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<sst xmlns="http://schemas.openxmlformats.org/spreadsheetml/2006/main" count="75" uniqueCount="75">
  <si>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</si>
  <si>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</si>
  <si>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</si>
  <si>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</si>
  <si>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</si>
  <si>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</si>
  <si>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</si>
  <si>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</si>
  <si>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</si>
  <si>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</si>
  <si>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</si>
  <si>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</si>
  <si>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</si>
  <si>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</si>
  <si>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</si>
  <si>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</si>
  <si>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</si>
  <si>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</si>
  <si>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</si>
  <si>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</si>
  <si>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</si>
  <si>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</si>
  <si>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</si>
  <si>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</si>
  <si>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</si>
  <si>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</si>
  <si>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</si>
  <si>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</si>
  <si>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</si>
  <si>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</si>
  <si>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</si>
  <si>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</si>
  <si>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</si>
  <si>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</si>
  <si>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</si>
  <si>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</si>
  <si>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</si>
  <si>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</si>
  <si>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</si>
  <si>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</si>
  <si>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</si>
  <si>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</si>
  <si>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</si>
  <si>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</si>
  <si>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</si>
  <si>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</si>
  <si>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</si>
  <si>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</si>
  <si>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</si>
  <si>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</si>
  <si>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</si>
  <si>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</si>
  <si>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</si>
  <si>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</si>
  <si>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</si>
  <si>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</si>
  <si>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</si>
  <si>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</si>
  <si>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</si>
  <si>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</si>
  <si>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</si>
  <si>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</si>
  <si>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</si>
  <si>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</si>
  <si>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</si>
  <si>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</si>
  <si>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</si>
  <si>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</si>
  <si>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</si>
  <si>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</si>
  <si>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</si>
  <si>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</si>
  <si>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</si>
  <si>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COATETELCO, MORELOS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</si>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</sst>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34" t="s">
        <v>73</v>
      </c>
      <c r="C2" s="35"/>
      <c r="D2" s="35"/>
      <c r="E2" s="35"/>
      <c r="F2" s="35"/>
      <c r="G2" s="35"/>
      <c r="H2" s="36"/>
    </row>
    <row r="3" spans="2:8" ht="13.5">
      <c r="B3" s="37" t="s">
        <v>0</v>
      </c>
      <c r="C3" s="38"/>
      <c r="D3" s="38"/>
      <c r="E3" s="38"/>
      <c r="F3" s="38"/>
      <c r="G3" s="38"/>
      <c r="H3" s="39"/>
    </row>
    <row r="4" spans="2:8" ht="13.5">
      <c r="B4" s="37" t="s">
        <v>74</v>
      </c>
      <c r="C4" s="38"/>
      <c r="D4" s="38"/>
      <c r="E4" s="38"/>
      <c r="F4" s="38"/>
      <c r="G4" s="38"/>
      <c r="H4" s="39"/>
    </row>
    <row r="5" spans="2:8" ht="14.25" thickBot="1">
      <c r="B5" s="40" t="s">
        <v>1</v>
      </c>
      <c r="C5" s="41"/>
      <c r="D5" s="41"/>
      <c r="E5" s="41"/>
      <c r="F5" s="41"/>
      <c r="G5" s="41"/>
      <c r="H5" s="42"/>
    </row>
    <row r="6" spans="2:8" ht="14.2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3.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4.25" thickBot="1">
      <c r="B8" s="17" t="s">
        <v>5</v>
      </c>
      <c r="C8" s="33"/>
      <c r="D8" s="31"/>
      <c r="E8" s="33"/>
      <c r="F8" s="33"/>
      <c r="G8" s="33"/>
      <c r="H8" s="33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>
        <v>334103.28</v>
      </c>
      <c r="D10" s="4">
        <v>189871.47</v>
      </c>
      <c r="E10" s="3">
        <f>C10+D10</f>
        <v>523974.75</v>
      </c>
      <c r="F10" s="4">
        <v>522791.45</v>
      </c>
      <c r="G10" s="4">
        <v>522791.45</v>
      </c>
      <c r="H10" s="3">
        <f>G10-C10</f>
        <v>188688.16999999998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20" t="s">
        <v>14</v>
      </c>
      <c r="C12" s="3">
        <v>1035</v>
      </c>
      <c r="D12" s="4">
        <v>0</v>
      </c>
      <c r="E12" s="3">
        <f t="shared" si="0"/>
        <v>1035</v>
      </c>
      <c r="F12" s="4">
        <v>0</v>
      </c>
      <c r="G12" s="4">
        <v>0</v>
      </c>
      <c r="H12" s="3">
        <f t="shared" si="1"/>
        <v>-1035</v>
      </c>
    </row>
    <row r="13" spans="2:8" ht="13.5">
      <c r="B13" s="20" t="s">
        <v>15</v>
      </c>
      <c r="C13" s="3">
        <v>2184389.59</v>
      </c>
      <c r="D13" s="4">
        <v>103915.62</v>
      </c>
      <c r="E13" s="3">
        <f t="shared" si="0"/>
        <v>2288305.21</v>
      </c>
      <c r="F13" s="4">
        <v>1465307.93</v>
      </c>
      <c r="G13" s="4">
        <v>1465307.93</v>
      </c>
      <c r="H13" s="3">
        <f t="shared" si="1"/>
        <v>-719081.6599999999</v>
      </c>
    </row>
    <row r="14" spans="2:8" ht="13.5">
      <c r="B14" s="20" t="s">
        <v>16</v>
      </c>
      <c r="C14" s="3">
        <v>340849.78</v>
      </c>
      <c r="D14" s="4">
        <v>66412.24</v>
      </c>
      <c r="E14" s="3">
        <f t="shared" si="0"/>
        <v>407262.02</v>
      </c>
      <c r="F14" s="4">
        <v>332842.02</v>
      </c>
      <c r="G14" s="4">
        <v>332842.02</v>
      </c>
      <c r="H14" s="3">
        <f t="shared" si="1"/>
        <v>-8007.760000000009</v>
      </c>
    </row>
    <row r="15" spans="2:8" ht="13.5">
      <c r="B15" s="20" t="s">
        <v>17</v>
      </c>
      <c r="C15" s="3">
        <v>356956.19</v>
      </c>
      <c r="D15" s="4">
        <v>1177338.48</v>
      </c>
      <c r="E15" s="3">
        <f t="shared" si="0"/>
        <v>1534294.67</v>
      </c>
      <c r="F15" s="4">
        <v>1454366.11</v>
      </c>
      <c r="G15" s="4">
        <v>1454366.11</v>
      </c>
      <c r="H15" s="3">
        <f t="shared" si="1"/>
        <v>1097409.9200000002</v>
      </c>
    </row>
    <row r="16" spans="2:8" ht="13.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7">
      <c r="B17" s="24" t="s">
        <v>68</v>
      </c>
      <c r="C17" s="3">
        <f aca="true" t="shared" si="2" ref="C17:H17">SUM(C18:C28)</f>
        <v>42289575.25</v>
      </c>
      <c r="D17" s="5">
        <f t="shared" si="2"/>
        <v>16112978.75</v>
      </c>
      <c r="E17" s="5">
        <f t="shared" si="2"/>
        <v>58402554</v>
      </c>
      <c r="F17" s="5">
        <f t="shared" si="2"/>
        <v>29206458</v>
      </c>
      <c r="G17" s="5">
        <f t="shared" si="2"/>
        <v>29206458</v>
      </c>
      <c r="H17" s="5">
        <f t="shared" si="2"/>
        <v>-13083117.25</v>
      </c>
    </row>
    <row r="18" spans="2:8" ht="13.5">
      <c r="B18" s="21" t="s">
        <v>18</v>
      </c>
      <c r="C18" s="3">
        <v>34419000</v>
      </c>
      <c r="D18" s="4">
        <v>7808180</v>
      </c>
      <c r="E18" s="3">
        <f t="shared" si="0"/>
        <v>42227180</v>
      </c>
      <c r="F18" s="4">
        <v>21759711</v>
      </c>
      <c r="G18" s="4">
        <v>21759711</v>
      </c>
      <c r="H18" s="3">
        <f>G18-C18</f>
        <v>-12659289</v>
      </c>
    </row>
    <row r="19" spans="2:8" ht="13.5">
      <c r="B19" s="21" t="s">
        <v>19</v>
      </c>
      <c r="C19" s="3">
        <v>6142882.25</v>
      </c>
      <c r="D19" s="4">
        <v>5380968.75</v>
      </c>
      <c r="E19" s="3">
        <f t="shared" si="0"/>
        <v>11523851</v>
      </c>
      <c r="F19" s="4">
        <v>4401166</v>
      </c>
      <c r="G19" s="4">
        <v>4401166</v>
      </c>
      <c r="H19" s="3">
        <f aca="true" t="shared" si="3" ref="H19:H40">G19-C19</f>
        <v>-1741716.25</v>
      </c>
    </row>
    <row r="20" spans="2:8" ht="13.5">
      <c r="B20" s="21" t="s">
        <v>20</v>
      </c>
      <c r="C20" s="3">
        <v>687693</v>
      </c>
      <c r="D20" s="4">
        <v>1067834</v>
      </c>
      <c r="E20" s="3">
        <f t="shared" si="0"/>
        <v>1755527</v>
      </c>
      <c r="F20" s="4">
        <v>804824</v>
      </c>
      <c r="G20" s="4">
        <v>804824</v>
      </c>
      <c r="H20" s="3">
        <f t="shared" si="3"/>
        <v>117131</v>
      </c>
    </row>
    <row r="21" spans="2:8" ht="13.5">
      <c r="B21" s="21" t="s">
        <v>21</v>
      </c>
      <c r="C21" s="3">
        <v>0</v>
      </c>
      <c r="D21" s="4">
        <v>357257</v>
      </c>
      <c r="E21" s="3">
        <f t="shared" si="0"/>
        <v>357257</v>
      </c>
      <c r="F21" s="4">
        <v>357257</v>
      </c>
      <c r="G21" s="4">
        <v>357257</v>
      </c>
      <c r="H21" s="3">
        <f t="shared" si="3"/>
        <v>357257</v>
      </c>
    </row>
    <row r="22" spans="2:8" ht="13.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7">
      <c r="B23" s="22" t="s">
        <v>23</v>
      </c>
      <c r="C23" s="3">
        <v>600000</v>
      </c>
      <c r="D23" s="4">
        <v>93465</v>
      </c>
      <c r="E23" s="3">
        <f t="shared" si="0"/>
        <v>693465</v>
      </c>
      <c r="F23" s="4">
        <v>295136</v>
      </c>
      <c r="G23" s="4">
        <v>295136</v>
      </c>
      <c r="H23" s="3">
        <f t="shared" si="3"/>
        <v>-304864</v>
      </c>
    </row>
    <row r="24" spans="2:8" ht="27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26</v>
      </c>
      <c r="C26" s="3">
        <v>440000</v>
      </c>
      <c r="D26" s="4">
        <v>40721</v>
      </c>
      <c r="E26" s="3">
        <f t="shared" si="0"/>
        <v>480721</v>
      </c>
      <c r="F26" s="4">
        <v>223811</v>
      </c>
      <c r="G26" s="4">
        <v>223811</v>
      </c>
      <c r="H26" s="3">
        <f t="shared" si="3"/>
        <v>-216189</v>
      </c>
    </row>
    <row r="27" spans="2:8" ht="13.5">
      <c r="B27" s="21" t="s">
        <v>27</v>
      </c>
      <c r="C27" s="3">
        <v>0</v>
      </c>
      <c r="D27" s="4">
        <v>1363366</v>
      </c>
      <c r="E27" s="3">
        <f t="shared" si="0"/>
        <v>1363366</v>
      </c>
      <c r="F27" s="4">
        <v>1363366</v>
      </c>
      <c r="G27" s="4">
        <v>1363366</v>
      </c>
      <c r="H27" s="3">
        <f t="shared" si="3"/>
        <v>1363366</v>
      </c>
    </row>
    <row r="28" spans="2:8" ht="27">
      <c r="B28" s="22" t="s">
        <v>28</v>
      </c>
      <c r="C28" s="3">
        <v>0</v>
      </c>
      <c r="D28" s="4">
        <v>1187</v>
      </c>
      <c r="E28" s="3">
        <f t="shared" si="0"/>
        <v>1187</v>
      </c>
      <c r="F28" s="4">
        <v>1187</v>
      </c>
      <c r="G28" s="4">
        <v>1187</v>
      </c>
      <c r="H28" s="3">
        <f t="shared" si="3"/>
        <v>1187</v>
      </c>
    </row>
    <row r="29" spans="2:8" ht="27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3.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3.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3.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7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3.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3.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3.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3.5">
      <c r="B38" s="20" t="s">
        <v>37</v>
      </c>
      <c r="C38" s="3">
        <f aca="true" t="shared" si="6" ref="C38:H38">C39+C40</f>
        <v>730000</v>
      </c>
      <c r="D38" s="3">
        <f t="shared" si="6"/>
        <v>516237</v>
      </c>
      <c r="E38" s="3">
        <f t="shared" si="6"/>
        <v>1246237</v>
      </c>
      <c r="F38" s="3">
        <f t="shared" si="6"/>
        <v>386869</v>
      </c>
      <c r="G38" s="3">
        <f t="shared" si="6"/>
        <v>386869</v>
      </c>
      <c r="H38" s="3">
        <f t="shared" si="6"/>
        <v>-343131</v>
      </c>
    </row>
    <row r="39" spans="2:8" ht="13.5">
      <c r="B39" s="21" t="s">
        <v>38</v>
      </c>
      <c r="C39" s="3">
        <v>730000</v>
      </c>
      <c r="D39" s="4">
        <v>516237</v>
      </c>
      <c r="E39" s="3">
        <f t="shared" si="0"/>
        <v>1246237</v>
      </c>
      <c r="F39" s="4">
        <v>386869</v>
      </c>
      <c r="G39" s="4">
        <v>386869</v>
      </c>
      <c r="H39" s="3">
        <f t="shared" si="3"/>
        <v>-343131</v>
      </c>
    </row>
    <row r="40" spans="2:8" ht="13.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69</v>
      </c>
      <c r="C42" s="12">
        <f aca="true" t="shared" si="7" ref="C42:H42">C10+C11+C12+C13+C14+C15+C16+C17+C29+C35+C36+C38</f>
        <v>46236909.09</v>
      </c>
      <c r="D42" s="8">
        <f t="shared" si="7"/>
        <v>18166753.56</v>
      </c>
      <c r="E42" s="8">
        <f t="shared" si="7"/>
        <v>64403662.65</v>
      </c>
      <c r="F42" s="8">
        <f t="shared" si="7"/>
        <v>33368634.509999998</v>
      </c>
      <c r="G42" s="8">
        <f t="shared" si="7"/>
        <v>33368634.509999998</v>
      </c>
      <c r="H42" s="8">
        <f t="shared" si="7"/>
        <v>-12868274.58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40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41</v>
      </c>
      <c r="C46" s="3"/>
      <c r="D46" s="4"/>
      <c r="E46" s="3"/>
      <c r="F46" s="4"/>
      <c r="G46" s="4"/>
      <c r="H46" s="3"/>
    </row>
    <row r="47" spans="2:8" ht="13.5">
      <c r="B47" s="20" t="s">
        <v>42</v>
      </c>
      <c r="C47" s="3">
        <f aca="true" t="shared" si="8" ref="C47:H47">SUM(C48:C55)</f>
        <v>29271215</v>
      </c>
      <c r="D47" s="3">
        <f t="shared" si="8"/>
        <v>14836472.620000001</v>
      </c>
      <c r="E47" s="3">
        <f t="shared" si="8"/>
        <v>44107687.62</v>
      </c>
      <c r="F47" s="3">
        <f t="shared" si="8"/>
        <v>25683455.619999997</v>
      </c>
      <c r="G47" s="3">
        <f t="shared" si="8"/>
        <v>25683455.619999997</v>
      </c>
      <c r="H47" s="3">
        <f t="shared" si="8"/>
        <v>-3587759.380000001</v>
      </c>
    </row>
    <row r="48" spans="2:8" ht="27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45</v>
      </c>
      <c r="C50" s="3">
        <v>17923959</v>
      </c>
      <c r="D50" s="4">
        <v>11045791.47</v>
      </c>
      <c r="E50" s="3">
        <f t="shared" si="9"/>
        <v>28969750.47</v>
      </c>
      <c r="F50" s="4">
        <v>17444821.47</v>
      </c>
      <c r="G50" s="4">
        <v>17444821.47</v>
      </c>
      <c r="H50" s="3">
        <f t="shared" si="10"/>
        <v>-479137.5300000012</v>
      </c>
    </row>
    <row r="51" spans="2:8" ht="41.25">
      <c r="B51" s="22" t="s">
        <v>46</v>
      </c>
      <c r="C51" s="3">
        <v>8459263</v>
      </c>
      <c r="D51" s="4">
        <v>1572033.57</v>
      </c>
      <c r="E51" s="3">
        <f t="shared" si="9"/>
        <v>10031296.57</v>
      </c>
      <c r="F51" s="4">
        <v>5019995.57</v>
      </c>
      <c r="G51" s="4">
        <v>5019995.57</v>
      </c>
      <c r="H51" s="3">
        <f t="shared" si="10"/>
        <v>-3439267.4299999997</v>
      </c>
    </row>
    <row r="52" spans="2:8" ht="13.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22" t="s">
        <v>50</v>
      </c>
      <c r="C55" s="3">
        <v>2887993</v>
      </c>
      <c r="D55" s="4">
        <v>2218647.58</v>
      </c>
      <c r="E55" s="3">
        <f t="shared" si="9"/>
        <v>5106640.58</v>
      </c>
      <c r="F55" s="4">
        <v>3218638.58</v>
      </c>
      <c r="G55" s="4">
        <v>3218638.58</v>
      </c>
      <c r="H55" s="3">
        <f t="shared" si="10"/>
        <v>330645.5800000001</v>
      </c>
    </row>
    <row r="56" spans="2:8" ht="13.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3.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3.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3.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3.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60</v>
      </c>
      <c r="C67" s="12">
        <f aca="true" t="shared" si="13" ref="C67:H67">C47+C56+C61+C64+C65</f>
        <v>29271215</v>
      </c>
      <c r="D67" s="12">
        <f t="shared" si="13"/>
        <v>14836472.620000001</v>
      </c>
      <c r="E67" s="12">
        <f t="shared" si="13"/>
        <v>44107687.62</v>
      </c>
      <c r="F67" s="12">
        <f t="shared" si="13"/>
        <v>25683455.619999997</v>
      </c>
      <c r="G67" s="12">
        <f t="shared" si="13"/>
        <v>25683455.619999997</v>
      </c>
      <c r="H67" s="12">
        <f t="shared" si="13"/>
        <v>-3587759.380000001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61</v>
      </c>
      <c r="C69" s="12">
        <f aca="true" t="shared" si="14" ref="C69:H69">C70</f>
        <v>0</v>
      </c>
      <c r="D69" s="12">
        <f t="shared" si="14"/>
        <v>7997572.5</v>
      </c>
      <c r="E69" s="12">
        <f t="shared" si="14"/>
        <v>7997572.5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3.5">
      <c r="B70" s="23" t="s">
        <v>62</v>
      </c>
      <c r="C70" s="3">
        <v>0</v>
      </c>
      <c r="D70" s="4">
        <v>7997572.5</v>
      </c>
      <c r="E70" s="3">
        <f>C70+D70</f>
        <v>7997572.5</v>
      </c>
      <c r="F70" s="4">
        <v>0</v>
      </c>
      <c r="G70" s="4">
        <v>0</v>
      </c>
      <c r="H70" s="3">
        <f>G70-C70</f>
        <v>0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63</v>
      </c>
      <c r="C72" s="12">
        <f aca="true" t="shared" si="15" ref="C72:H72">C42+C67+C69</f>
        <v>75508124.09</v>
      </c>
      <c r="D72" s="12">
        <f t="shared" si="15"/>
        <v>41000798.68</v>
      </c>
      <c r="E72" s="12">
        <f t="shared" si="15"/>
        <v>116508922.77</v>
      </c>
      <c r="F72" s="12">
        <f t="shared" si="15"/>
        <v>59052090.129999995</v>
      </c>
      <c r="G72" s="12">
        <f t="shared" si="15"/>
        <v>59052090.129999995</v>
      </c>
      <c r="H72" s="12">
        <f t="shared" si="15"/>
        <v>-16456033.96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64</v>
      </c>
      <c r="C74" s="3"/>
      <c r="D74" s="4"/>
      <c r="E74" s="3"/>
      <c r="F74" s="4"/>
      <c r="G74" s="4"/>
      <c r="H74" s="3"/>
    </row>
    <row r="75" spans="2:8" ht="27">
      <c r="B75" s="23" t="s">
        <v>65</v>
      </c>
      <c r="C75" s="3">
        <v>0</v>
      </c>
      <c r="D75" s="4">
        <v>7997572.5</v>
      </c>
      <c r="E75" s="3">
        <f>C75+D75</f>
        <v>7997572.5</v>
      </c>
      <c r="F75" s="4">
        <v>0</v>
      </c>
      <c r="G75" s="4">
        <v>0</v>
      </c>
      <c r="H75" s="3">
        <f>G75-C75</f>
        <v>0</v>
      </c>
    </row>
    <row r="76" spans="2:8" ht="41.2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67</v>
      </c>
      <c r="C77" s="12">
        <f aca="true" t="shared" si="16" ref="C77:H77">SUM(C75:C76)</f>
        <v>0</v>
      </c>
      <c r="D77" s="12">
        <f t="shared" si="16"/>
        <v>7997572.5</v>
      </c>
      <c r="E77" s="12">
        <f t="shared" si="16"/>
        <v>7997572.5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2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2016-12-20T19:44:47Z</cp:lastPrinted>
  <dcterms:created xsi:type="dcterms:W3CDTF">2016-10-11T20:13:05Z</dcterms:created>
  <dcterms:modified xsi:type="dcterms:W3CDTF">2023-08-15T17:03:26Z</dcterms:modified>
  <cp:category/>
  <cp:version/>
  <cp:contentType/>
  <cp:contentStatus/>
</cp:coreProperties>
</file>