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<sst xmlns="http://schemas.openxmlformats.org/spreadsheetml/2006/main" count="80" uniqueCount="48">
  <si>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</si>
  <si>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</si>
  <si>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</si>
  <si>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</si>
  <si>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</si>
  <si>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</si>
  <si>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</si>
  <si>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</si>
  <si>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</si>
  <si>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</si>
  <si>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</si>
  <si>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</si>
  <si>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</si>
  <si>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</si>
  <si>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</si>
  <si>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</si>
  <si>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</si>
  <si>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</si>
  <si>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</si>
  <si>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</si>
  <si>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</si>
  <si>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</si>
  <si>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</si>
  <si>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</si>
  <si>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</si>
  <si>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</si>
  <si>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</si>
  <si>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</si>
  <si>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</si>
  <si>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</si>
  <si>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</si>
  <si>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</si>
  <si>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</si>
  <si>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</si>
  <si>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</si>
  <si>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</si>
  <si>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</si>
  <si>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</si>
  <si>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</si>
  <si>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</si>
  <si>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</si>
  <si>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</si>
  <si>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</si>
  <si>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</si>
  <si>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</si>
  <si>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</si>
  <si>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COATETELCO, MORELOS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</si>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</sst>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46236909.09</v>
      </c>
      <c r="C11" s="4">
        <f t="shared" si="0"/>
        <v>29828323.02</v>
      </c>
      <c r="D11" s="4">
        <f t="shared" si="0"/>
        <v>76065232.11</v>
      </c>
      <c r="E11" s="4">
        <f t="shared" si="0"/>
        <v>45065648.00000001</v>
      </c>
      <c r="F11" s="4">
        <f t="shared" si="0"/>
        <v>45034489.00000001</v>
      </c>
      <c r="G11" s="4">
        <f t="shared" si="0"/>
        <v>30999584.109999992</v>
      </c>
    </row>
    <row r="12" spans="1:7" ht="13.5">
      <c r="A12" s="8" t="s">
        <v>12</v>
      </c>
      <c r="B12" s="4">
        <f>SUM(B13:B20)</f>
        <v>26349233.22</v>
      </c>
      <c r="C12" s="4">
        <f>SUM(C13:C20)</f>
        <v>5462107.1</v>
      </c>
      <c r="D12" s="4">
        <f>SUM(D13:D20)</f>
        <v>31811340.32</v>
      </c>
      <c r="E12" s="4">
        <f>SUM(E13:E20)</f>
        <v>18904830.45</v>
      </c>
      <c r="F12" s="4">
        <f>SUM(F13:F20)</f>
        <v>18873671.45</v>
      </c>
      <c r="G12" s="4">
        <f>D12-E12</f>
        <v>12906509.870000001</v>
      </c>
    </row>
    <row r="13" spans="1:7" ht="13.5">
      <c r="A13" s="11" t="s">
        <v>13</v>
      </c>
      <c r="B13" s="5">
        <v>2055350</v>
      </c>
      <c r="C13" s="5">
        <v>49188</v>
      </c>
      <c r="D13" s="5">
        <f>B13+C13</f>
        <v>2104538</v>
      </c>
      <c r="E13" s="5">
        <v>1277763.66</v>
      </c>
      <c r="F13" s="5">
        <v>1277763.66</v>
      </c>
      <c r="G13" s="5">
        <f aca="true" t="shared" si="1" ref="G13:G20">D13-E13</f>
        <v>826774.3400000001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>
        <v>10020436.87</v>
      </c>
      <c r="C15" s="5">
        <v>1625973.25</v>
      </c>
      <c r="D15" s="5">
        <f t="shared" si="2"/>
        <v>11646410.12</v>
      </c>
      <c r="E15" s="5">
        <v>6679294.47</v>
      </c>
      <c r="F15" s="5">
        <v>6679294.47</v>
      </c>
      <c r="G15" s="5">
        <f t="shared" si="1"/>
        <v>4967115.649999999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>
        <v>4114050</v>
      </c>
      <c r="C17" s="5">
        <v>3879261.63</v>
      </c>
      <c r="D17" s="5">
        <f t="shared" si="2"/>
        <v>7993311.63</v>
      </c>
      <c r="E17" s="5">
        <v>4322602.63</v>
      </c>
      <c r="F17" s="5">
        <v>4291443.63</v>
      </c>
      <c r="G17" s="5">
        <f t="shared" si="1"/>
        <v>3670709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>
        <v>1121000</v>
      </c>
      <c r="C19" s="5">
        <v>0</v>
      </c>
      <c r="D19" s="5">
        <f t="shared" si="2"/>
        <v>1121000</v>
      </c>
      <c r="E19" s="5">
        <v>588336.05</v>
      </c>
      <c r="F19" s="5">
        <v>588336.05</v>
      </c>
      <c r="G19" s="5">
        <f t="shared" si="1"/>
        <v>532663.95</v>
      </c>
    </row>
    <row r="20" spans="1:7" ht="13.5">
      <c r="A20" s="11" t="s">
        <v>20</v>
      </c>
      <c r="B20" s="5">
        <v>9038396.35</v>
      </c>
      <c r="C20" s="5">
        <v>-92315.78</v>
      </c>
      <c r="D20" s="5">
        <f t="shared" si="2"/>
        <v>8946080.57</v>
      </c>
      <c r="E20" s="5">
        <v>6036833.64</v>
      </c>
      <c r="F20" s="5">
        <v>6036833.64</v>
      </c>
      <c r="G20" s="5">
        <f t="shared" si="1"/>
        <v>2909246.9300000006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19130399.700000003</v>
      </c>
      <c r="C22" s="4">
        <f>SUM(C23:C29)</f>
        <v>19372355.97</v>
      </c>
      <c r="D22" s="4">
        <f>SUM(D23:D29)</f>
        <v>38502755.669999994</v>
      </c>
      <c r="E22" s="4">
        <f>SUM(E23:E29)</f>
        <v>22942172.03</v>
      </c>
      <c r="F22" s="4">
        <f>SUM(F23:F29)</f>
        <v>22942172.03</v>
      </c>
      <c r="G22" s="4">
        <f aca="true" t="shared" si="3" ref="G22:G29">D22-E22</f>
        <v>15560583.639999993</v>
      </c>
    </row>
    <row r="23" spans="1:7" ht="13.5">
      <c r="A23" s="11" t="s">
        <v>22</v>
      </c>
      <c r="B23" s="5">
        <v>23000</v>
      </c>
      <c r="C23" s="5">
        <v>250500</v>
      </c>
      <c r="D23" s="5">
        <f>B23+C23</f>
        <v>273500</v>
      </c>
      <c r="E23" s="5">
        <v>228985.7</v>
      </c>
      <c r="F23" s="5">
        <v>228985.7</v>
      </c>
      <c r="G23" s="5">
        <f t="shared" si="3"/>
        <v>44514.29999999999</v>
      </c>
    </row>
    <row r="24" spans="1:7" ht="13.5">
      <c r="A24" s="11" t="s">
        <v>23</v>
      </c>
      <c r="B24" s="5">
        <v>10793200.75</v>
      </c>
      <c r="C24" s="5">
        <v>10871194.26</v>
      </c>
      <c r="D24" s="5">
        <f aca="true" t="shared" si="4" ref="D24:D29">B24+C24</f>
        <v>21664395.009999998</v>
      </c>
      <c r="E24" s="5">
        <v>13400858.88</v>
      </c>
      <c r="F24" s="5">
        <v>13400858.88</v>
      </c>
      <c r="G24" s="5">
        <f t="shared" si="3"/>
        <v>8263536.129999997</v>
      </c>
    </row>
    <row r="25" spans="1:7" ht="13.5">
      <c r="A25" s="11" t="s">
        <v>24</v>
      </c>
      <c r="B25" s="5">
        <v>250610.4</v>
      </c>
      <c r="C25" s="5">
        <v>27473</v>
      </c>
      <c r="D25" s="5">
        <f t="shared" si="4"/>
        <v>278083.4</v>
      </c>
      <c r="E25" s="5">
        <v>171337.47</v>
      </c>
      <c r="F25" s="5">
        <v>171337.47</v>
      </c>
      <c r="G25" s="5">
        <f t="shared" si="3"/>
        <v>106745.93000000002</v>
      </c>
    </row>
    <row r="26" spans="1:7" ht="13.5">
      <c r="A26" s="11" t="s">
        <v>25</v>
      </c>
      <c r="B26" s="5">
        <v>2581971.97</v>
      </c>
      <c r="C26" s="5">
        <v>5368260</v>
      </c>
      <c r="D26" s="5">
        <f t="shared" si="4"/>
        <v>7950231.970000001</v>
      </c>
      <c r="E26" s="5">
        <v>3152928.66</v>
      </c>
      <c r="F26" s="5">
        <v>3152928.66</v>
      </c>
      <c r="G26" s="5">
        <f t="shared" si="3"/>
        <v>4797303.3100000005</v>
      </c>
    </row>
    <row r="27" spans="1:7" ht="13.5">
      <c r="A27" s="11" t="s">
        <v>26</v>
      </c>
      <c r="B27" s="5">
        <v>2100000</v>
      </c>
      <c r="C27" s="5">
        <v>198087.98</v>
      </c>
      <c r="D27" s="5">
        <f t="shared" si="4"/>
        <v>2298087.98</v>
      </c>
      <c r="E27" s="5">
        <v>1287792.06</v>
      </c>
      <c r="F27" s="5">
        <v>1287792.06</v>
      </c>
      <c r="G27" s="5">
        <f t="shared" si="3"/>
        <v>1010295.9199999999</v>
      </c>
    </row>
    <row r="28" spans="1:7" ht="13.5">
      <c r="A28" s="11" t="s">
        <v>27</v>
      </c>
      <c r="B28" s="5">
        <v>3381616.58</v>
      </c>
      <c r="C28" s="5">
        <v>2656840.73</v>
      </c>
      <c r="D28" s="5">
        <f t="shared" si="4"/>
        <v>6038457.3100000005</v>
      </c>
      <c r="E28" s="5">
        <v>4700269.26</v>
      </c>
      <c r="F28" s="5">
        <v>4700269.26</v>
      </c>
      <c r="G28" s="5">
        <f t="shared" si="3"/>
        <v>1338188.0500000007</v>
      </c>
    </row>
    <row r="29" spans="1:7" ht="13.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471700</v>
      </c>
      <c r="C31" s="4">
        <f>SUM(C32:C40)</f>
        <v>5232288.06</v>
      </c>
      <c r="D31" s="4">
        <f>SUM(D32:D40)</f>
        <v>5703988.06</v>
      </c>
      <c r="E31" s="4">
        <f>SUM(E32:E40)</f>
        <v>3218645.52</v>
      </c>
      <c r="F31" s="4">
        <f>SUM(F32:F40)</f>
        <v>3218645.52</v>
      </c>
      <c r="G31" s="4">
        <f aca="true" t="shared" si="5" ref="G31:G40">D31-E31</f>
        <v>2485342.5399999996</v>
      </c>
    </row>
    <row r="32" spans="1:7" ht="13.5">
      <c r="A32" s="11" t="s">
        <v>30</v>
      </c>
      <c r="B32" s="5">
        <v>471700</v>
      </c>
      <c r="C32" s="5">
        <v>1079537.64</v>
      </c>
      <c r="D32" s="5">
        <f>B32+C32</f>
        <v>1551237.64</v>
      </c>
      <c r="E32" s="5">
        <v>1249078.81</v>
      </c>
      <c r="F32" s="5">
        <v>1249078.81</v>
      </c>
      <c r="G32" s="5">
        <f t="shared" si="5"/>
        <v>302158.82999999984</v>
      </c>
    </row>
    <row r="33" spans="1:7" ht="13.5">
      <c r="A33" s="11" t="s">
        <v>31</v>
      </c>
      <c r="B33" s="5">
        <v>0</v>
      </c>
      <c r="C33" s="5">
        <v>4152750.42</v>
      </c>
      <c r="D33" s="5">
        <f aca="true" t="shared" si="6" ref="D33:D40">B33+C33</f>
        <v>4152750.42</v>
      </c>
      <c r="E33" s="5">
        <v>1969566.71</v>
      </c>
      <c r="F33" s="5">
        <v>1969566.71</v>
      </c>
      <c r="G33" s="5">
        <f t="shared" si="5"/>
        <v>2183183.71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285576.17</v>
      </c>
      <c r="C42" s="4">
        <f>SUM(C43:C46)</f>
        <v>-238428.11</v>
      </c>
      <c r="D42" s="4">
        <f>SUM(D43:D46)</f>
        <v>47148.06</v>
      </c>
      <c r="E42" s="4">
        <f>SUM(E43:E46)</f>
        <v>0</v>
      </c>
      <c r="F42" s="4">
        <f>SUM(F43:F46)</f>
        <v>0</v>
      </c>
      <c r="G42" s="4">
        <f>D42-E42</f>
        <v>47148.06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>
        <v>285576.17</v>
      </c>
      <c r="C46" s="5">
        <v>-238428.11</v>
      </c>
      <c r="D46" s="5">
        <f>B46+C46</f>
        <v>47148.06</v>
      </c>
      <c r="E46" s="5">
        <v>0</v>
      </c>
      <c r="F46" s="5">
        <v>0</v>
      </c>
      <c r="G46" s="5">
        <f>D46-E46</f>
        <v>47148.06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29271215</v>
      </c>
      <c r="C48" s="4">
        <f>C49+C59+C68+C79</f>
        <v>15122758.04</v>
      </c>
      <c r="D48" s="4">
        <f>D49+D59+D68+D79</f>
        <v>44393973.04</v>
      </c>
      <c r="E48" s="4">
        <f>E49+E59+E68+E79</f>
        <v>14827777.45</v>
      </c>
      <c r="F48" s="4">
        <f>F49+F59+F68+F79</f>
        <v>14821016.649999999</v>
      </c>
      <c r="G48" s="4">
        <f aca="true" t="shared" si="7" ref="G48:G83">D48-E48</f>
        <v>29566195.59</v>
      </c>
    </row>
    <row r="49" spans="1:7" ht="13.5">
      <c r="A49" s="8" t="s">
        <v>12</v>
      </c>
      <c r="B49" s="4">
        <f>SUM(B50:B57)</f>
        <v>5939463</v>
      </c>
      <c r="C49" s="4">
        <f>SUM(C50:C57)</f>
        <v>1490357.53</v>
      </c>
      <c r="D49" s="4">
        <f>SUM(D50:D57)</f>
        <v>7429820.53</v>
      </c>
      <c r="E49" s="4">
        <f>SUM(E50:E57)</f>
        <v>3580065.26</v>
      </c>
      <c r="F49" s="4">
        <f>SUM(F50:F57)</f>
        <v>3573304.46</v>
      </c>
      <c r="G49" s="4">
        <f t="shared" si="7"/>
        <v>3849755.2700000005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>
        <v>0</v>
      </c>
      <c r="C54" s="5">
        <v>150000</v>
      </c>
      <c r="D54" s="5">
        <f t="shared" si="8"/>
        <v>150000</v>
      </c>
      <c r="E54" s="5">
        <v>150000</v>
      </c>
      <c r="F54" s="5">
        <v>150000</v>
      </c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>
        <v>5939463</v>
      </c>
      <c r="C56" s="5">
        <v>1340357.53</v>
      </c>
      <c r="D56" s="5">
        <f t="shared" si="8"/>
        <v>7279820.53</v>
      </c>
      <c r="E56" s="5">
        <v>3430065.26</v>
      </c>
      <c r="F56" s="5">
        <v>3423304.46</v>
      </c>
      <c r="G56" s="5">
        <f t="shared" si="7"/>
        <v>3849755.2700000005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20443759</v>
      </c>
      <c r="C59" s="4">
        <f>SUM(C60:C66)</f>
        <v>11409662.64</v>
      </c>
      <c r="D59" s="4">
        <f>SUM(D60:D66)</f>
        <v>31853421.64</v>
      </c>
      <c r="E59" s="4">
        <f>SUM(E60:E66)</f>
        <v>6487152.1899999995</v>
      </c>
      <c r="F59" s="4">
        <f>SUM(F60:F66)</f>
        <v>6487152.1899999995</v>
      </c>
      <c r="G59" s="4">
        <f t="shared" si="7"/>
        <v>25366269.450000003</v>
      </c>
    </row>
    <row r="60" spans="1:7" ht="13.5">
      <c r="A60" s="11" t="s">
        <v>22</v>
      </c>
      <c r="B60" s="5">
        <v>962400</v>
      </c>
      <c r="C60" s="5">
        <v>484255.77</v>
      </c>
      <c r="D60" s="5">
        <f>B60+C60</f>
        <v>1446655.77</v>
      </c>
      <c r="E60" s="5">
        <v>921448.01</v>
      </c>
      <c r="F60" s="5">
        <v>921448.01</v>
      </c>
      <c r="G60" s="5">
        <f t="shared" si="7"/>
        <v>525207.76</v>
      </c>
    </row>
    <row r="61" spans="1:7" ht="13.5">
      <c r="A61" s="11" t="s">
        <v>23</v>
      </c>
      <c r="B61" s="5">
        <v>17923959</v>
      </c>
      <c r="C61" s="5">
        <v>6190146.87</v>
      </c>
      <c r="D61" s="5">
        <f aca="true" t="shared" si="9" ref="D61:D66">B61+C61</f>
        <v>24114105.87</v>
      </c>
      <c r="E61" s="5">
        <v>3538171.13</v>
      </c>
      <c r="F61" s="5">
        <v>3538171.13</v>
      </c>
      <c r="G61" s="5">
        <f t="shared" si="7"/>
        <v>20575934.740000002</v>
      </c>
    </row>
    <row r="62" spans="1:7" ht="13.5">
      <c r="A62" s="11" t="s">
        <v>24</v>
      </c>
      <c r="B62" s="5">
        <v>0</v>
      </c>
      <c r="C62" s="5">
        <v>4735260</v>
      </c>
      <c r="D62" s="5">
        <f t="shared" si="9"/>
        <v>4735260</v>
      </c>
      <c r="E62" s="5">
        <v>1136977.18</v>
      </c>
      <c r="F62" s="5">
        <v>1136977.18</v>
      </c>
      <c r="G62" s="5">
        <f t="shared" si="7"/>
        <v>3598282.8200000003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>
        <v>1557400</v>
      </c>
      <c r="C65" s="5">
        <v>0</v>
      </c>
      <c r="D65" s="5">
        <f t="shared" si="9"/>
        <v>1557400</v>
      </c>
      <c r="E65" s="5">
        <v>890555.87</v>
      </c>
      <c r="F65" s="5">
        <v>890555.87</v>
      </c>
      <c r="G65" s="5">
        <f t="shared" si="7"/>
        <v>666844.13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2887993</v>
      </c>
      <c r="C68" s="4">
        <f>SUM(C69:C77)</f>
        <v>2222737.87</v>
      </c>
      <c r="D68" s="4">
        <f>SUM(D69:D77)</f>
        <v>5110730.87</v>
      </c>
      <c r="E68" s="4">
        <f>SUM(E69:E77)</f>
        <v>4760560</v>
      </c>
      <c r="F68" s="4">
        <f>SUM(F69:F77)</f>
        <v>4760560</v>
      </c>
      <c r="G68" s="4">
        <f t="shared" si="7"/>
        <v>350170.8700000001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>
        <v>2887993</v>
      </c>
      <c r="C70" s="5">
        <v>2222737.87</v>
      </c>
      <c r="D70" s="5">
        <f aca="true" t="shared" si="10" ref="D70:D77">B70+C70</f>
        <v>5110730.87</v>
      </c>
      <c r="E70" s="5">
        <v>4760560</v>
      </c>
      <c r="F70" s="5">
        <v>4760560</v>
      </c>
      <c r="G70" s="5">
        <f t="shared" si="7"/>
        <v>350170.8700000001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75508124.09</v>
      </c>
      <c r="C85" s="4">
        <f t="shared" si="11"/>
        <v>44951081.06</v>
      </c>
      <c r="D85" s="4">
        <f t="shared" si="11"/>
        <v>120459205.15</v>
      </c>
      <c r="E85" s="4">
        <f t="shared" si="11"/>
        <v>59893425.45</v>
      </c>
      <c r="F85" s="4">
        <f t="shared" si="11"/>
        <v>59855505.650000006</v>
      </c>
      <c r="G85" s="4">
        <f t="shared" si="11"/>
        <v>60565779.69999999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AYUNTAMIENTO COATETELCO</cp:lastModifiedBy>
  <cp:lastPrinted>2016-12-22T17:33:12Z</cp:lastPrinted>
  <dcterms:created xsi:type="dcterms:W3CDTF">2016-10-11T20:47:09Z</dcterms:created>
  <dcterms:modified xsi:type="dcterms:W3CDTF">2023-12-14T19:36:00Z</dcterms:modified>
  <cp:category/>
  <cp:version/>
  <cp:contentType/>
  <cp:contentStatus/>
</cp:coreProperties>
</file>