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'Sheet1'!$A$1:$N$76</definedName>
  </definedNames>
  <calcPr fullCalcOnLoad="1"/>
</workbook>
</file>

<file path=xl/sharedStrings.xml><?xml version="1.0" encoding="utf-8"?>
<sst xmlns="http://schemas.openxmlformats.org/spreadsheetml/2006/main" count="20" uniqueCount="20">
  <si>
    <t>Pounds of Grapes</t>
  </si>
  <si>
    <t>Current Brix</t>
  </si>
  <si>
    <t>Target Brix</t>
  </si>
  <si>
    <t>ONLY ENTER DATA IN YELLOW BLOCKS</t>
  </si>
  <si>
    <t>Tartaric Acid</t>
  </si>
  <si>
    <t>Liter Conversion</t>
  </si>
  <si>
    <t>DATE</t>
  </si>
  <si>
    <t># Bins</t>
  </si>
  <si>
    <t>HIGH SUGAR GRAPE REHYDRATION FORMULA</t>
  </si>
  <si>
    <t>VARIETY</t>
  </si>
  <si>
    <t>CLIENT</t>
  </si>
  <si>
    <t>grams</t>
  </si>
  <si>
    <t>Est.           Alc %</t>
  </si>
  <si>
    <t>Print and Attach to Client's File</t>
  </si>
  <si>
    <t>Gallons of H2O</t>
  </si>
  <si>
    <t xml:space="preserve">Desired pH                  of H2O </t>
  </si>
  <si>
    <r>
      <t xml:space="preserve">GRAPES WITH BRIX </t>
    </r>
    <r>
      <rPr>
        <b/>
        <i/>
        <u val="single"/>
        <sz val="20"/>
        <rFont val="Bookman Old Style"/>
        <family val="1"/>
      </rPr>
      <t>25 OR HIGHER</t>
    </r>
    <r>
      <rPr>
        <b/>
        <sz val="20"/>
        <rFont val="Bookman Old Style"/>
        <family val="1"/>
      </rPr>
      <t xml:space="preserve"> MAY REQUIRE </t>
    </r>
    <r>
      <rPr>
        <b/>
        <i/>
        <sz val="20"/>
        <color indexed="10"/>
        <rFont val="Bookman Old Style"/>
        <family val="1"/>
      </rPr>
      <t>A MINIMUM</t>
    </r>
    <r>
      <rPr>
        <b/>
        <sz val="20"/>
        <rFont val="Bookman Old Style"/>
        <family val="1"/>
      </rPr>
      <t xml:space="preserve"> OF                                                              THREE ADJUSTMENTS, BEFORE STARTING FERMENTATION!</t>
    </r>
  </si>
  <si>
    <r>
      <t xml:space="preserve">While doing the above steps, </t>
    </r>
    <r>
      <rPr>
        <b/>
        <i/>
        <sz val="18"/>
        <color indexed="10"/>
        <rFont val="Bookman Old Style"/>
        <family val="1"/>
      </rPr>
      <t>keep temp below 50F</t>
    </r>
    <r>
      <rPr>
        <b/>
        <sz val="18"/>
        <rFont val="Bookman Old Style"/>
        <family val="1"/>
      </rPr>
      <t xml:space="preserve"> to inhibit the 
non-saccharomyces yeast.  When finally adding your yeast, 
</t>
    </r>
    <r>
      <rPr>
        <b/>
        <i/>
        <sz val="20"/>
        <color indexed="10"/>
        <rFont val="Bookman Old Style"/>
        <family val="1"/>
      </rPr>
      <t>increase Yeast at least 50%</t>
    </r>
    <r>
      <rPr>
        <b/>
        <sz val="20"/>
        <rFont val="Bookman Old Style"/>
        <family val="1"/>
      </rPr>
      <t xml:space="preserve"> to overpower Kloeckera etc..</t>
    </r>
    <r>
      <rPr>
        <b/>
        <sz val="18"/>
        <rFont val="Bookman Old Style"/>
        <family val="1"/>
      </rPr>
      <t xml:space="preserve">
</t>
    </r>
  </si>
  <si>
    <t>8gals≈100lbs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</si>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</sst>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000"/>
    <numFmt numFmtId="166" formatCode="#,##0.0"/>
    <numFmt numFmtId="167" formatCode="#,##0.000"/>
    <numFmt numFmtId="168" formatCode="[$-409]dddd\,\ mmmm\ dd\,\ yyyy"/>
    <numFmt numFmtId="169" formatCode="mm/dd/yy;@"/>
    <numFmt numFmtId="170" formatCode="0.0%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24"/>
      <name val="Bookman Old Style"/>
      <family val="1"/>
    </font>
    <font>
      <b/>
      <sz val="14"/>
      <name val="Bookman Old Style"/>
      <family val="1"/>
    </font>
    <font>
      <b/>
      <sz val="14"/>
      <name val="Arial"/>
      <family val="2"/>
    </font>
    <font>
      <b/>
      <sz val="28"/>
      <name val="Bookman Old Style"/>
      <family val="1"/>
    </font>
    <font>
      <b/>
      <sz val="16"/>
      <name val="Arial"/>
      <family val="2"/>
    </font>
    <font>
      <b/>
      <sz val="18"/>
      <name val="Bookman Old Style"/>
      <family val="1"/>
    </font>
    <font>
      <b/>
      <sz val="18"/>
      <name val="Arial"/>
      <family val="2"/>
    </font>
    <font>
      <b/>
      <sz val="20"/>
      <name val="Bookman Old Style"/>
      <family val="1"/>
    </font>
    <font>
      <b/>
      <sz val="20"/>
      <name val="Arial"/>
      <family val="2"/>
    </font>
    <font>
      <sz val="18"/>
      <name val="Arial"/>
      <family val="2"/>
    </font>
    <font>
      <b/>
      <i/>
      <u val="single"/>
      <sz val="20"/>
      <name val="Bookman Old Style"/>
      <family val="1"/>
    </font>
    <font>
      <b/>
      <i/>
      <sz val="20"/>
      <color indexed="10"/>
      <name val="Bookman Old Style"/>
      <family val="1"/>
    </font>
    <font>
      <sz val="20"/>
      <name val="Arial"/>
      <family val="2"/>
    </font>
    <font>
      <b/>
      <i/>
      <sz val="1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3" fontId="5" fillId="32" borderId="1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6" xfId="0" applyNumberFormat="1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center" vertical="center" wrapText="1"/>
    </xf>
    <xf numFmtId="3" fontId="9" fillId="32" borderId="16" xfId="0" applyNumberFormat="1" applyFont="1" applyFill="1" applyBorder="1" applyAlignment="1" applyProtection="1">
      <alignment horizontal="center" vertical="center"/>
      <protection locked="0"/>
    </xf>
    <xf numFmtId="166" fontId="9" fillId="32" borderId="16" xfId="0" applyNumberFormat="1" applyFont="1" applyFill="1" applyBorder="1" applyAlignment="1" applyProtection="1">
      <alignment horizontal="center" vertical="center"/>
      <protection locked="0"/>
    </xf>
    <xf numFmtId="4" fontId="9" fillId="34" borderId="16" xfId="0" applyNumberFormat="1" applyFont="1" applyFill="1" applyBorder="1" applyAlignment="1">
      <alignment horizontal="center" vertical="center"/>
    </xf>
    <xf numFmtId="2" fontId="9" fillId="32" borderId="16" xfId="0" applyNumberFormat="1" applyFont="1" applyFill="1" applyBorder="1" applyAlignment="1" applyProtection="1">
      <alignment horizontal="center" vertical="center"/>
      <protection locked="0"/>
    </xf>
    <xf numFmtId="166" fontId="9" fillId="34" borderId="16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6" fontId="57" fillId="35" borderId="1" xfId="40" applyNumberFormat="1" applyFont="1" applyFill="1" applyAlignment="1" applyProtection="1">
      <alignment horizontal="center" vertical="center"/>
      <protection locked="0"/>
    </xf>
    <xf numFmtId="3" fontId="7" fillId="34" borderId="18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3" fontId="9" fillId="33" borderId="18" xfId="0" applyNumberFormat="1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3" fontId="5" fillId="32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69" fontId="5" fillId="32" borderId="18" xfId="0" applyNumberFormat="1" applyFont="1" applyFill="1" applyBorder="1" applyAlignment="1" applyProtection="1">
      <alignment horizontal="center" vertical="center"/>
      <protection locked="0"/>
    </xf>
    <xf numFmtId="0" fontId="5" fillId="32" borderId="20" xfId="0" applyFont="1" applyFill="1" applyBorder="1" applyAlignment="1" applyProtection="1">
      <alignment vertical="center"/>
      <protection locked="0"/>
    </xf>
    <xf numFmtId="3" fontId="9" fillId="33" borderId="18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vertical="center" wrapText="1"/>
    </xf>
    <xf numFmtId="3" fontId="9" fillId="33" borderId="17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vertical="center" wrapText="1"/>
    </xf>
    <xf numFmtId="3" fontId="9" fillId="36" borderId="18" xfId="0" applyNumberFormat="1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vertical="center" wrapText="1"/>
    </xf>
    <xf numFmtId="0" fontId="13" fillId="36" borderId="20" xfId="0" applyFont="1" applyFill="1" applyBorder="1" applyAlignment="1">
      <alignment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vertical="center" wrapText="1"/>
    </xf>
    <xf numFmtId="3" fontId="9" fillId="37" borderId="18" xfId="0" applyNumberFormat="1" applyFont="1" applyFill="1" applyBorder="1" applyAlignment="1">
      <alignment horizontal="center" vertical="justify" wrapText="1"/>
    </xf>
    <xf numFmtId="0" fontId="13" fillId="37" borderId="19" xfId="0" applyFont="1" applyFill="1" applyBorder="1" applyAlignment="1">
      <alignment horizontal="center" vertical="justify" wrapText="1"/>
    </xf>
    <xf numFmtId="0" fontId="13" fillId="37" borderId="20" xfId="0" applyFont="1" applyFill="1" applyBorder="1" applyAlignment="1">
      <alignment horizontal="center" vertical="justify" wrapText="1"/>
    </xf>
    <xf numFmtId="3" fontId="11" fillId="32" borderId="17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3" fontId="11" fillId="37" borderId="13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85725</xdr:rowOff>
    </xdr:from>
    <xdr:to>
      <xdr:col>12</xdr:col>
      <xdr:colOff>552450</xdr:colOff>
      <xdr:row>27</xdr:row>
      <xdr:rowOff>1514475</xdr:rowOff>
    </xdr:to>
    <xdr:pic>
      <xdr:nvPicPr>
        <xdr:cNvPr id="1" name="Diagra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448425"/>
          <a:ext cx="123634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75" zoomScaleNormal="75" zoomScalePageLayoutView="0" workbookViewId="0" topLeftCell="A1">
      <selection activeCell="E14" sqref="E14"/>
    </sheetView>
  </sheetViews>
  <sheetFormatPr defaultColWidth="8.8515625" defaultRowHeight="12.75"/>
  <cols>
    <col min="1" max="1" width="15.8515625" style="1" customWidth="1"/>
    <col min="2" max="2" width="21.00390625" style="1" customWidth="1"/>
    <col min="3" max="3" width="15.00390625" style="1" customWidth="1"/>
    <col min="4" max="4" width="16.00390625" style="1" customWidth="1"/>
    <col min="5" max="5" width="16.57421875" style="1" customWidth="1"/>
    <col min="6" max="6" width="14.8515625" style="1" customWidth="1"/>
    <col min="7" max="7" width="12.140625" style="1" customWidth="1"/>
    <col min="8" max="8" width="16.421875" style="1" customWidth="1"/>
    <col min="9" max="9" width="15.7109375" style="1" customWidth="1"/>
    <col min="10" max="10" width="4.8515625" style="1" customWidth="1"/>
    <col min="11" max="11" width="16.421875" style="1" customWidth="1"/>
    <col min="12" max="12" width="12.28125" style="1" customWidth="1"/>
    <col min="13" max="13" width="8.8515625" style="1" customWidth="1"/>
    <col min="14" max="14" width="8.8515625" style="1" hidden="1" customWidth="1"/>
    <col min="15" max="16384" width="8.8515625" style="1" customWidth="1"/>
  </cols>
  <sheetData>
    <row r="1" spans="1:13" ht="53.25" customHeight="1" thickBot="1" thickTop="1">
      <c r="A1" s="45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7.5" customHeight="1" thickBot="1" thickTop="1">
      <c r="A2" s="1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0"/>
    </row>
    <row r="3" spans="1:13" s="6" customFormat="1" ht="24.75" thickBot="1" thickTop="1">
      <c r="A3" s="21"/>
      <c r="B3" s="35" t="s">
        <v>9</v>
      </c>
      <c r="C3" s="7"/>
      <c r="D3" s="48" t="s">
        <v>10</v>
      </c>
      <c r="E3" s="49"/>
      <c r="F3" s="50"/>
      <c r="G3" s="8"/>
      <c r="H3" s="22"/>
      <c r="I3" s="56" t="s">
        <v>6</v>
      </c>
      <c r="J3" s="57"/>
      <c r="K3" s="22"/>
      <c r="L3" s="35" t="s">
        <v>7</v>
      </c>
      <c r="M3" s="17"/>
    </row>
    <row r="4" spans="1:13" s="6" customFormat="1" ht="42.75" customHeight="1" thickBot="1" thickTop="1">
      <c r="A4" s="21"/>
      <c r="B4" s="9"/>
      <c r="C4" s="10"/>
      <c r="D4" s="51"/>
      <c r="E4" s="52"/>
      <c r="F4" s="53"/>
      <c r="G4" s="8"/>
      <c r="H4" s="22"/>
      <c r="I4" s="54"/>
      <c r="J4" s="55"/>
      <c r="K4" s="22"/>
      <c r="L4" s="11"/>
      <c r="M4" s="17"/>
    </row>
    <row r="5" spans="1:13" s="6" customFormat="1" ht="17.25" customHeight="1" thickTop="1">
      <c r="A5" s="21"/>
      <c r="B5" s="10"/>
      <c r="C5" s="10"/>
      <c r="D5" s="13"/>
      <c r="E5" s="10"/>
      <c r="F5" s="10"/>
      <c r="G5" s="10"/>
      <c r="H5" s="22"/>
      <c r="I5" s="22"/>
      <c r="J5" s="22"/>
      <c r="K5" s="14"/>
      <c r="L5" s="22"/>
      <c r="M5" s="17"/>
    </row>
    <row r="6" spans="1:13" s="6" customFormat="1" ht="22.5" customHeight="1">
      <c r="A6" s="21"/>
      <c r="B6" s="22"/>
      <c r="C6" s="22"/>
      <c r="D6" s="68" t="s">
        <v>3</v>
      </c>
      <c r="E6" s="69"/>
      <c r="F6" s="69"/>
      <c r="G6" s="69"/>
      <c r="H6" s="69"/>
      <c r="I6" s="69"/>
      <c r="J6" s="70"/>
      <c r="K6" s="23"/>
      <c r="L6" s="22"/>
      <c r="M6" s="17"/>
    </row>
    <row r="7" spans="1:13" s="6" customFormat="1" ht="17.25" customHeight="1" thickBot="1">
      <c r="A7" s="21"/>
      <c r="B7" s="22"/>
      <c r="C7" s="22"/>
      <c r="D7" s="34"/>
      <c r="E7" s="33"/>
      <c r="F7" s="33"/>
      <c r="G7" s="33"/>
      <c r="H7" s="33"/>
      <c r="I7" s="33"/>
      <c r="J7" s="33"/>
      <c r="K7" s="23"/>
      <c r="L7" s="22"/>
      <c r="M7" s="17"/>
    </row>
    <row r="8" spans="1:13" s="6" customFormat="1" ht="35.25" customHeight="1" thickBot="1" thickTop="1">
      <c r="A8" s="21"/>
      <c r="B8" s="22"/>
      <c r="C8" s="22"/>
      <c r="D8" s="60" t="s">
        <v>13</v>
      </c>
      <c r="E8" s="61"/>
      <c r="F8" s="61"/>
      <c r="G8" s="61"/>
      <c r="H8" s="61"/>
      <c r="I8" s="61"/>
      <c r="J8" s="62"/>
      <c r="K8" s="23"/>
      <c r="L8" s="22"/>
      <c r="M8" s="17"/>
    </row>
    <row r="9" spans="1:13" s="6" customFormat="1" ht="27.75" customHeight="1" thickTop="1">
      <c r="A9" s="21"/>
      <c r="B9" s="22" t="s">
        <v>18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17"/>
    </row>
    <row r="10" spans="1:13" s="6" customFormat="1" ht="47.25" customHeight="1">
      <c r="A10" s="21"/>
      <c r="B10" s="36" t="s">
        <v>0</v>
      </c>
      <c r="C10" s="24"/>
      <c r="D10" s="22"/>
      <c r="E10" s="36" t="s">
        <v>1</v>
      </c>
      <c r="F10" s="36" t="s">
        <v>2</v>
      </c>
      <c r="G10" s="22"/>
      <c r="H10" s="22"/>
      <c r="I10" s="36" t="s">
        <v>14</v>
      </c>
      <c r="J10" s="58" t="s">
        <v>5</v>
      </c>
      <c r="K10" s="59"/>
      <c r="L10" s="22"/>
      <c r="M10" s="17"/>
    </row>
    <row r="11" spans="1:13" s="6" customFormat="1" ht="25.5" customHeight="1">
      <c r="A11" s="21"/>
      <c r="B11" s="38">
        <v>100</v>
      </c>
      <c r="C11" s="14" t="s">
        <v>19</v>
      </c>
      <c r="D11" s="23"/>
      <c r="E11" s="39">
        <v>25.5</v>
      </c>
      <c r="F11" s="44">
        <v>24.5</v>
      </c>
      <c r="G11" s="22"/>
      <c r="H11" s="22"/>
      <c r="I11" s="40">
        <f>(B11)*(E11-F11)*0.003505</f>
        <v>0.3505</v>
      </c>
      <c r="J11" s="63">
        <f>(I11)*3.78</f>
        <v>1.32489</v>
      </c>
      <c r="K11" s="64"/>
      <c r="L11" s="22"/>
      <c r="M11" s="17"/>
    </row>
    <row r="12" spans="1:13" s="6" customFormat="1" ht="18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7"/>
    </row>
    <row r="13" spans="1:13" s="6" customFormat="1" ht="56.25" customHeight="1">
      <c r="A13" s="21"/>
      <c r="B13" s="36" t="s">
        <v>15</v>
      </c>
      <c r="C13" s="24"/>
      <c r="D13" s="37" t="s">
        <v>12</v>
      </c>
      <c r="E13" s="40">
        <f>(E11)*0.59</f>
        <v>15.045</v>
      </c>
      <c r="F13" s="40">
        <f>(F11)*0.59</f>
        <v>14.455</v>
      </c>
      <c r="G13" s="22"/>
      <c r="H13" s="36" t="s">
        <v>4</v>
      </c>
      <c r="I13" s="22"/>
      <c r="J13" s="22"/>
      <c r="K13" s="22"/>
      <c r="L13" s="22"/>
      <c r="M13" s="17"/>
    </row>
    <row r="14" spans="1:13" s="6" customFormat="1" ht="32.25" customHeight="1">
      <c r="A14" s="21"/>
      <c r="B14" s="41">
        <v>3.6</v>
      </c>
      <c r="C14" s="15"/>
      <c r="D14" s="22"/>
      <c r="E14" s="10"/>
      <c r="F14" s="25"/>
      <c r="G14" s="22"/>
      <c r="H14" s="42">
        <f>(I11*1.1)*(B14*0.27)</f>
        <v>0.37475460000000005</v>
      </c>
      <c r="I14" s="16" t="s">
        <v>11</v>
      </c>
      <c r="J14" s="22"/>
      <c r="K14" s="22"/>
      <c r="L14" s="22"/>
      <c r="M14" s="17"/>
    </row>
    <row r="15" spans="1:13" ht="17.2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1:17" ht="15" customHeight="1">
      <c r="A16" s="26"/>
      <c r="B16" s="71" t="s">
        <v>16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28"/>
      <c r="Q16" s="2"/>
    </row>
    <row r="17" spans="1:13" s="5" customFormat="1" ht="41.25" customHeight="1">
      <c r="A17" s="29"/>
      <c r="B17" s="73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0"/>
    </row>
    <row r="18" spans="1:13" s="5" customFormat="1" ht="30" customHeight="1">
      <c r="A18" s="29"/>
      <c r="B18" s="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30"/>
    </row>
    <row r="19" spans="1:13" s="5" customFormat="1" ht="18.75" customHeight="1">
      <c r="A19" s="29"/>
      <c r="B19" s="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30"/>
    </row>
    <row r="20" spans="1:13" s="5" customFormat="1" ht="21" customHeight="1">
      <c r="A20" s="29"/>
      <c r="B20" s="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30"/>
    </row>
    <row r="21" spans="1:13" s="5" customFormat="1" ht="36.75" customHeight="1">
      <c r="A21" s="29"/>
      <c r="B21" s="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30"/>
    </row>
    <row r="22" spans="1:13" s="5" customFormat="1" ht="30" customHeight="1">
      <c r="A22" s="29"/>
      <c r="B22" s="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0"/>
    </row>
    <row r="23" spans="1:13" s="5" customFormat="1" ht="14.25" customHeight="1">
      <c r="A23" s="29"/>
      <c r="B23" s="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30"/>
    </row>
    <row r="24" spans="1:13" s="5" customFormat="1" ht="30" customHeight="1">
      <c r="A24" s="29"/>
      <c r="B24" s="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30"/>
    </row>
    <row r="25" spans="1:13" s="5" customFormat="1" ht="30" customHeight="1">
      <c r="A25" s="29"/>
      <c r="B25" s="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30"/>
    </row>
    <row r="26" spans="1:13" s="5" customFormat="1" ht="30" customHeight="1">
      <c r="A26" s="29"/>
      <c r="B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30"/>
    </row>
    <row r="27" spans="1:13" s="5" customFormat="1" ht="30.75" customHeight="1">
      <c r="A27" s="29"/>
      <c r="B27" s="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0"/>
    </row>
    <row r="28" spans="1:15" s="6" customFormat="1" ht="132.75" customHeight="1" thickBot="1">
      <c r="A28" s="21"/>
      <c r="M28" s="17"/>
      <c r="O28" s="12"/>
    </row>
    <row r="29" spans="1:15" s="27" customFormat="1" ht="78" customHeight="1" thickBot="1" thickTop="1">
      <c r="A29" s="31"/>
      <c r="B29" s="65" t="s">
        <v>17</v>
      </c>
      <c r="C29" s="66"/>
      <c r="D29" s="66"/>
      <c r="E29" s="66"/>
      <c r="F29" s="66"/>
      <c r="G29" s="66"/>
      <c r="H29" s="66"/>
      <c r="I29" s="66"/>
      <c r="J29" s="66"/>
      <c r="K29" s="66"/>
      <c r="L29" s="67"/>
      <c r="M29" s="32"/>
      <c r="O29" s="43"/>
    </row>
    <row r="30" ht="13.5" thickTop="1"/>
    <row r="34" ht="53.25" customHeight="1"/>
    <row r="37" ht="39" customHeight="1"/>
  </sheetData>
  <sheetProtection selectLockedCells="1"/>
  <mergeCells count="11">
    <mergeCell ref="J11:K11"/>
    <mergeCell ref="B29:L29"/>
    <mergeCell ref="D6:J6"/>
    <mergeCell ref="B16:L17"/>
    <mergeCell ref="A1:M1"/>
    <mergeCell ref="D3:F3"/>
    <mergeCell ref="D4:F4"/>
    <mergeCell ref="I4:J4"/>
    <mergeCell ref="I3:J3"/>
    <mergeCell ref="J10:K10"/>
    <mergeCell ref="D8:J8"/>
  </mergeCells>
  <printOptions/>
  <pageMargins left="0.25" right="0.25" top="0.75" bottom="0.75" header="0.3" footer="0.3"/>
  <pageSetup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camarillo custom crush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</dc:creator>
  <cp:keywords/>
  <dc:description/>
  <cp:lastModifiedBy>John Daume</cp:lastModifiedBy>
  <cp:lastPrinted>2017-08-14T04:47:12Z</cp:lastPrinted>
  <dcterms:created xsi:type="dcterms:W3CDTF">2008-08-19T20:45:57Z</dcterms:created>
  <dcterms:modified xsi:type="dcterms:W3CDTF">2018-11-10T01:50:38Z</dcterms:modified>
  <cp:category/>
  <cp:version/>
  <cp:contentType/>
  <cp:contentStatus/>
</cp:coreProperties>
</file>