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filterPrivacy="1" autoCompressPictures="0"/>
  <xr:revisionPtr revIDLastSave="0" documentId="13_ncr:1_{9423283B-5F66-4D47-9C71-6A3B66FF8E1E}" xr6:coauthVersionLast="47" xr6:coauthVersionMax="47" xr10:uidLastSave="{00000000-0000-0000-0000-000000000000}"/>
  <bookViews>
    <workbookView xWindow="5560" yWindow="1860" windowWidth="35840" windowHeight="20520" xr2:uid="{00000000-000D-0000-FFFF-FFFF00000000}"/>
  </bookViews>
  <sheets>
    <sheet name="Sheet1" sheetId="1" r:id="rId1"/>
  </sheets>
  <definedNames>
    <definedName name="TotalAvailable">Sheet1!$D$26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107" i="1" l="1"/>
  <c r="E35" i="1"/>
  <c r="E84" i="1"/>
  <c r="E33" i="1"/>
  <c r="E72" i="1"/>
  <c r="E32" i="1"/>
  <c r="E64" i="1"/>
  <c r="E31" i="1"/>
  <c r="E60" i="1"/>
  <c r="E30" i="1"/>
  <c r="E56" i="1"/>
  <c r="E29" i="1"/>
  <c r="D56" i="1"/>
  <c r="D29" i="1"/>
  <c r="D60" i="1"/>
  <c r="D30" i="1"/>
  <c r="D64" i="1"/>
  <c r="D31" i="1"/>
  <c r="D72" i="1"/>
  <c r="D32" i="1"/>
  <c r="D84" i="1"/>
  <c r="D33" i="1"/>
  <c r="E97" i="1"/>
  <c r="E34" i="1"/>
  <c r="D97" i="1"/>
  <c r="D34" i="1"/>
  <c r="D107" i="1"/>
  <c r="D35" i="1"/>
  <c r="E38" i="1"/>
  <c r="E28" i="1"/>
  <c r="D38" i="1"/>
  <c r="D28" i="1"/>
  <c r="B35" i="1"/>
  <c r="B34" i="1"/>
  <c r="B33" i="1"/>
  <c r="B32" i="1"/>
  <c r="B30" i="1"/>
  <c r="B31" i="1"/>
  <c r="B29" i="1"/>
  <c r="B28" i="1"/>
  <c r="D26" i="1"/>
  <c r="G107" i="1"/>
  <c r="G35" i="1"/>
  <c r="F97" i="1"/>
  <c r="F34" i="1"/>
  <c r="G60" i="1"/>
  <c r="G30" i="1"/>
  <c r="G97" i="1"/>
  <c r="G34" i="1"/>
  <c r="F72" i="1"/>
  <c r="F32" i="1"/>
  <c r="F38" i="1"/>
  <c r="F28" i="1"/>
  <c r="F64" i="1"/>
  <c r="F31" i="1"/>
  <c r="F84" i="1"/>
  <c r="F33" i="1"/>
  <c r="F107" i="1"/>
  <c r="F35" i="1"/>
  <c r="G38" i="1"/>
  <c r="G28" i="1"/>
  <c r="G56" i="1"/>
  <c r="G29" i="1"/>
  <c r="G64" i="1"/>
  <c r="G31" i="1"/>
  <c r="E26" i="1"/>
  <c r="G84" i="1"/>
  <c r="G33" i="1"/>
  <c r="F60" i="1"/>
  <c r="F30" i="1"/>
  <c r="F56" i="1"/>
  <c r="F29" i="1"/>
  <c r="G72" i="1"/>
  <c r="G32" i="1"/>
  <c r="G26" i="1"/>
  <c r="F26" i="1"/>
</calcChain>
</file>

<file path=xl/sharedStrings.xml><?xml version="1.0" encoding="utf-8"?>
<sst xmlns="http://schemas.openxmlformats.org/spreadsheetml/2006/main" count="154" uniqueCount="130">
  <si>
    <t>Provide results of the weight and center of gravity analyses. Location of the center of gravity must be provided numerically (from a datum point) and graphically. The graphical location of the center of gravity may be shown on the 3-view of the design (Section 2.6), but if on the 3-view, it must be referenced and discussed in this section.</t>
  </si>
  <si>
    <t>Provide a brief conclusion to your Engineering Design Notebook. Summarize the important aspects of your design. Why is your design the best design for this challenge (make sure to base your argument on the analysis and justification you provided in your Engineering Design Notebook)? Be sure to justify all the design choices that you made.</t>
  </si>
  <si>
    <t>Discuss the engineering design processes you used. Include conceptual, preliminary, and detailed design phases. This section discusses the processes while the details are provided in 2.3.</t>
  </si>
  <si>
    <t>Discuss key lessons that were learned during design.</t>
  </si>
  <si>
    <t>Describe how the system fulfills the safety requirements and ensures public safety</t>
  </si>
  <si>
    <t>Describe the degree to which your team worked aggressively to identify and leverage mentors early and throughout the challenge process.</t>
  </si>
  <si>
    <t>Demonstrate understanding of the parts of the Challenge Statement and how they relate to the project goal.  Has the team listed and demonstrated an understanding of each system element and the relationship to the design solution?</t>
  </si>
  <si>
    <t>Judge State/Territor/Provence/Region</t>
  </si>
  <si>
    <t xml:space="preserve">NOTE: See KEY below. </t>
  </si>
  <si>
    <t>Please save the scoring sheet periodically</t>
  </si>
  <si>
    <t>Engineering Design Notebook Point Summary Total</t>
  </si>
  <si>
    <t>Team Submission</t>
  </si>
  <si>
    <t>1 Team Engagement</t>
  </si>
  <si>
    <t>2 System Design</t>
  </si>
  <si>
    <t>3 Missions</t>
  </si>
  <si>
    <t>4 Business Case</t>
  </si>
  <si>
    <t>5 Conclusion</t>
  </si>
  <si>
    <t>Executive Summary</t>
  </si>
  <si>
    <t>Cover Page</t>
  </si>
  <si>
    <t>RWDC Challenge Title</t>
  </si>
  <si>
    <t>Team Name</t>
  </si>
  <si>
    <t>Names, Age, &amp; Grades of participants (Must be 3-7 students)</t>
  </si>
  <si>
    <t>Country, State/Territory/Provence/Region, and school affiliations</t>
  </si>
  <si>
    <t>All content on 1 page</t>
  </si>
  <si>
    <t>Explain the degree to which teams develop a strategy to win that includes establishing leadership in project management, science, engineering, mathematics, marketing and communications, etc.  What skill set does each member bring to the team?</t>
  </si>
  <si>
    <t>Confirmation that the team has completed formative surveys throughout the challenge</t>
  </si>
  <si>
    <t>Document Quality and Organization</t>
  </si>
  <si>
    <t>Team Formation and Project Operation</t>
  </si>
  <si>
    <t>Acquiring and Engaging Mentors</t>
  </si>
  <si>
    <t>State the Project Goal</t>
  </si>
  <si>
    <t>Impact on STEM</t>
  </si>
  <si>
    <t>2.3.1</t>
  </si>
  <si>
    <t>2.3.2</t>
  </si>
  <si>
    <t>2.3.3</t>
  </si>
  <si>
    <t>Engineering Design Process</t>
  </si>
  <si>
    <t>Project Plan</t>
  </si>
  <si>
    <t>Subsystems</t>
  </si>
  <si>
    <t>Air Vehicle</t>
  </si>
  <si>
    <t>Command, Control, and Communications (C3)</t>
  </si>
  <si>
    <t>Lessons Learned</t>
  </si>
  <si>
    <t>Component and Complete Flight Vehicle Weight and Balance</t>
  </si>
  <si>
    <t>Final Design Drawings</t>
  </si>
  <si>
    <t>3.1.1</t>
  </si>
  <si>
    <t>3.1.2</t>
  </si>
  <si>
    <t>3.1.3</t>
  </si>
  <si>
    <t>Discuss how participating in this challenge has influenced your perspectives on STEM and on your potential career paths.  Also, discuss the impact the Challenge has had on STEM interest in your school.</t>
  </si>
  <si>
    <t>Tool Setup/Learning/Validation</t>
  </si>
  <si>
    <t>3.3.1</t>
  </si>
  <si>
    <t>3.3.2</t>
  </si>
  <si>
    <t>3.3.3</t>
  </si>
  <si>
    <t>3.3.4</t>
  </si>
  <si>
    <t>4.1.1</t>
  </si>
  <si>
    <t>4.1.2</t>
  </si>
  <si>
    <t>Max Points Available</t>
  </si>
  <si>
    <t>Points Given</t>
  </si>
  <si>
    <t>% Avail</t>
  </si>
  <si>
    <t>% Given</t>
  </si>
  <si>
    <t>Reviewer Comments</t>
  </si>
  <si>
    <t>KEY:</t>
  </si>
  <si>
    <t>Judge will enter points earned for each line item</t>
  </si>
  <si>
    <t>Judge will provide any comments for each line item</t>
  </si>
  <si>
    <t>Team/judge information (filled out by judge)</t>
  </si>
  <si>
    <t>Automatic subtotal of sections</t>
  </si>
  <si>
    <t>Grand total of score sheet</t>
  </si>
  <si>
    <t xml:space="preserve">% Avail (Column F) represents the % of total points that can be earned. </t>
  </si>
  <si>
    <t>% Given (Column G) represents the % of total points awarded by the judge. As you enter points into the individual line items, this percentage will change.</t>
  </si>
  <si>
    <t>Judge Name</t>
  </si>
  <si>
    <t>Title</t>
  </si>
  <si>
    <t>Organization</t>
  </si>
  <si>
    <t>Email address</t>
  </si>
  <si>
    <t>Team State/Territory/Provence/Region</t>
  </si>
  <si>
    <t>A penalty of 25% of the total possible report score will be assessed for teams with the number of team members outside the allowed range</t>
  </si>
  <si>
    <t>Coaches’ names and affiliations</t>
  </si>
  <si>
    <t>Submission date</t>
  </si>
  <si>
    <t>Team contact information</t>
  </si>
  <si>
    <t xml:space="preserve">Team contact emails </t>
  </si>
  <si>
    <t>Provide high resolution visual representation of the final design</t>
  </si>
  <si>
    <t>Concept of Operations</t>
  </si>
  <si>
    <t>Flight Profile Analysis</t>
  </si>
  <si>
    <t>Safety Requirements</t>
  </si>
  <si>
    <t>Discuss the process of how your team developed a timeline to accomplish the challenge showing milestones to come up with your final solution [10 pts]. You must show a Gantt chart or similar type of project management chart detailing project timeline with tasks and milestones [5 pts].</t>
  </si>
  <si>
    <t>Save the file with a file name that has: Country, State/Territory/Provence/Region/City, School Name, Team Name. Must be in that order</t>
  </si>
  <si>
    <t>This is just a statement on the cover page that the surveys were completed with coach's signature</t>
  </si>
  <si>
    <t>Discuss, in the subsequent sections, how the design process was used for each of the following subsystems (conceptual, preliminary, and detailed design phases). Discussion must include how requirements were used to generate ideas, how designs were narrowed down, and how final design fulfills requirements. These subsystems are interrelated, so include how the design of the subsystems affected each other.</t>
  </si>
  <si>
    <t>Teams submitting notebooks late may lose up to 25% of the total possible report score. No notebooks will be accepted 24 hours after the deadline.</t>
  </si>
  <si>
    <t>Lost Link Protocol</t>
  </si>
  <si>
    <t>Specification Table</t>
  </si>
  <si>
    <t>List of aircraft specifications. Fill out the Checklist (format provided in the Engineering design notebook template). Only score on whether the table has been completed. Judging of the merits of the design is in the respective sections. All specifications must be met. Specifications that are not met will have points deducted in respective sections.</t>
  </si>
  <si>
    <t>Detect and Avoid</t>
  </si>
  <si>
    <t>One-page Executive Summary includes brief narrative describing the design solution. Judges will be looking for a high level (less technical in style for this section) overview of how you solved the problem. This summary should be written so you give a short comprehensive description of your solution. A person reading this one-page summary will understand your solution without needing specific technical expertise nor knowing the specifics of the problem being solved. An executive summary should not contain any citations. (In the event of two teams having close scores at any level of the competition, this section will be used as a "tiebreaker." A special judges committee will use this summary to resolve any judging disputes between teams with close scores, especially at the National competition.)</t>
  </si>
  <si>
    <t>Degree to which the team described how they overcame challenges and came up with workable solutions for technical issues: installing and operating tools (CAD), learning to use the tools, and validating that the tools are working as needed.</t>
  </si>
  <si>
    <t>Payload</t>
  </si>
  <si>
    <t>Post-Fire</t>
  </si>
  <si>
    <t>Active Fire</t>
  </si>
  <si>
    <t>Pre-Fire</t>
  </si>
  <si>
    <t>Demonstrate through analysis that your system can successfully meet the design criteria provided in the Challenge Statement. Part of this discussion will be proof that the aircraft carries enough energy (e.g., battery or fuel) to complete the full mission. Another aspect will be the communication range.</t>
  </si>
  <si>
    <t>Discuss design and implementation of the DAA. Include
-Reasoning behind location of decision-making process: onboard or at ground control station
-Clear discussion of how DAA fits with C3 capabilities from 2.3.2
-Clear discussion that DAA allows aircraft to sense, detect a conflict, and avoid any cooperative or non-cooperative obstacles. Must provide distances/times for detection ranges and decisions and reasons/justification for those selections. Must include communication required with DAA such as communication between aircraft and operators.
-Description of needed capabilities/technology if all tasks cannot be accomplished with current technology</t>
  </si>
  <si>
    <t xml:space="preserve">Describe the protocols/procedures when the aircraft experiences a partial loss of communication and a total loss of communication. In both cases, clearly describe what steps the aircraft and operator will perform. </t>
  </si>
  <si>
    <t>Integration with Manned and Other Aircraft</t>
  </si>
  <si>
    <t>Describe requirements to integrate UAS successfully and safely into flight with manned and other aircraft. Note that aircraft will be flying in a high-stress situation during an active fire.</t>
  </si>
  <si>
    <t>Additional Safety</t>
  </si>
  <si>
    <t>Explain any additional safety features or procedures for your design. These additional safety features are to account for possible emergency scenarios or for any other considerations your team decides is necessary. These safety features are in addition to those already discussed earlier in this report. Remember that since no pilot is onboard, methods must be used to replace all roles performed by a pilot.</t>
  </si>
  <si>
    <t>Operating Costs</t>
  </si>
  <si>
    <t>Fixed Costs</t>
  </si>
  <si>
    <t>4.2.1</t>
  </si>
  <si>
    <t>4.2.2</t>
  </si>
  <si>
    <t>Infographic</t>
  </si>
  <si>
    <t>4.2.3</t>
  </si>
  <si>
    <t>Give a sample text explaining the infographic. The description should help anyone looking at the infographic understand what is trying to be communicated. (Maximum of 100 words.)</t>
  </si>
  <si>
    <t>Cost Analysis</t>
  </si>
  <si>
    <t>Describe how the system will be operated during the different mission phases. Keep in mind the expectations for all stakeholders.</t>
  </si>
  <si>
    <t>Teams will be assessing the costs related to the design. Teams should understand how much the fixed and variable costs are for the groups who are using the design to fight fires. Keep in mind that since teams are selling the design to a firefighting group, they will not be accounting for the labor costs.</t>
  </si>
  <si>
    <t>Explain what the total operating cost (variable costs) would be for your system. This year we will NOT be calculating the cost of personnel. Make sure to describe the following. (a) Give a breakdown of how much fuel or energy (battery) is used for each flight and include how much fuel or energy the aircraft can carry [5 pts]. (b) The cost of fuel or energy (batteries and electricity for charging) for flying one flight [5 pts]. (Hint: Remember variable costs are only things consumed on the mission such as fuel or energy.)</t>
  </si>
  <si>
    <t>Describe what your total fixed costs (cost of equipment and the vehicles) are for your system. Give both a total fixed cost [5 pts] and a description of how much you are spending on all components including the Air Vehicle, payload, and C3 equipment [5 pts]. Explain and justify the cost of your system giving examples of why the components are necessary to complete the missions [10 pts].</t>
  </si>
  <si>
    <t>Communications Plan</t>
  </si>
  <si>
    <t>The communications plan will describe how the concept will be explained to potential decision makers for this project. Teams will need to come up with a strategy to communicate what they are planning to policy makers who will decide what projects to pay for. Keep in mind that the policy makers have no technical expertise.</t>
  </si>
  <si>
    <t>Strategic Communications Plan</t>
  </si>
  <si>
    <t>Sample Communication</t>
  </si>
  <si>
    <t>Explain the strategy for the communications plan. (a) Describe how information was chosen to be included in the infographic [5 pts] and the sample communication [5 pts]. (b) Explain why the information in the communications plan was used to describe the importance of the design and the issue [10 pts]. (c) Explain how the communications plan was designed to not only be understood but not to be misunderstood [10 pts].</t>
  </si>
  <si>
    <t>Develop an Infographic (additional information in detailed background) to use with policy makers to explain the project. The infographic should describe the importance of wildfire prevention and how the proposed design is an important tool to help combat wildfires. (May only use one infographic for this section, and it must not exceed one page.)</t>
  </si>
  <si>
    <t>This is for the overall document; see note at end for grammar of individual sections. Neat, orderly and readable, font size no smaller than 11 pt Arial throughout (except Specification Sheet) with 1.5 line spacing, except in Executive Summary, Captions, and References (single spaced allowed) [5 pts]. Letter size paper (8.5 in. by 11 in.) with 1-in. margins; pages numbered [5 pts]. The Engineering Design Notebook must follow the paragraph order of the Scoring Rubric including paragraph numbering [5 pts]. 
The Engineering Design Notebook submission is limited to 80 pages maximum including cover page and appendices. Sections past the 80-page limit will receive a score of 0. Additional points may be deducted in individual sections if content is not in correct location or hard to understand. For each individual section, up to 20% of the maximum points available for that section may be deducted for grammar. For example, if the section is worth 10 points, up to 2 points may be deducted for grammar.</t>
  </si>
  <si>
    <t>FY24 RWDC National Uncrewed Aircraft System Challenge: Wildfire Monitoring and Mitigation</t>
  </si>
  <si>
    <t>Discuss design process and final design of the air vehicle (airframe configuration, power plant [propulsion], flight controls). In addition to discussion requirements provided in 2.3, include:
-Design process must include sketches of ideas during all design phases (missing sketches will result in loss of one fourth of points for this section).
-Final design must include description of components including number required.
-Clear description on how size limitation needed for transportation affected design.
-Clear description on how C3 and payload affected design.</t>
  </si>
  <si>
    <t xml:space="preserve">Include drawings of the final design (with dimensions) in this section. At a minimum
-3-view of the aircraft.
-Drawings that show equipment fitting within transportation size limits. </t>
  </si>
  <si>
    <t>Detail the pre-fire mission.
-Describe typical mission: preparation, steps to complete mission, post mission.
-Describe how UAS is assembled at deployment location including necessary equipment and time needed.
-Include what is being measured and how.
-Include how data are transmitted and stored.
-Discuss how method and data are better than current methods.
-Objective is to maximize area measured.</t>
  </si>
  <si>
    <t>Detail the active fire mission.
-Describe typical mission: preparation, steps to complete mission, post mission.
-Describe how UAS is assembled at deployment location including necessary equipment and time needed.
-Include what is being measured and how.
-Include how data are transmitted and stored.
-Discuss how method and data are better than current methods.
-Objective is to maximize time in flight.</t>
  </si>
  <si>
    <t>Detail the post-fire mission.
-Describe typical mission: preparation, steps to complete mission, post mission.
-Describe how UAS is assembled at deployment location including necessary equipment and time needed.
-Include what is being measured and how.
-Include how data are transmitted and stored.
-Discuss how method and data are better than current methods.
-Objective is to maximize area measured.</t>
  </si>
  <si>
    <t>Note: Only 1 from State/Territory/Provence/Region/City is needed and is dependent on the country. For example, teams from the USA will provide their State.</t>
  </si>
  <si>
    <t>Discuss design process and final design of C3. Discussion of the local ground control station must be included in this section. In addition to discussion requirements provided in 2.3, include
-Effect of human resources (e.g., operators, monitors, pilots) on design.
-Final design must include description of components including number required. Include final selection of human resources as well including number.
-Discussion of local ground control station must include sketch(es).
-Description of equipment/sensors required for detect and avoid must be included in this section. Application of DAA provided in 3.3.1.
-Description of equipment required for providing real time and accurate location. Application of equipment provided in 3.3.3.</t>
  </si>
  <si>
    <t>Discuss design process and final design of the payload (needed equipment for data gathering and monitoring). In addition to discussion requirements provided in 2.3, include
-Any needed communication or other equipment that is specialized for payload. If using equipment from C3, be clear here on how it is being used for the purpose of the payload.
-Be clear on which equipment is used for pre-fire, active fire, and post-fire scenarios and why.
-Final design must include description of components including number required. Include final selection of human resources as well including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</si>
</sst>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20"/>
      <color theme="0"/>
      <name val="Calibri"/>
      <family val="2"/>
      <scheme val="minor"/>
    </font>
    <font>
      <sz val="20"/>
      <color theme="0"/>
      <name val="Calibri"/>
      <family val="2"/>
      <scheme val="minor"/>
    </font>
    <font>
      <sz val="12"/>
      <color theme="1"/>
      <name val="Calibri"/>
      <family val="2"/>
      <scheme val="minor"/>
    </font>
    <font>
      <sz val="22"/>
      <color theme="0"/>
      <name val="Calibri"/>
      <family val="2"/>
      <scheme val="minor"/>
    </font>
    <font>
      <i/>
      <sz val="11"/>
      <color theme="0"/>
      <name val="Calibri"/>
      <family val="2"/>
      <scheme val="minor"/>
    </font>
    <font>
      <i/>
      <sz val="11"/>
      <color theme="1"/>
      <name val="Calibri"/>
      <family val="2"/>
      <scheme val="minor"/>
    </font>
    <font>
      <sz val="8"/>
      <name val="Verdana"/>
      <family val="2"/>
    </font>
  </fonts>
  <fills count="11">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0.34998626667073579"/>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0" fillId="3" borderId="0" xfId="0" applyFill="1"/>
    <xf numFmtId="0" fontId="3" fillId="3" borderId="0" xfId="0" applyFont="1" applyFill="1"/>
    <xf numFmtId="0" fontId="5" fillId="2" borderId="0" xfId="0" applyFont="1" applyFill="1"/>
    <xf numFmtId="0" fontId="6" fillId="2" borderId="0" xfId="0" applyFont="1" applyFill="1"/>
    <xf numFmtId="0" fontId="7" fillId="4" borderId="0" xfId="0" applyFont="1" applyFill="1"/>
    <xf numFmtId="0" fontId="0" fillId="4" borderId="0" xfId="0" applyFill="1" applyAlignment="1">
      <alignment wrapText="1"/>
    </xf>
    <xf numFmtId="0" fontId="8" fillId="3" borderId="0" xfId="0" applyFont="1" applyFill="1"/>
    <xf numFmtId="0" fontId="9" fillId="3" borderId="0" xfId="0" applyFont="1" applyFill="1"/>
    <xf numFmtId="0" fontId="0" fillId="4" borderId="0" xfId="0" applyFill="1"/>
    <xf numFmtId="0" fontId="2" fillId="5" borderId="1" xfId="0" applyFont="1" applyFill="1" applyBorder="1" applyAlignment="1">
      <alignment horizontal="center"/>
    </xf>
    <xf numFmtId="0" fontId="4" fillId="6" borderId="1" xfId="0" applyFont="1" applyFill="1" applyBorder="1" applyAlignment="1">
      <alignment horizontal="center"/>
    </xf>
    <xf numFmtId="0" fontId="0" fillId="4" borderId="0" xfId="0" applyFill="1" applyAlignment="1">
      <alignment horizontal="right"/>
    </xf>
    <xf numFmtId="0" fontId="2" fillId="4" borderId="0" xfId="0" applyFont="1" applyFill="1" applyAlignment="1">
      <alignment horizontal="center" vertical="top" wrapText="1"/>
    </xf>
    <xf numFmtId="0" fontId="2" fillId="4" borderId="4" xfId="0" applyFont="1" applyFill="1" applyBorder="1"/>
    <xf numFmtId="0" fontId="0" fillId="4" borderId="5" xfId="0" applyFill="1" applyBorder="1"/>
    <xf numFmtId="0" fontId="2" fillId="4" borderId="2" xfId="0" applyFont="1" applyFill="1" applyBorder="1"/>
    <xf numFmtId="0" fontId="0" fillId="4" borderId="3" xfId="0" applyFill="1" applyBorder="1"/>
    <xf numFmtId="0" fontId="0" fillId="4" borderId="0" xfId="0" applyFill="1" applyAlignment="1">
      <alignment vertical="center" wrapText="1"/>
    </xf>
    <xf numFmtId="0" fontId="0" fillId="4" borderId="0" xfId="0" applyFill="1" applyAlignment="1">
      <alignment horizontal="center" vertical="center"/>
    </xf>
    <xf numFmtId="0" fontId="0" fillId="4" borderId="0" xfId="0" applyFill="1" applyAlignment="1">
      <alignment vertical="top" wrapText="1"/>
    </xf>
    <xf numFmtId="0" fontId="0" fillId="4" borderId="0" xfId="0" applyFill="1" applyAlignment="1">
      <alignment vertical="center"/>
    </xf>
    <xf numFmtId="0" fontId="0" fillId="10" borderId="1" xfId="0" applyFill="1" applyBorder="1"/>
    <xf numFmtId="0" fontId="7" fillId="7" borderId="1" xfId="0" applyFont="1" applyFill="1" applyBorder="1"/>
    <xf numFmtId="0" fontId="7" fillId="10" borderId="1" xfId="0" applyFont="1" applyFill="1" applyBorder="1"/>
    <xf numFmtId="0" fontId="7" fillId="5" borderId="1" xfId="0" applyFont="1" applyFill="1" applyBorder="1"/>
    <xf numFmtId="0" fontId="7" fillId="6" borderId="1" xfId="0" applyFont="1" applyFill="1" applyBorder="1"/>
    <xf numFmtId="0" fontId="7" fillId="8" borderId="1" xfId="0" applyFont="1" applyFill="1" applyBorder="1"/>
    <xf numFmtId="0" fontId="10" fillId="9" borderId="0" xfId="0" applyFont="1" applyFill="1" applyAlignment="1">
      <alignment wrapText="1"/>
    </xf>
    <xf numFmtId="0" fontId="0" fillId="4" borderId="6" xfId="0" applyFill="1" applyBorder="1" applyAlignment="1">
      <alignment horizontal="center" vertical="center"/>
    </xf>
    <xf numFmtId="0" fontId="0" fillId="4" borderId="7" xfId="0" applyFill="1" applyBorder="1" applyAlignment="1">
      <alignment horizontal="left" vertical="center" wrapText="1" indent="3"/>
    </xf>
    <xf numFmtId="0" fontId="0" fillId="4" borderId="8" xfId="0" applyFill="1" applyBorder="1" applyAlignment="1">
      <alignment vertical="center" wrapText="1"/>
    </xf>
    <xf numFmtId="0" fontId="2" fillId="4" borderId="7" xfId="0" applyFont="1" applyFill="1" applyBorder="1" applyAlignment="1">
      <alignment vertical="center" wrapText="1"/>
    </xf>
    <xf numFmtId="0" fontId="0" fillId="4" borderId="9" xfId="0" applyFill="1" applyBorder="1" applyAlignment="1">
      <alignment vertical="center" wrapText="1"/>
    </xf>
    <xf numFmtId="0" fontId="0" fillId="4" borderId="7" xfId="0" applyFill="1" applyBorder="1" applyAlignment="1">
      <alignment horizontal="center" vertical="center"/>
    </xf>
    <xf numFmtId="0" fontId="0" fillId="4" borderId="7" xfId="0" applyFill="1" applyBorder="1" applyAlignment="1">
      <alignment horizontal="left" vertical="center"/>
    </xf>
    <xf numFmtId="0" fontId="2" fillId="4" borderId="8" xfId="0" applyFont="1" applyFill="1" applyBorder="1" applyAlignment="1">
      <alignment vertical="center" wrapText="1"/>
    </xf>
    <xf numFmtId="0" fontId="0" fillId="4" borderId="7" xfId="0" applyFill="1" applyBorder="1" applyAlignment="1">
      <alignment horizontal="left" vertical="center" indent="1"/>
    </xf>
    <xf numFmtId="0" fontId="2" fillId="4" borderId="7" xfId="0" applyFont="1" applyFill="1" applyBorder="1" applyAlignment="1">
      <alignment horizontal="center" vertical="top" wrapText="1"/>
    </xf>
    <xf numFmtId="0" fontId="0" fillId="4" borderId="10" xfId="0" applyFill="1" applyBorder="1" applyAlignment="1">
      <alignment vertical="center" wrapText="1"/>
    </xf>
    <xf numFmtId="0" fontId="0" fillId="4" borderId="3" xfId="0"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vertical="top" wrapText="1"/>
    </xf>
    <xf numFmtId="0" fontId="0" fillId="4" borderId="11" xfId="0" applyFill="1" applyBorder="1" applyAlignment="1">
      <alignment vertical="top" wrapText="1"/>
    </xf>
    <xf numFmtId="10" fontId="4" fillId="6" borderId="1" xfId="0" applyNumberFormat="1" applyFont="1" applyFill="1" applyBorder="1" applyAlignment="1">
      <alignment horizontal="center"/>
    </xf>
    <xf numFmtId="0" fontId="4" fillId="5" borderId="0" xfId="0" applyFont="1" applyFill="1" applyAlignment="1">
      <alignment horizontal="center"/>
    </xf>
    <xf numFmtId="10" fontId="4" fillId="6" borderId="1" xfId="1" applyNumberFormat="1" applyFont="1" applyFill="1" applyBorder="1" applyAlignment="1">
      <alignment horizontal="center"/>
    </xf>
    <xf numFmtId="164" fontId="2" fillId="5" borderId="1" xfId="1" applyNumberFormat="1" applyFont="1" applyFill="1" applyBorder="1" applyAlignment="1">
      <alignment horizontal="center"/>
    </xf>
    <xf numFmtId="164" fontId="4" fillId="5" borderId="0" xfId="1" applyNumberFormat="1" applyFont="1" applyFill="1" applyBorder="1" applyAlignment="1">
      <alignment horizontal="center"/>
    </xf>
    <xf numFmtId="164" fontId="4" fillId="5" borderId="0" xfId="1" applyNumberFormat="1" applyFont="1" applyFill="1" applyAlignment="1">
      <alignment horizontal="center"/>
    </xf>
    <xf numFmtId="0" fontId="0" fillId="7" borderId="12" xfId="0" applyFill="1" applyBorder="1" applyAlignment="1">
      <alignment horizontal="center" vertical="center"/>
    </xf>
    <xf numFmtId="0" fontId="0" fillId="8" borderId="12" xfId="0" applyFill="1" applyBorder="1" applyAlignment="1">
      <alignment vertical="top" wrapText="1"/>
    </xf>
    <xf numFmtId="0" fontId="0" fillId="7" borderId="13" xfId="0" applyFill="1" applyBorder="1" applyAlignment="1">
      <alignment horizontal="center" vertical="center"/>
    </xf>
    <xf numFmtId="0" fontId="0" fillId="8" borderId="13" xfId="0" applyFill="1" applyBorder="1" applyAlignment="1">
      <alignment vertical="top" wrapText="1"/>
    </xf>
    <xf numFmtId="0" fontId="0" fillId="4" borderId="14" xfId="0" applyFill="1" applyBorder="1" applyAlignment="1">
      <alignment horizontal="center" vertical="center"/>
    </xf>
    <xf numFmtId="0" fontId="0" fillId="4" borderId="2" xfId="0" applyFill="1" applyBorder="1" applyAlignment="1">
      <alignment horizontal="center" vertical="center"/>
    </xf>
  </cellXfs>
  <cellStyles count="2">
    <cellStyle name="Normal" xfId="0" builtinId="0"/>
    <cellStyle name="Percent" xfId="1" builtin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9"/>
  <sheetViews>
    <sheetView tabSelected="1" zoomScaleNormal="100" zoomScalePageLayoutView="125" workbookViewId="0"/>
  </sheetViews>
  <sheetFormatPr baseColWidth="10" defaultColWidth="8.83203125" defaultRowHeight="15" x14ac:dyDescent="0.2"/>
  <cols>
    <col min="2" max="2" width="44.5" customWidth="1"/>
    <col min="3" max="3" width="64" customWidth="1"/>
    <col min="4" max="4" width="13.1640625" customWidth="1"/>
    <col min="6" max="6" width="38.33203125" customWidth="1"/>
    <col min="7" max="7" width="20.33203125" customWidth="1"/>
  </cols>
  <sheetData>
    <row r="1" spans="1:30" ht="29" x14ac:dyDescent="0.35">
      <c r="A1" s="7" t="s">
        <v>121</v>
      </c>
      <c r="B1" s="2"/>
      <c r="C1" s="2"/>
      <c r="D1" s="2"/>
      <c r="E1" s="2"/>
      <c r="F1" s="2"/>
      <c r="G1" s="2"/>
      <c r="H1" s="9"/>
      <c r="I1" s="9"/>
      <c r="J1" s="9"/>
      <c r="K1" s="9"/>
      <c r="L1" s="9"/>
      <c r="M1" s="9"/>
      <c r="N1" s="9"/>
      <c r="O1" s="9"/>
      <c r="P1" s="9"/>
      <c r="Q1" s="9"/>
      <c r="R1" s="9"/>
      <c r="S1" s="9"/>
      <c r="T1" s="9"/>
      <c r="U1" s="9"/>
      <c r="V1" s="9"/>
      <c r="W1" s="9"/>
      <c r="X1" s="9"/>
      <c r="Y1" s="9"/>
      <c r="Z1" s="9"/>
      <c r="AA1" s="9"/>
      <c r="AB1" s="9"/>
      <c r="AC1" s="9"/>
      <c r="AD1" s="9"/>
    </row>
    <row r="2" spans="1:30" x14ac:dyDescent="0.2">
      <c r="A2" s="2"/>
      <c r="B2" s="2"/>
      <c r="C2" s="2"/>
      <c r="D2" s="2"/>
      <c r="E2" s="2"/>
      <c r="F2" s="2"/>
      <c r="G2" s="2"/>
      <c r="H2" s="9"/>
      <c r="I2" s="9"/>
      <c r="J2" s="9"/>
      <c r="K2" s="9"/>
      <c r="L2" s="9"/>
      <c r="M2" s="9"/>
      <c r="N2" s="9"/>
      <c r="O2" s="9"/>
      <c r="P2" s="9"/>
      <c r="Q2" s="9"/>
      <c r="R2" s="9"/>
      <c r="S2" s="9"/>
      <c r="T2" s="9"/>
      <c r="U2" s="9"/>
      <c r="V2" s="9"/>
      <c r="W2" s="9"/>
      <c r="X2" s="9"/>
      <c r="Y2" s="9"/>
      <c r="Z2" s="9"/>
      <c r="AA2" s="9"/>
      <c r="AB2" s="9"/>
      <c r="AC2" s="9"/>
      <c r="AD2" s="9"/>
    </row>
    <row r="3" spans="1:30" x14ac:dyDescent="0.2">
      <c r="A3" s="2"/>
      <c r="B3" s="2" t="s">
        <v>8</v>
      </c>
      <c r="C3" s="2"/>
      <c r="D3" s="2"/>
      <c r="E3" s="2"/>
      <c r="F3" s="2"/>
      <c r="G3" s="2"/>
      <c r="H3" s="9"/>
      <c r="I3" s="9"/>
      <c r="J3" s="9"/>
      <c r="K3" s="9"/>
      <c r="L3" s="9"/>
      <c r="M3" s="9"/>
      <c r="N3" s="9"/>
      <c r="O3" s="9"/>
      <c r="P3" s="9"/>
      <c r="Q3" s="9"/>
      <c r="R3" s="9"/>
      <c r="S3" s="9"/>
      <c r="T3" s="9"/>
      <c r="U3" s="9"/>
      <c r="V3" s="9"/>
      <c r="W3" s="9"/>
      <c r="X3" s="9"/>
      <c r="Y3" s="9"/>
      <c r="Z3" s="9"/>
      <c r="AA3" s="9"/>
      <c r="AB3" s="9"/>
      <c r="AC3" s="9"/>
      <c r="AD3" s="9"/>
    </row>
    <row r="4" spans="1:30" x14ac:dyDescent="0.2">
      <c r="A4" s="2"/>
      <c r="B4" s="8" t="s">
        <v>9</v>
      </c>
      <c r="C4" s="2"/>
      <c r="D4" s="2"/>
      <c r="E4" s="2"/>
      <c r="F4" s="2"/>
      <c r="G4" s="2"/>
      <c r="H4" s="9"/>
      <c r="I4" s="9"/>
      <c r="J4" s="9"/>
      <c r="K4" s="9"/>
      <c r="L4" s="9"/>
      <c r="M4" s="9"/>
      <c r="N4" s="9"/>
      <c r="O4" s="9"/>
      <c r="P4" s="9"/>
      <c r="Q4" s="9"/>
      <c r="R4" s="9"/>
      <c r="S4" s="9"/>
      <c r="T4" s="9"/>
      <c r="U4" s="9"/>
      <c r="V4" s="9"/>
      <c r="W4" s="9"/>
      <c r="X4" s="9"/>
      <c r="Y4" s="9"/>
      <c r="Z4" s="9"/>
      <c r="AA4" s="9"/>
      <c r="AB4" s="9"/>
      <c r="AC4" s="9"/>
      <c r="AD4" s="9"/>
    </row>
    <row r="5" spans="1:30" x14ac:dyDescent="0.2">
      <c r="A5" s="1"/>
      <c r="B5" s="1"/>
      <c r="C5" s="1"/>
      <c r="D5" s="1"/>
      <c r="E5" s="1"/>
      <c r="F5" s="1"/>
      <c r="G5" s="1"/>
      <c r="H5" s="9"/>
      <c r="I5" s="9"/>
      <c r="J5" s="9"/>
      <c r="K5" s="9"/>
      <c r="L5" s="9"/>
      <c r="M5" s="9"/>
      <c r="N5" s="9"/>
      <c r="O5" s="9"/>
      <c r="P5" s="9"/>
      <c r="Q5" s="9"/>
      <c r="R5" s="9"/>
      <c r="S5" s="9"/>
      <c r="T5" s="9"/>
      <c r="U5" s="9"/>
      <c r="V5" s="9"/>
      <c r="W5" s="9"/>
      <c r="X5" s="9"/>
      <c r="Y5" s="9"/>
      <c r="Z5" s="9"/>
      <c r="AA5" s="9"/>
      <c r="AB5" s="9"/>
      <c r="AC5" s="9"/>
      <c r="AD5" s="9"/>
    </row>
    <row r="6" spans="1:30" x14ac:dyDescent="0.2">
      <c r="A6" s="9"/>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16" x14ac:dyDescent="0.2">
      <c r="A7" s="9"/>
      <c r="B7" s="5" t="s">
        <v>58</v>
      </c>
      <c r="C7" s="5"/>
      <c r="D7" s="9"/>
      <c r="E7" s="9"/>
      <c r="F7" s="9"/>
      <c r="G7" s="9"/>
      <c r="H7" s="9"/>
      <c r="I7" s="9"/>
      <c r="J7" s="9"/>
      <c r="K7" s="9"/>
      <c r="L7" s="9"/>
      <c r="M7" s="9"/>
      <c r="N7" s="9"/>
      <c r="O7" s="9"/>
      <c r="P7" s="9"/>
      <c r="Q7" s="9"/>
      <c r="R7" s="9"/>
      <c r="S7" s="9"/>
      <c r="T7" s="9"/>
      <c r="U7" s="9"/>
      <c r="V7" s="9"/>
      <c r="W7" s="9"/>
      <c r="X7" s="9"/>
      <c r="Y7" s="9"/>
      <c r="Z7" s="9"/>
      <c r="AA7" s="9"/>
      <c r="AB7" s="9"/>
      <c r="AC7" s="9"/>
      <c r="AD7" s="9"/>
    </row>
    <row r="8" spans="1:30" ht="16" x14ac:dyDescent="0.2">
      <c r="A8" s="9"/>
      <c r="B8" s="23"/>
      <c r="C8" s="5" t="s">
        <v>59</v>
      </c>
      <c r="D8" s="9"/>
      <c r="E8" s="9"/>
      <c r="F8" s="9"/>
      <c r="G8" s="9"/>
      <c r="H8" s="9"/>
      <c r="I8" s="9"/>
      <c r="J8" s="9"/>
      <c r="K8" s="9"/>
      <c r="L8" s="9"/>
      <c r="M8" s="9"/>
      <c r="N8" s="9"/>
      <c r="O8" s="9"/>
      <c r="P8" s="9"/>
      <c r="Q8" s="9"/>
      <c r="R8" s="9"/>
      <c r="S8" s="9"/>
      <c r="T8" s="9"/>
      <c r="U8" s="9"/>
      <c r="V8" s="9"/>
      <c r="W8" s="9"/>
      <c r="X8" s="9"/>
      <c r="Y8" s="9"/>
      <c r="Z8" s="9"/>
      <c r="AA8" s="9"/>
      <c r="AB8" s="9"/>
      <c r="AC8" s="9"/>
      <c r="AD8" s="9"/>
    </row>
    <row r="9" spans="1:30" ht="16" x14ac:dyDescent="0.2">
      <c r="A9" s="9"/>
      <c r="B9" s="27"/>
      <c r="C9" s="5" t="s">
        <v>60</v>
      </c>
      <c r="D9" s="9"/>
      <c r="E9" s="9"/>
      <c r="F9" s="9"/>
      <c r="G9" s="9"/>
      <c r="H9" s="9"/>
      <c r="I9" s="9"/>
      <c r="J9" s="9"/>
      <c r="K9" s="6"/>
      <c r="L9" s="9"/>
      <c r="M9" s="9"/>
      <c r="N9" s="9"/>
      <c r="O9" s="9"/>
      <c r="P9" s="9"/>
      <c r="Q9" s="9"/>
      <c r="R9" s="9"/>
      <c r="S9" s="9"/>
      <c r="T9" s="9"/>
      <c r="U9" s="9"/>
      <c r="V9" s="9"/>
      <c r="W9" s="9"/>
      <c r="X9" s="9"/>
      <c r="Y9" s="9"/>
      <c r="Z9" s="9"/>
      <c r="AA9" s="9"/>
      <c r="AB9" s="9"/>
      <c r="AC9" s="9"/>
      <c r="AD9" s="9"/>
    </row>
    <row r="10" spans="1:30" ht="16" x14ac:dyDescent="0.2">
      <c r="A10" s="9"/>
      <c r="B10" s="24"/>
      <c r="C10" s="5" t="s">
        <v>61</v>
      </c>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1:30" ht="16" x14ac:dyDescent="0.2">
      <c r="A11" s="9"/>
      <c r="B11" s="25"/>
      <c r="C11" s="5" t="s">
        <v>62</v>
      </c>
      <c r="D11" s="9"/>
      <c r="E11" s="9"/>
      <c r="F11" s="9"/>
      <c r="G11" s="9"/>
      <c r="H11" s="9"/>
      <c r="I11" s="9"/>
      <c r="J11" s="9"/>
      <c r="K11" s="9"/>
      <c r="L11" s="9"/>
      <c r="M11" s="9"/>
      <c r="N11" s="9"/>
      <c r="O11" s="9"/>
      <c r="P11" s="9"/>
      <c r="Q11" s="9"/>
      <c r="R11" s="9"/>
      <c r="S11" s="9"/>
      <c r="T11" s="9"/>
      <c r="U11" s="9"/>
      <c r="V11" s="9"/>
      <c r="W11" s="9"/>
      <c r="X11" s="9"/>
      <c r="Y11" s="9"/>
      <c r="Z11" s="9"/>
      <c r="AA11" s="9"/>
      <c r="AB11" s="9"/>
      <c r="AC11" s="9"/>
      <c r="AD11" s="9"/>
    </row>
    <row r="12" spans="1:30" ht="16" x14ac:dyDescent="0.2">
      <c r="A12" s="9"/>
      <c r="B12" s="26"/>
      <c r="C12" s="5" t="s">
        <v>63</v>
      </c>
      <c r="D12" s="9"/>
      <c r="E12" s="9"/>
      <c r="F12" s="9"/>
      <c r="G12" s="9"/>
      <c r="H12" s="9"/>
      <c r="I12" s="9"/>
      <c r="J12" s="9"/>
      <c r="K12" s="9"/>
      <c r="L12" s="9"/>
      <c r="M12" s="9"/>
      <c r="N12" s="9"/>
      <c r="O12" s="9"/>
      <c r="P12" s="9"/>
      <c r="Q12" s="9"/>
      <c r="R12" s="9"/>
      <c r="S12" s="9"/>
      <c r="T12" s="9"/>
      <c r="U12" s="9"/>
      <c r="V12" s="9"/>
      <c r="W12" s="9"/>
      <c r="X12" s="9"/>
      <c r="Y12" s="9"/>
      <c r="Z12" s="9"/>
      <c r="AA12" s="9"/>
      <c r="AB12" s="9"/>
      <c r="AC12" s="9"/>
      <c r="AD12" s="9"/>
    </row>
    <row r="13" spans="1:30" x14ac:dyDescent="0.2">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row>
    <row r="14" spans="1:30" ht="16" x14ac:dyDescent="0.2">
      <c r="A14" s="9"/>
      <c r="B14" s="9"/>
      <c r="C14" s="28" t="s">
        <v>64</v>
      </c>
      <c r="D14" s="9"/>
      <c r="E14" s="9"/>
      <c r="F14" s="9"/>
      <c r="G14" s="9"/>
      <c r="H14" s="9"/>
      <c r="I14" s="9"/>
      <c r="J14" s="9"/>
      <c r="K14" s="9"/>
      <c r="L14" s="9"/>
      <c r="M14" s="9"/>
      <c r="N14" s="9"/>
      <c r="O14" s="9"/>
      <c r="P14" s="9"/>
      <c r="Q14" s="9"/>
      <c r="R14" s="9"/>
      <c r="S14" s="9"/>
      <c r="T14" s="9"/>
      <c r="U14" s="9"/>
      <c r="V14" s="9"/>
      <c r="W14" s="9"/>
      <c r="X14" s="9"/>
      <c r="Y14" s="9"/>
      <c r="Z14" s="9"/>
      <c r="AA14" s="9"/>
      <c r="AB14" s="9"/>
      <c r="AC14" s="9"/>
      <c r="AD14" s="9"/>
    </row>
    <row r="15" spans="1:30"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row>
    <row r="16" spans="1:30" ht="32" x14ac:dyDescent="0.2">
      <c r="A16" s="9"/>
      <c r="B16" s="9"/>
      <c r="C16" s="28" t="s">
        <v>65</v>
      </c>
      <c r="D16" s="9"/>
      <c r="E16" s="9"/>
      <c r="F16" s="9"/>
      <c r="G16" s="9"/>
      <c r="H16" s="9"/>
      <c r="I16" s="9"/>
      <c r="J16" s="9"/>
      <c r="K16" s="9"/>
      <c r="L16" s="9"/>
      <c r="M16" s="9"/>
      <c r="N16" s="9"/>
      <c r="O16" s="9"/>
      <c r="P16" s="9"/>
      <c r="Q16" s="9"/>
      <c r="R16" s="9"/>
      <c r="S16" s="9"/>
      <c r="T16" s="9"/>
      <c r="U16" s="9"/>
      <c r="V16" s="9"/>
      <c r="W16" s="9"/>
      <c r="X16" s="9"/>
      <c r="Y16" s="9"/>
      <c r="Z16" s="9"/>
      <c r="AA16" s="9"/>
      <c r="AB16" s="9"/>
      <c r="AC16" s="9"/>
      <c r="AD16" s="9"/>
    </row>
    <row r="17" spans="1:30"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0" x14ac:dyDescent="0.2">
      <c r="A18" s="9"/>
      <c r="B18" s="12" t="s">
        <v>20</v>
      </c>
      <c r="C18" s="22"/>
      <c r="D18" s="9"/>
      <c r="E18" s="9"/>
      <c r="F18" s="12" t="s">
        <v>70</v>
      </c>
      <c r="G18" s="22"/>
      <c r="H18" s="9"/>
      <c r="I18" s="9"/>
      <c r="J18" s="9"/>
      <c r="K18" s="9"/>
      <c r="L18" s="9"/>
      <c r="M18" s="9"/>
      <c r="N18" s="9"/>
      <c r="O18" s="9"/>
      <c r="P18" s="9"/>
      <c r="Q18" s="9"/>
      <c r="R18" s="9"/>
      <c r="S18" s="9"/>
      <c r="T18" s="9"/>
      <c r="U18" s="9"/>
      <c r="V18" s="9"/>
      <c r="W18" s="9"/>
      <c r="X18" s="9"/>
      <c r="Y18" s="9"/>
      <c r="Z18" s="9"/>
      <c r="AA18" s="9"/>
      <c r="AB18" s="9"/>
      <c r="AC18" s="9"/>
      <c r="AD18" s="9"/>
    </row>
    <row r="19" spans="1:30"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spans="1:30" x14ac:dyDescent="0.2">
      <c r="A20" s="9"/>
      <c r="B20" s="12" t="s">
        <v>66</v>
      </c>
      <c r="C20" s="22"/>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spans="1:30" x14ac:dyDescent="0.2">
      <c r="A21" s="9"/>
      <c r="B21" s="12" t="s">
        <v>67</v>
      </c>
      <c r="C21" s="22"/>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spans="1:30" x14ac:dyDescent="0.2">
      <c r="A22" s="9"/>
      <c r="B22" s="12" t="s">
        <v>68</v>
      </c>
      <c r="C22" s="22"/>
      <c r="D22" s="9"/>
      <c r="E22" s="9"/>
      <c r="F22" s="12" t="s">
        <v>7</v>
      </c>
      <c r="G22" s="22"/>
      <c r="H22" s="9"/>
      <c r="I22" s="9"/>
      <c r="J22" s="9"/>
      <c r="K22" s="9"/>
      <c r="L22" s="9"/>
      <c r="M22" s="9"/>
      <c r="N22" s="9"/>
      <c r="O22" s="9"/>
      <c r="P22" s="9"/>
      <c r="Q22" s="9"/>
      <c r="R22" s="9"/>
      <c r="S22" s="9"/>
      <c r="T22" s="9"/>
      <c r="U22" s="9"/>
      <c r="V22" s="9"/>
      <c r="W22" s="9"/>
      <c r="X22" s="9"/>
      <c r="Y22" s="9"/>
      <c r="Z22" s="9"/>
      <c r="AA22" s="9"/>
      <c r="AB22" s="9"/>
      <c r="AC22" s="9"/>
      <c r="AD22" s="9"/>
    </row>
    <row r="23" spans="1:30" x14ac:dyDescent="0.2">
      <c r="A23" s="9"/>
      <c r="B23" s="12" t="s">
        <v>69</v>
      </c>
      <c r="C23" s="22"/>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1:30"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spans="1:30" ht="32" x14ac:dyDescent="0.2">
      <c r="A25" s="9"/>
      <c r="B25" s="9"/>
      <c r="C25" s="9"/>
      <c r="D25" s="13" t="s">
        <v>53</v>
      </c>
      <c r="E25" s="13" t="s">
        <v>54</v>
      </c>
      <c r="F25" s="13" t="s">
        <v>55</v>
      </c>
      <c r="G25" s="13" t="s">
        <v>56</v>
      </c>
      <c r="H25" s="9"/>
      <c r="I25" s="9"/>
      <c r="J25" s="9"/>
      <c r="K25" s="9"/>
      <c r="L25" s="9"/>
      <c r="M25" s="9"/>
      <c r="N25" s="9"/>
      <c r="O25" s="9"/>
      <c r="P25" s="9"/>
      <c r="Q25" s="9"/>
      <c r="R25" s="9"/>
      <c r="S25" s="9"/>
      <c r="T25" s="9"/>
      <c r="U25" s="9"/>
      <c r="V25" s="9"/>
      <c r="W25" s="9"/>
      <c r="X25" s="9"/>
      <c r="Y25" s="9"/>
      <c r="Z25" s="9"/>
      <c r="AA25" s="9"/>
      <c r="AB25" s="9"/>
      <c r="AC25" s="9"/>
      <c r="AD25" s="9"/>
    </row>
    <row r="26" spans="1:30" ht="26" x14ac:dyDescent="0.3">
      <c r="A26" s="3" t="s">
        <v>10</v>
      </c>
      <c r="B26" s="4"/>
      <c r="C26" s="4"/>
      <c r="D26" s="11">
        <f>SUM(D28:D35)</f>
        <v>451</v>
      </c>
      <c r="E26" s="11">
        <f t="shared" ref="E26:G26" si="0">SUM(E28:E35)</f>
        <v>0</v>
      </c>
      <c r="F26" s="46">
        <f t="shared" si="0"/>
        <v>0.99999999999999989</v>
      </c>
      <c r="G26" s="48">
        <f t="shared" si="0"/>
        <v>0</v>
      </c>
      <c r="H26" s="9"/>
      <c r="I26" s="9"/>
      <c r="J26" s="9"/>
      <c r="K26" s="9"/>
      <c r="L26" s="9"/>
      <c r="M26" s="9"/>
      <c r="N26" s="9"/>
      <c r="O26" s="9"/>
      <c r="P26" s="9"/>
      <c r="Q26" s="9"/>
      <c r="R26" s="9"/>
      <c r="S26" s="9"/>
      <c r="T26" s="9"/>
      <c r="U26" s="9"/>
      <c r="V26" s="9"/>
      <c r="W26" s="9"/>
      <c r="X26" s="9"/>
      <c r="Y26" s="9"/>
      <c r="Z26" s="9"/>
      <c r="AA26" s="9"/>
      <c r="AB26" s="9"/>
      <c r="AC26" s="9"/>
      <c r="AD26" s="9"/>
    </row>
    <row r="27" spans="1:30"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28" spans="1:30" x14ac:dyDescent="0.2">
      <c r="A28" s="9"/>
      <c r="B28" s="14" t="str">
        <f>A38</f>
        <v>Team Submission</v>
      </c>
      <c r="C28" s="15"/>
      <c r="D28" s="10">
        <f>D38</f>
        <v>31</v>
      </c>
      <c r="E28" s="10">
        <f>E38</f>
        <v>0</v>
      </c>
      <c r="F28" s="49">
        <f>F38</f>
        <v>6.8736141906873618E-2</v>
      </c>
      <c r="G28" s="49">
        <f>G38</f>
        <v>0</v>
      </c>
      <c r="H28" s="9"/>
      <c r="I28" s="9"/>
      <c r="J28" s="9"/>
      <c r="K28" s="9"/>
      <c r="L28" s="9"/>
      <c r="M28" s="9"/>
      <c r="N28" s="9"/>
      <c r="O28" s="9"/>
      <c r="P28" s="9"/>
      <c r="Q28" s="9"/>
      <c r="R28" s="9"/>
      <c r="S28" s="9"/>
      <c r="T28" s="9"/>
      <c r="U28" s="9"/>
      <c r="V28" s="9"/>
      <c r="W28" s="9"/>
      <c r="X28" s="9"/>
      <c r="Y28" s="9"/>
      <c r="Z28" s="9"/>
      <c r="AA28" s="9"/>
      <c r="AB28" s="9"/>
      <c r="AC28" s="9"/>
      <c r="AD28" s="9"/>
    </row>
    <row r="29" spans="1:30" x14ac:dyDescent="0.2">
      <c r="A29" s="9"/>
      <c r="B29" s="16" t="str">
        <f>A56</f>
        <v>Executive Summary</v>
      </c>
      <c r="C29" s="17"/>
      <c r="D29" s="10">
        <f>D56</f>
        <v>20</v>
      </c>
      <c r="E29" s="10">
        <f>E56</f>
        <v>0</v>
      </c>
      <c r="F29" s="49">
        <f>F56</f>
        <v>4.4345898004434593E-2</v>
      </c>
      <c r="G29" s="49">
        <f>G56</f>
        <v>0</v>
      </c>
      <c r="H29" s="9"/>
      <c r="I29" s="9"/>
      <c r="J29" s="9"/>
      <c r="K29" s="9"/>
      <c r="L29" s="9"/>
      <c r="M29" s="9"/>
      <c r="N29" s="9"/>
      <c r="O29" s="9"/>
      <c r="P29" s="9"/>
      <c r="Q29" s="9"/>
      <c r="R29" s="9"/>
      <c r="S29" s="9"/>
      <c r="T29" s="9"/>
      <c r="U29" s="9"/>
      <c r="V29" s="9"/>
      <c r="W29" s="9"/>
      <c r="X29" s="9"/>
      <c r="Y29" s="9"/>
      <c r="Z29" s="9"/>
      <c r="AA29" s="9"/>
      <c r="AB29" s="9"/>
      <c r="AC29" s="9"/>
      <c r="AD29" s="9"/>
    </row>
    <row r="30" spans="1:30" x14ac:dyDescent="0.2">
      <c r="A30" s="9"/>
      <c r="B30" s="16" t="str">
        <f>A60</f>
        <v>Specification Table</v>
      </c>
      <c r="C30" s="17"/>
      <c r="D30" s="10">
        <f>D60</f>
        <v>10</v>
      </c>
      <c r="E30" s="10">
        <f>E60</f>
        <v>0</v>
      </c>
      <c r="F30" s="49">
        <f>F60</f>
        <v>2.2172949002217297E-2</v>
      </c>
      <c r="G30" s="49">
        <f>G60</f>
        <v>0</v>
      </c>
      <c r="H30" s="9"/>
      <c r="I30" s="9"/>
      <c r="J30" s="9"/>
      <c r="K30" s="9"/>
      <c r="L30" s="9"/>
      <c r="M30" s="9"/>
      <c r="N30" s="9"/>
      <c r="O30" s="9"/>
      <c r="P30" s="9"/>
      <c r="Q30" s="9"/>
      <c r="R30" s="9"/>
      <c r="S30" s="9"/>
      <c r="T30" s="9"/>
      <c r="U30" s="9"/>
      <c r="V30" s="9"/>
      <c r="W30" s="9"/>
      <c r="X30" s="9"/>
      <c r="Y30" s="9"/>
      <c r="Z30" s="9"/>
      <c r="AA30" s="9"/>
      <c r="AB30" s="9"/>
      <c r="AC30" s="9"/>
      <c r="AD30" s="9"/>
    </row>
    <row r="31" spans="1:30" x14ac:dyDescent="0.2">
      <c r="A31" s="9"/>
      <c r="B31" s="16" t="str">
        <f>A64</f>
        <v>1 Team Engagement</v>
      </c>
      <c r="C31" s="17"/>
      <c r="D31" s="10">
        <f>D64</f>
        <v>45</v>
      </c>
      <c r="E31" s="10">
        <f>E64</f>
        <v>0</v>
      </c>
      <c r="F31" s="49">
        <f>F64</f>
        <v>9.9778270509977826E-2</v>
      </c>
      <c r="G31" s="49">
        <f>G64</f>
        <v>0</v>
      </c>
      <c r="H31" s="9"/>
      <c r="I31" s="9"/>
      <c r="J31" s="9"/>
      <c r="K31" s="9"/>
      <c r="L31" s="9"/>
      <c r="M31" s="9"/>
      <c r="N31" s="9"/>
      <c r="O31" s="9"/>
      <c r="P31" s="9"/>
      <c r="Q31" s="9"/>
      <c r="R31" s="9"/>
      <c r="S31" s="9"/>
      <c r="T31" s="9"/>
      <c r="U31" s="9"/>
      <c r="V31" s="9"/>
      <c r="W31" s="9"/>
      <c r="X31" s="9"/>
      <c r="Y31" s="9"/>
      <c r="Z31" s="9"/>
      <c r="AA31" s="9"/>
      <c r="AB31" s="9"/>
      <c r="AC31" s="9"/>
      <c r="AD31" s="9"/>
    </row>
    <row r="32" spans="1:30" x14ac:dyDescent="0.2">
      <c r="A32" s="9"/>
      <c r="B32" s="16" t="str">
        <f>A72</f>
        <v>2 System Design</v>
      </c>
      <c r="C32" s="17"/>
      <c r="D32" s="10">
        <f>D72</f>
        <v>120</v>
      </c>
      <c r="E32" s="10">
        <f>E72</f>
        <v>0</v>
      </c>
      <c r="F32" s="49">
        <f>F72</f>
        <v>0.26607538802660752</v>
      </c>
      <c r="G32" s="49">
        <f>G72</f>
        <v>0</v>
      </c>
      <c r="H32" s="9"/>
      <c r="I32" s="9"/>
      <c r="J32" s="9"/>
      <c r="K32" s="9"/>
      <c r="L32" s="9"/>
      <c r="M32" s="9"/>
      <c r="N32" s="9"/>
      <c r="O32" s="9"/>
      <c r="P32" s="9"/>
      <c r="Q32" s="9"/>
      <c r="R32" s="9"/>
      <c r="S32" s="9"/>
      <c r="T32" s="9"/>
      <c r="U32" s="9"/>
      <c r="V32" s="9"/>
      <c r="W32" s="9"/>
      <c r="X32" s="9"/>
      <c r="Y32" s="9"/>
      <c r="Z32" s="9"/>
      <c r="AA32" s="9"/>
      <c r="AB32" s="9"/>
      <c r="AC32" s="9"/>
      <c r="AD32" s="9"/>
    </row>
    <row r="33" spans="1:30" x14ac:dyDescent="0.2">
      <c r="A33" s="9"/>
      <c r="B33" s="16" t="str">
        <f>A84</f>
        <v>3 Missions</v>
      </c>
      <c r="C33" s="17"/>
      <c r="D33" s="10">
        <f>D84</f>
        <v>120</v>
      </c>
      <c r="E33" s="10">
        <f>E84</f>
        <v>0</v>
      </c>
      <c r="F33" s="49">
        <f>F84</f>
        <v>0.26607538802660752</v>
      </c>
      <c r="G33" s="49">
        <f>G84</f>
        <v>0</v>
      </c>
      <c r="H33" s="9"/>
      <c r="I33" s="9"/>
      <c r="J33" s="9"/>
      <c r="K33" s="9"/>
      <c r="L33" s="9"/>
      <c r="M33" s="9"/>
      <c r="N33" s="9"/>
      <c r="O33" s="9"/>
      <c r="P33" s="9"/>
      <c r="Q33" s="9"/>
      <c r="R33" s="9"/>
      <c r="S33" s="9"/>
      <c r="T33" s="9"/>
      <c r="U33" s="9"/>
      <c r="V33" s="9"/>
      <c r="W33" s="9"/>
      <c r="X33" s="9"/>
      <c r="Y33" s="9"/>
      <c r="Z33" s="9"/>
      <c r="AA33" s="9"/>
      <c r="AB33" s="9"/>
      <c r="AC33" s="9"/>
      <c r="AD33" s="9"/>
    </row>
    <row r="34" spans="1:30" x14ac:dyDescent="0.2">
      <c r="A34" s="9"/>
      <c r="B34" s="16" t="str">
        <f>A97</f>
        <v>4 Business Case</v>
      </c>
      <c r="C34" s="17"/>
      <c r="D34" s="10">
        <f>D97</f>
        <v>90</v>
      </c>
      <c r="E34" s="10">
        <f>E97</f>
        <v>0</v>
      </c>
      <c r="F34" s="49">
        <f>F97</f>
        <v>0.19955654101995565</v>
      </c>
      <c r="G34" s="49">
        <f>G97</f>
        <v>0</v>
      </c>
      <c r="H34" s="9"/>
      <c r="I34" s="9"/>
      <c r="J34" s="9"/>
      <c r="K34" s="9"/>
      <c r="L34" s="9"/>
      <c r="M34" s="9"/>
      <c r="N34" s="9"/>
      <c r="O34" s="9"/>
      <c r="P34" s="9"/>
      <c r="Q34" s="9"/>
      <c r="R34" s="9"/>
      <c r="S34" s="9"/>
      <c r="T34" s="9"/>
      <c r="U34" s="9"/>
      <c r="V34" s="9"/>
      <c r="W34" s="9"/>
      <c r="X34" s="9"/>
      <c r="Y34" s="9"/>
      <c r="Z34" s="9"/>
      <c r="AA34" s="9"/>
      <c r="AB34" s="9"/>
      <c r="AC34" s="9"/>
      <c r="AD34" s="9"/>
    </row>
    <row r="35" spans="1:30" x14ac:dyDescent="0.2">
      <c r="A35" s="9"/>
      <c r="B35" s="16" t="str">
        <f>A107</f>
        <v>5 Conclusion</v>
      </c>
      <c r="C35" s="17"/>
      <c r="D35" s="10">
        <f>D107</f>
        <v>15</v>
      </c>
      <c r="E35" s="10">
        <f>E107</f>
        <v>0</v>
      </c>
      <c r="F35" s="49">
        <f>F107</f>
        <v>3.325942350332594E-2</v>
      </c>
      <c r="G35" s="49">
        <f>G107</f>
        <v>0</v>
      </c>
      <c r="H35" s="9"/>
      <c r="I35" s="9"/>
      <c r="J35" s="9"/>
      <c r="K35" s="9"/>
      <c r="L35" s="9"/>
      <c r="M35" s="9"/>
      <c r="N35" s="9"/>
      <c r="O35" s="9"/>
      <c r="P35" s="9"/>
      <c r="Q35" s="9"/>
      <c r="R35" s="9"/>
      <c r="S35" s="9"/>
      <c r="T35" s="9"/>
      <c r="U35" s="9"/>
      <c r="V35" s="9"/>
      <c r="W35" s="9"/>
      <c r="X35" s="9"/>
      <c r="Y35" s="9"/>
      <c r="Z35" s="9"/>
      <c r="AA35" s="9"/>
      <c r="AB35" s="9"/>
      <c r="AC35" s="9"/>
      <c r="AD35" s="9"/>
    </row>
    <row r="36" spans="1:30"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row>
    <row r="37" spans="1:30"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row>
    <row r="38" spans="1:30" ht="26" x14ac:dyDescent="0.3">
      <c r="A38" s="3" t="s">
        <v>11</v>
      </c>
      <c r="B38" s="4"/>
      <c r="C38" s="4"/>
      <c r="D38" s="47">
        <f>SUM(D40:D54)</f>
        <v>31</v>
      </c>
      <c r="E38" s="47">
        <f>SUM(E40:E54)</f>
        <v>0</v>
      </c>
      <c r="F38" s="50">
        <f>D38/TotalAvailable</f>
        <v>6.8736141906873618E-2</v>
      </c>
      <c r="G38" s="50">
        <f>E38/TotalAvailable</f>
        <v>0</v>
      </c>
      <c r="H38" s="9"/>
      <c r="I38" s="9"/>
      <c r="J38" s="9"/>
      <c r="K38" s="9"/>
      <c r="L38" s="9"/>
      <c r="M38" s="9"/>
      <c r="N38" s="9"/>
      <c r="O38" s="9"/>
      <c r="P38" s="9"/>
      <c r="Q38" s="9"/>
      <c r="R38" s="9"/>
      <c r="S38" s="9"/>
      <c r="T38" s="9"/>
      <c r="U38" s="9"/>
      <c r="V38" s="9"/>
      <c r="W38" s="9"/>
      <c r="X38" s="9"/>
      <c r="Y38" s="9"/>
      <c r="Z38" s="9"/>
      <c r="AA38" s="9"/>
      <c r="AB38" s="9"/>
      <c r="AC38" s="9"/>
      <c r="AD38" s="9"/>
    </row>
    <row r="39" spans="1:30" ht="32" x14ac:dyDescent="0.2">
      <c r="A39" s="9"/>
      <c r="B39" s="9"/>
      <c r="C39" s="9"/>
      <c r="D39" s="38" t="s">
        <v>53</v>
      </c>
      <c r="E39" s="41" t="s">
        <v>54</v>
      </c>
      <c r="F39" s="42" t="s">
        <v>57</v>
      </c>
      <c r="G39" s="9"/>
      <c r="H39" s="9"/>
      <c r="I39" s="9"/>
      <c r="J39" s="9"/>
      <c r="K39" s="9"/>
      <c r="L39" s="9"/>
      <c r="M39" s="9"/>
      <c r="N39" s="9"/>
      <c r="O39" s="9"/>
      <c r="P39" s="9"/>
      <c r="Q39" s="9"/>
      <c r="R39" s="9"/>
      <c r="S39" s="9"/>
      <c r="T39" s="9"/>
      <c r="U39" s="9"/>
      <c r="V39" s="9"/>
      <c r="W39" s="9"/>
      <c r="X39" s="9"/>
      <c r="Y39" s="9"/>
      <c r="Z39" s="9"/>
      <c r="AA39" s="9"/>
      <c r="AB39" s="9"/>
      <c r="AC39" s="9"/>
      <c r="AD39" s="9"/>
    </row>
    <row r="40" spans="1:30" ht="16" x14ac:dyDescent="0.2">
      <c r="A40" s="9"/>
      <c r="B40" s="32" t="s">
        <v>18</v>
      </c>
      <c r="C40" s="39"/>
      <c r="D40" s="19"/>
      <c r="E40" s="19"/>
      <c r="F40" s="40"/>
      <c r="G40" s="9"/>
      <c r="H40" s="9"/>
      <c r="I40" s="9"/>
      <c r="J40" s="9"/>
      <c r="K40" s="9"/>
      <c r="L40" s="9"/>
      <c r="M40" s="9"/>
      <c r="N40" s="9"/>
      <c r="O40" s="9"/>
      <c r="P40" s="9"/>
      <c r="Q40" s="9"/>
      <c r="R40" s="9"/>
      <c r="S40" s="9"/>
      <c r="T40" s="9"/>
      <c r="U40" s="9"/>
      <c r="V40" s="9"/>
      <c r="W40" s="9"/>
      <c r="X40" s="9"/>
      <c r="Y40" s="9"/>
      <c r="Z40" s="9"/>
      <c r="AA40" s="9"/>
      <c r="AB40" s="9"/>
      <c r="AC40" s="9"/>
      <c r="AD40" s="9"/>
    </row>
    <row r="41" spans="1:30" ht="16" x14ac:dyDescent="0.2">
      <c r="A41" s="9"/>
      <c r="B41" s="30" t="s">
        <v>19</v>
      </c>
      <c r="C41" s="31"/>
      <c r="D41" s="34">
        <v>1</v>
      </c>
      <c r="E41" s="43"/>
      <c r="F41" s="44"/>
      <c r="G41" s="9"/>
      <c r="H41" s="9"/>
      <c r="I41" s="9"/>
      <c r="J41" s="9"/>
      <c r="K41" s="9"/>
      <c r="L41" s="9"/>
      <c r="M41" s="9"/>
      <c r="N41" s="9"/>
      <c r="O41" s="9"/>
      <c r="P41" s="9"/>
      <c r="Q41" s="9"/>
      <c r="R41" s="9"/>
      <c r="S41" s="9"/>
      <c r="T41" s="9"/>
      <c r="U41" s="9"/>
      <c r="V41" s="9"/>
      <c r="W41" s="9"/>
      <c r="X41" s="9"/>
      <c r="Y41" s="9"/>
      <c r="Z41" s="9"/>
      <c r="AA41" s="9"/>
      <c r="AB41" s="9"/>
      <c r="AC41" s="9"/>
      <c r="AD41" s="9"/>
    </row>
    <row r="42" spans="1:30" ht="16" x14ac:dyDescent="0.2">
      <c r="A42" s="9"/>
      <c r="B42" s="30" t="s">
        <v>20</v>
      </c>
      <c r="C42" s="31"/>
      <c r="D42" s="34">
        <v>1</v>
      </c>
      <c r="E42" s="43"/>
      <c r="F42" s="44"/>
      <c r="G42" s="9"/>
      <c r="H42" s="9"/>
      <c r="I42" s="9"/>
      <c r="J42" s="9"/>
      <c r="K42" s="9"/>
      <c r="L42" s="9"/>
      <c r="M42" s="9"/>
      <c r="N42" s="9"/>
      <c r="O42" s="9"/>
      <c r="P42" s="9"/>
      <c r="Q42" s="9"/>
      <c r="R42" s="9"/>
      <c r="S42" s="9"/>
      <c r="T42" s="9"/>
      <c r="U42" s="9"/>
      <c r="V42" s="9"/>
      <c r="W42" s="9"/>
      <c r="X42" s="9"/>
      <c r="Y42" s="9"/>
      <c r="Z42" s="9"/>
      <c r="AA42" s="9"/>
      <c r="AB42" s="9"/>
      <c r="AC42" s="9"/>
      <c r="AD42" s="9"/>
    </row>
    <row r="43" spans="1:30" ht="32" x14ac:dyDescent="0.2">
      <c r="A43" s="9"/>
      <c r="B43" s="30" t="s">
        <v>21</v>
      </c>
      <c r="C43" s="31" t="s">
        <v>71</v>
      </c>
      <c r="D43" s="34">
        <v>1</v>
      </c>
      <c r="E43" s="43"/>
      <c r="F43" s="44"/>
      <c r="G43" s="9"/>
      <c r="H43" s="9"/>
      <c r="I43" s="9"/>
      <c r="J43" s="9"/>
      <c r="K43" s="9"/>
      <c r="L43" s="9"/>
      <c r="M43" s="9"/>
      <c r="N43" s="9"/>
      <c r="O43" s="9"/>
      <c r="P43" s="9"/>
      <c r="Q43" s="9"/>
      <c r="R43" s="9"/>
      <c r="S43" s="9"/>
      <c r="T43" s="9"/>
      <c r="U43" s="9"/>
      <c r="V43" s="9"/>
      <c r="W43" s="9"/>
      <c r="X43" s="9"/>
      <c r="Y43" s="9"/>
      <c r="Z43" s="9"/>
      <c r="AA43" s="9"/>
      <c r="AB43" s="9"/>
      <c r="AC43" s="9"/>
      <c r="AD43" s="9"/>
    </row>
    <row r="44" spans="1:30" ht="32" x14ac:dyDescent="0.2">
      <c r="A44" s="9"/>
      <c r="B44" s="30" t="s">
        <v>22</v>
      </c>
      <c r="C44" s="31"/>
      <c r="D44" s="34">
        <v>1</v>
      </c>
      <c r="E44" s="43"/>
      <c r="F44" s="44"/>
      <c r="G44" s="9"/>
      <c r="H44" s="9"/>
      <c r="I44" s="9"/>
      <c r="J44" s="9"/>
      <c r="K44" s="9"/>
      <c r="L44" s="9"/>
      <c r="M44" s="9"/>
      <c r="N44" s="9"/>
      <c r="O44" s="9"/>
      <c r="P44" s="9"/>
      <c r="Q44" s="9"/>
      <c r="R44" s="9"/>
      <c r="S44" s="9"/>
      <c r="T44" s="9"/>
      <c r="U44" s="9"/>
      <c r="V44" s="9"/>
      <c r="W44" s="9"/>
      <c r="X44" s="9"/>
      <c r="Y44" s="9"/>
      <c r="Z44" s="9"/>
      <c r="AA44" s="9"/>
      <c r="AB44" s="9"/>
      <c r="AC44" s="9"/>
      <c r="AD44" s="9"/>
    </row>
    <row r="45" spans="1:30" ht="16" x14ac:dyDescent="0.2">
      <c r="A45" s="9"/>
      <c r="B45" s="30" t="s">
        <v>72</v>
      </c>
      <c r="C45" s="31"/>
      <c r="D45" s="34">
        <v>1</v>
      </c>
      <c r="E45" s="43"/>
      <c r="F45" s="44"/>
      <c r="G45" s="9"/>
      <c r="H45" s="9"/>
      <c r="I45" s="9"/>
      <c r="J45" s="9"/>
      <c r="K45" s="9"/>
      <c r="L45" s="9"/>
      <c r="M45" s="9"/>
      <c r="N45" s="9"/>
      <c r="O45" s="9"/>
      <c r="P45" s="9"/>
      <c r="Q45" s="9"/>
      <c r="R45" s="9"/>
      <c r="S45" s="9"/>
      <c r="T45" s="9"/>
      <c r="U45" s="9"/>
      <c r="V45" s="9"/>
      <c r="W45" s="9"/>
      <c r="X45" s="9"/>
      <c r="Y45" s="9"/>
      <c r="Z45" s="9"/>
      <c r="AA45" s="9"/>
      <c r="AB45" s="9"/>
      <c r="AC45" s="9"/>
      <c r="AD45" s="9"/>
    </row>
    <row r="46" spans="1:30" ht="32" x14ac:dyDescent="0.2">
      <c r="A46" s="9"/>
      <c r="B46" s="30" t="s">
        <v>73</v>
      </c>
      <c r="C46" s="31" t="s">
        <v>84</v>
      </c>
      <c r="D46" s="34">
        <v>1</v>
      </c>
      <c r="E46" s="43"/>
      <c r="F46" s="44"/>
      <c r="G46" s="9"/>
      <c r="H46" s="9"/>
      <c r="I46" s="9"/>
      <c r="J46" s="9"/>
      <c r="K46" s="9"/>
      <c r="L46" s="9"/>
      <c r="M46" s="9"/>
      <c r="N46" s="9"/>
      <c r="O46" s="9"/>
      <c r="P46" s="9"/>
      <c r="Q46" s="9"/>
      <c r="R46" s="9"/>
      <c r="S46" s="9"/>
      <c r="T46" s="9"/>
      <c r="U46" s="9"/>
      <c r="V46" s="9"/>
      <c r="W46" s="9"/>
      <c r="X46" s="9"/>
      <c r="Y46" s="9"/>
      <c r="Z46" s="9"/>
      <c r="AA46" s="9"/>
      <c r="AB46" s="9"/>
      <c r="AC46" s="9"/>
      <c r="AD46" s="9"/>
    </row>
    <row r="47" spans="1:30" ht="16" x14ac:dyDescent="0.2">
      <c r="A47" s="9"/>
      <c r="B47" s="30" t="s">
        <v>74</v>
      </c>
      <c r="C47" s="31"/>
      <c r="D47" s="34">
        <v>1</v>
      </c>
      <c r="E47" s="43"/>
      <c r="F47" s="44"/>
      <c r="G47" s="9"/>
      <c r="H47" s="9"/>
      <c r="I47" s="9"/>
      <c r="J47" s="9"/>
      <c r="K47" s="9"/>
      <c r="L47" s="9"/>
      <c r="M47" s="9"/>
      <c r="N47" s="9"/>
      <c r="O47" s="9"/>
      <c r="P47" s="9"/>
      <c r="Q47" s="9"/>
      <c r="R47" s="9"/>
      <c r="S47" s="9"/>
      <c r="T47" s="9"/>
      <c r="U47" s="9"/>
      <c r="V47" s="9"/>
      <c r="W47" s="9"/>
      <c r="X47" s="9"/>
      <c r="Y47" s="9"/>
      <c r="Z47" s="9"/>
      <c r="AA47" s="9"/>
      <c r="AB47" s="9"/>
      <c r="AC47" s="9"/>
      <c r="AD47" s="9"/>
    </row>
    <row r="48" spans="1:30" ht="16" x14ac:dyDescent="0.2">
      <c r="A48" s="9"/>
      <c r="B48" s="30" t="s">
        <v>75</v>
      </c>
      <c r="C48" s="31"/>
      <c r="D48" s="34">
        <v>1</v>
      </c>
      <c r="E48" s="43"/>
      <c r="F48" s="44"/>
      <c r="G48" s="9"/>
      <c r="H48" s="9"/>
      <c r="I48" s="9"/>
      <c r="J48" s="9"/>
      <c r="K48" s="9"/>
      <c r="L48" s="9"/>
      <c r="M48" s="9"/>
      <c r="N48" s="9"/>
      <c r="O48" s="9"/>
      <c r="P48" s="9"/>
      <c r="Q48" s="9"/>
      <c r="R48" s="9"/>
      <c r="S48" s="9"/>
      <c r="T48" s="9"/>
      <c r="U48" s="9"/>
      <c r="V48" s="9"/>
      <c r="W48" s="9"/>
      <c r="X48" s="9"/>
      <c r="Y48" s="9"/>
      <c r="Z48" s="9"/>
      <c r="AA48" s="9"/>
      <c r="AB48" s="9"/>
      <c r="AC48" s="9"/>
      <c r="AD48" s="9"/>
    </row>
    <row r="49" spans="1:30" ht="32" x14ac:dyDescent="0.2">
      <c r="A49" s="9"/>
      <c r="B49" s="30" t="s">
        <v>76</v>
      </c>
      <c r="C49" s="31"/>
      <c r="D49" s="34">
        <v>1</v>
      </c>
      <c r="E49" s="43"/>
      <c r="F49" s="44"/>
      <c r="G49" s="9"/>
      <c r="H49" s="9"/>
      <c r="I49" s="9"/>
      <c r="J49" s="9"/>
      <c r="K49" s="9"/>
      <c r="L49" s="9"/>
      <c r="M49" s="9"/>
      <c r="N49" s="9"/>
      <c r="O49" s="9"/>
      <c r="P49" s="9"/>
      <c r="Q49" s="9"/>
      <c r="R49" s="9"/>
      <c r="S49" s="9"/>
      <c r="T49" s="9"/>
      <c r="U49" s="9"/>
      <c r="V49" s="9"/>
      <c r="W49" s="9"/>
      <c r="X49" s="9"/>
      <c r="Y49" s="9"/>
      <c r="Z49" s="9"/>
      <c r="AA49" s="9"/>
      <c r="AB49" s="9"/>
      <c r="AC49" s="9"/>
      <c r="AD49" s="9"/>
    </row>
    <row r="50" spans="1:30" ht="48" x14ac:dyDescent="0.2">
      <c r="A50" s="9"/>
      <c r="B50" s="30" t="s">
        <v>81</v>
      </c>
      <c r="C50" s="31" t="s">
        <v>127</v>
      </c>
      <c r="D50" s="34">
        <v>1</v>
      </c>
      <c r="E50" s="43"/>
      <c r="F50" s="44"/>
      <c r="G50" s="9"/>
      <c r="H50" s="9"/>
      <c r="I50" s="9"/>
      <c r="J50" s="9"/>
      <c r="K50" s="9"/>
      <c r="L50" s="9"/>
      <c r="M50" s="9"/>
      <c r="N50" s="9"/>
      <c r="O50" s="9"/>
      <c r="P50" s="9"/>
      <c r="Q50" s="9"/>
      <c r="R50" s="9"/>
      <c r="S50" s="9"/>
      <c r="T50" s="9"/>
      <c r="U50" s="9"/>
      <c r="V50" s="9"/>
      <c r="W50" s="9"/>
      <c r="X50" s="9"/>
      <c r="Y50" s="9"/>
      <c r="Z50" s="9"/>
      <c r="AA50" s="9"/>
      <c r="AB50" s="9"/>
      <c r="AC50" s="9"/>
      <c r="AD50" s="9"/>
    </row>
    <row r="51" spans="1:30" ht="32" x14ac:dyDescent="0.2">
      <c r="A51" s="9"/>
      <c r="B51" s="30" t="s">
        <v>25</v>
      </c>
      <c r="C51" s="31" t="s">
        <v>82</v>
      </c>
      <c r="D51" s="34">
        <v>5</v>
      </c>
      <c r="E51" s="43"/>
      <c r="F51" s="44"/>
      <c r="G51" s="9"/>
      <c r="H51" s="9"/>
      <c r="I51" s="9"/>
      <c r="J51" s="9"/>
      <c r="K51" s="9"/>
      <c r="L51" s="9"/>
      <c r="M51" s="9"/>
      <c r="N51" s="9"/>
      <c r="O51" s="9"/>
      <c r="P51" s="9"/>
      <c r="Q51" s="9"/>
      <c r="R51" s="9"/>
      <c r="S51" s="9"/>
      <c r="T51" s="9"/>
      <c r="U51" s="9"/>
      <c r="V51" s="9"/>
      <c r="W51" s="9"/>
      <c r="X51" s="9"/>
      <c r="Y51" s="9"/>
      <c r="Z51" s="9"/>
      <c r="AA51" s="9"/>
      <c r="AB51" s="9"/>
      <c r="AC51" s="9"/>
      <c r="AD51" s="9"/>
    </row>
    <row r="52" spans="1:30" ht="16" x14ac:dyDescent="0.2">
      <c r="A52" s="9"/>
      <c r="B52" s="30" t="s">
        <v>23</v>
      </c>
      <c r="C52" s="31"/>
      <c r="D52" s="34">
        <v>1</v>
      </c>
      <c r="E52" s="43"/>
      <c r="F52" s="44"/>
      <c r="G52" s="9"/>
      <c r="H52" s="9"/>
      <c r="I52" s="9"/>
      <c r="J52" s="9"/>
      <c r="K52" s="9"/>
      <c r="L52" s="9"/>
      <c r="M52" s="9"/>
      <c r="N52" s="9"/>
      <c r="O52" s="9"/>
      <c r="P52" s="9"/>
      <c r="Q52" s="9"/>
      <c r="R52" s="9"/>
      <c r="S52" s="9"/>
      <c r="T52" s="9"/>
      <c r="U52" s="9"/>
      <c r="V52" s="9"/>
      <c r="W52" s="9"/>
      <c r="X52" s="9"/>
      <c r="Y52" s="9"/>
      <c r="Z52" s="9"/>
      <c r="AA52" s="9"/>
      <c r="AB52" s="9"/>
      <c r="AC52" s="9"/>
      <c r="AD52" s="9"/>
    </row>
    <row r="53" spans="1:30" x14ac:dyDescent="0.2">
      <c r="A53" s="9"/>
      <c r="B53" s="21"/>
      <c r="C53" s="18"/>
      <c r="D53" s="19"/>
      <c r="E53" s="19"/>
      <c r="F53" s="20"/>
      <c r="G53" s="9"/>
      <c r="H53" s="9"/>
      <c r="I53" s="9"/>
      <c r="J53" s="9"/>
      <c r="K53" s="9"/>
      <c r="L53" s="9"/>
      <c r="M53" s="9"/>
      <c r="N53" s="9"/>
      <c r="O53" s="9"/>
      <c r="P53" s="9"/>
      <c r="Q53" s="9"/>
      <c r="R53" s="9"/>
      <c r="S53" s="9"/>
      <c r="T53" s="9"/>
      <c r="U53" s="9"/>
      <c r="V53" s="9"/>
      <c r="W53" s="9"/>
      <c r="X53" s="9"/>
      <c r="Y53" s="9"/>
      <c r="Z53" s="9"/>
      <c r="AA53" s="9"/>
      <c r="AB53" s="9"/>
      <c r="AC53" s="9"/>
      <c r="AD53" s="9"/>
    </row>
    <row r="54" spans="1:30" ht="240" x14ac:dyDescent="0.2">
      <c r="A54" s="9"/>
      <c r="B54" s="32" t="s">
        <v>26</v>
      </c>
      <c r="C54" s="31" t="s">
        <v>120</v>
      </c>
      <c r="D54" s="34">
        <v>15</v>
      </c>
      <c r="E54" s="43"/>
      <c r="F54" s="44"/>
      <c r="G54" s="9"/>
      <c r="H54" s="9"/>
      <c r="I54" s="9"/>
      <c r="J54" s="9"/>
      <c r="K54" s="9"/>
      <c r="L54" s="9"/>
      <c r="M54" s="9"/>
      <c r="N54" s="9"/>
      <c r="O54" s="9"/>
      <c r="P54" s="9"/>
      <c r="Q54" s="9"/>
      <c r="R54" s="9"/>
      <c r="S54" s="9"/>
      <c r="T54" s="9"/>
      <c r="U54" s="9"/>
      <c r="V54" s="9"/>
      <c r="W54" s="9"/>
      <c r="X54" s="9"/>
      <c r="Y54" s="9"/>
      <c r="Z54" s="9"/>
      <c r="AA54" s="9"/>
      <c r="AB54" s="9"/>
      <c r="AC54" s="9"/>
      <c r="AD54" s="9"/>
    </row>
    <row r="55" spans="1:30"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0" ht="26" x14ac:dyDescent="0.3">
      <c r="A56" s="3" t="s">
        <v>17</v>
      </c>
      <c r="B56" s="4"/>
      <c r="C56" s="4"/>
      <c r="D56" s="47">
        <f>SUM(D58)</f>
        <v>20</v>
      </c>
      <c r="E56" s="47">
        <f>SUM(E58)</f>
        <v>0</v>
      </c>
      <c r="F56" s="51">
        <f>D56/TotalAvailable</f>
        <v>4.4345898004434593E-2</v>
      </c>
      <c r="G56" s="51">
        <f>E56/TotalAvailable</f>
        <v>0</v>
      </c>
      <c r="H56" s="9"/>
      <c r="I56" s="9"/>
      <c r="J56" s="9"/>
      <c r="K56" s="9"/>
      <c r="L56" s="9"/>
      <c r="M56" s="9"/>
      <c r="N56" s="9"/>
      <c r="O56" s="9"/>
      <c r="P56" s="9"/>
      <c r="Q56" s="9"/>
      <c r="R56" s="9"/>
      <c r="S56" s="9"/>
      <c r="T56" s="9"/>
      <c r="U56" s="9"/>
      <c r="V56" s="9"/>
      <c r="W56" s="9"/>
      <c r="X56" s="9"/>
      <c r="Y56" s="9"/>
      <c r="Z56" s="9"/>
      <c r="AA56" s="9"/>
      <c r="AB56" s="9"/>
      <c r="AC56" s="9"/>
      <c r="AD56" s="9"/>
    </row>
    <row r="57" spans="1:30" ht="32" x14ac:dyDescent="0.2">
      <c r="A57" s="9"/>
      <c r="B57" s="9"/>
      <c r="C57" s="9"/>
      <c r="D57" s="38" t="s">
        <v>53</v>
      </c>
      <c r="E57" s="41" t="s">
        <v>54</v>
      </c>
      <c r="F57" s="42" t="s">
        <v>57</v>
      </c>
      <c r="G57" s="9"/>
      <c r="H57" s="9"/>
      <c r="I57" s="9"/>
      <c r="J57" s="9"/>
      <c r="K57" s="9"/>
      <c r="L57" s="9"/>
      <c r="M57" s="9"/>
      <c r="N57" s="9"/>
      <c r="O57" s="9"/>
      <c r="P57" s="9"/>
      <c r="Q57" s="9"/>
      <c r="R57" s="9"/>
      <c r="S57" s="9"/>
      <c r="T57" s="9"/>
      <c r="U57" s="9"/>
      <c r="V57" s="9"/>
      <c r="W57" s="9"/>
      <c r="X57" s="9"/>
      <c r="Y57" s="9"/>
      <c r="Z57" s="9"/>
      <c r="AA57" s="9"/>
      <c r="AB57" s="9"/>
      <c r="AC57" s="9"/>
      <c r="AD57" s="9"/>
    </row>
    <row r="58" spans="1:30" ht="176" x14ac:dyDescent="0.2">
      <c r="A58" s="9"/>
      <c r="B58" s="9"/>
      <c r="C58" s="33" t="s">
        <v>89</v>
      </c>
      <c r="D58" s="34">
        <v>20</v>
      </c>
      <c r="E58" s="43"/>
      <c r="F58" s="44"/>
      <c r="G58" s="9"/>
      <c r="H58" s="9"/>
      <c r="I58" s="9"/>
      <c r="J58" s="9"/>
      <c r="K58" s="9"/>
      <c r="L58" s="9"/>
      <c r="M58" s="9"/>
      <c r="N58" s="9"/>
      <c r="O58" s="9"/>
      <c r="P58" s="9"/>
      <c r="Q58" s="9"/>
      <c r="R58" s="9"/>
      <c r="S58" s="9"/>
      <c r="T58" s="9"/>
      <c r="U58" s="9"/>
      <c r="V58" s="9"/>
      <c r="W58" s="9"/>
      <c r="X58" s="9"/>
      <c r="Y58" s="9"/>
      <c r="Z58" s="9"/>
      <c r="AA58" s="9"/>
      <c r="AB58" s="9"/>
      <c r="AC58" s="9"/>
      <c r="AD58" s="9"/>
    </row>
    <row r="59" spans="1:30"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1:30" ht="26" x14ac:dyDescent="0.3">
      <c r="A60" s="3" t="s">
        <v>86</v>
      </c>
      <c r="B60" s="4"/>
      <c r="C60" s="4"/>
      <c r="D60" s="47">
        <f>SUM(D62)</f>
        <v>10</v>
      </c>
      <c r="E60" s="47">
        <f>SUM(E62)</f>
        <v>0</v>
      </c>
      <c r="F60" s="51">
        <f>D60/TotalAvailable</f>
        <v>2.2172949002217297E-2</v>
      </c>
      <c r="G60" s="51">
        <f>E60/TotalAvailable</f>
        <v>0</v>
      </c>
      <c r="H60" s="9"/>
      <c r="I60" s="9"/>
      <c r="J60" s="9"/>
      <c r="K60" s="9"/>
      <c r="L60" s="9"/>
      <c r="M60" s="9"/>
      <c r="N60" s="9"/>
      <c r="O60" s="9"/>
      <c r="P60" s="9"/>
      <c r="Q60" s="9"/>
      <c r="R60" s="9"/>
      <c r="S60" s="9"/>
      <c r="T60" s="9"/>
      <c r="U60" s="9"/>
      <c r="V60" s="9"/>
      <c r="W60" s="9"/>
      <c r="X60" s="9"/>
      <c r="Y60" s="9"/>
      <c r="Z60" s="9"/>
      <c r="AA60" s="9"/>
      <c r="AB60" s="9"/>
      <c r="AC60" s="9"/>
      <c r="AD60" s="9"/>
    </row>
    <row r="61" spans="1:30" ht="32" x14ac:dyDescent="0.2">
      <c r="A61" s="9"/>
      <c r="B61" s="9"/>
      <c r="C61" s="9"/>
      <c r="D61" s="38" t="s">
        <v>53</v>
      </c>
      <c r="E61" s="41" t="s">
        <v>54</v>
      </c>
      <c r="F61" s="42" t="s">
        <v>57</v>
      </c>
      <c r="G61" s="9"/>
      <c r="H61" s="9"/>
      <c r="I61" s="9"/>
      <c r="J61" s="9"/>
      <c r="K61" s="9"/>
      <c r="L61" s="9"/>
      <c r="M61" s="9"/>
      <c r="N61" s="9"/>
      <c r="O61" s="9"/>
      <c r="P61" s="9"/>
      <c r="Q61" s="9"/>
      <c r="R61" s="9"/>
      <c r="S61" s="9"/>
      <c r="T61" s="9"/>
      <c r="U61" s="9"/>
      <c r="V61" s="9"/>
      <c r="W61" s="9"/>
      <c r="X61" s="9"/>
      <c r="Y61" s="9"/>
      <c r="Z61" s="9"/>
      <c r="AA61" s="9"/>
      <c r="AB61" s="9"/>
      <c r="AC61" s="9"/>
      <c r="AD61" s="9"/>
    </row>
    <row r="62" spans="1:30" ht="80" x14ac:dyDescent="0.2">
      <c r="A62" s="9"/>
      <c r="B62" s="9"/>
      <c r="C62" s="33" t="s">
        <v>87</v>
      </c>
      <c r="D62" s="34">
        <v>10</v>
      </c>
      <c r="E62" s="43"/>
      <c r="F62" s="44"/>
      <c r="G62" s="9"/>
      <c r="H62" s="9"/>
      <c r="I62" s="9"/>
      <c r="J62" s="9"/>
      <c r="K62" s="9"/>
      <c r="L62" s="9"/>
      <c r="M62" s="9"/>
      <c r="N62" s="9"/>
      <c r="O62" s="9"/>
      <c r="P62" s="9"/>
      <c r="Q62" s="9"/>
      <c r="R62" s="9"/>
      <c r="S62" s="9"/>
      <c r="T62" s="9"/>
      <c r="U62" s="9"/>
      <c r="V62" s="9"/>
      <c r="W62" s="9"/>
      <c r="X62" s="9"/>
      <c r="Y62" s="9"/>
      <c r="Z62" s="9"/>
      <c r="AA62" s="9"/>
      <c r="AB62" s="9"/>
      <c r="AC62" s="9"/>
      <c r="AD62" s="9"/>
    </row>
    <row r="63" spans="1:30"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1:30" ht="26" x14ac:dyDescent="0.3">
      <c r="A64" s="3" t="s">
        <v>12</v>
      </c>
      <c r="B64" s="4"/>
      <c r="C64" s="4"/>
      <c r="D64" s="47">
        <f>SUM(D66:D70)</f>
        <v>45</v>
      </c>
      <c r="E64" s="47">
        <f>SUM(E66:E70)</f>
        <v>0</v>
      </c>
      <c r="F64" s="51">
        <f>D64/TotalAvailable</f>
        <v>9.9778270509977826E-2</v>
      </c>
      <c r="G64" s="51">
        <f>E64/TotalAvailable</f>
        <v>0</v>
      </c>
      <c r="H64" s="9"/>
      <c r="I64" s="9"/>
      <c r="J64" s="9"/>
      <c r="K64" s="9"/>
      <c r="L64" s="9"/>
      <c r="M64" s="9"/>
      <c r="N64" s="9"/>
      <c r="O64" s="9"/>
      <c r="P64" s="9"/>
      <c r="Q64" s="9"/>
      <c r="R64" s="9"/>
      <c r="S64" s="9"/>
      <c r="T64" s="9"/>
      <c r="U64" s="9"/>
      <c r="V64" s="9"/>
      <c r="W64" s="9"/>
      <c r="X64" s="9"/>
      <c r="Y64" s="9"/>
      <c r="Z64" s="9"/>
      <c r="AA64" s="9"/>
      <c r="AB64" s="9"/>
      <c r="AC64" s="9"/>
      <c r="AD64" s="9"/>
    </row>
    <row r="65" spans="1:30" ht="32" x14ac:dyDescent="0.2">
      <c r="A65" s="9"/>
      <c r="B65" s="9"/>
      <c r="C65" s="9"/>
      <c r="D65" s="38" t="s">
        <v>53</v>
      </c>
      <c r="E65" s="41" t="s">
        <v>54</v>
      </c>
      <c r="F65" s="42" t="s">
        <v>57</v>
      </c>
      <c r="G65" s="9"/>
      <c r="H65" s="9"/>
      <c r="I65" s="9"/>
      <c r="J65" s="9"/>
      <c r="K65" s="9"/>
      <c r="L65" s="9"/>
      <c r="M65" s="9"/>
      <c r="N65" s="9"/>
      <c r="O65" s="9"/>
      <c r="P65" s="9"/>
      <c r="Q65" s="9"/>
      <c r="R65" s="9"/>
      <c r="S65" s="9"/>
      <c r="T65" s="9"/>
      <c r="U65" s="9"/>
      <c r="V65" s="9"/>
      <c r="W65" s="9"/>
      <c r="X65" s="9"/>
      <c r="Y65" s="9"/>
      <c r="Z65" s="9"/>
      <c r="AA65" s="9"/>
      <c r="AB65" s="9"/>
      <c r="AC65" s="9"/>
      <c r="AD65" s="9"/>
    </row>
    <row r="66" spans="1:30" ht="64" x14ac:dyDescent="0.2">
      <c r="A66" s="35">
        <v>1.1000000000000001</v>
      </c>
      <c r="B66" s="36" t="s">
        <v>27</v>
      </c>
      <c r="C66" s="31" t="s">
        <v>24</v>
      </c>
      <c r="D66" s="34">
        <v>10</v>
      </c>
      <c r="E66" s="43"/>
      <c r="F66" s="44"/>
      <c r="G66" s="9"/>
      <c r="H66" s="9"/>
      <c r="I66" s="9"/>
      <c r="J66" s="9"/>
      <c r="K66" s="9"/>
      <c r="L66" s="9"/>
      <c r="M66" s="9"/>
      <c r="N66" s="9"/>
      <c r="O66" s="9"/>
      <c r="P66" s="9"/>
      <c r="Q66" s="9"/>
      <c r="R66" s="9"/>
      <c r="S66" s="9"/>
      <c r="T66" s="9"/>
      <c r="U66" s="9"/>
      <c r="V66" s="9"/>
      <c r="W66" s="9"/>
      <c r="X66" s="9"/>
      <c r="Y66" s="9"/>
      <c r="Z66" s="9"/>
      <c r="AA66" s="9"/>
      <c r="AB66" s="9"/>
      <c r="AC66" s="9"/>
      <c r="AD66" s="9"/>
    </row>
    <row r="67" spans="1:30" ht="32" x14ac:dyDescent="0.2">
      <c r="A67" s="35">
        <v>1.2</v>
      </c>
      <c r="B67" s="36" t="s">
        <v>28</v>
      </c>
      <c r="C67" s="31" t="s">
        <v>5</v>
      </c>
      <c r="D67" s="34">
        <v>10</v>
      </c>
      <c r="E67" s="43"/>
      <c r="F67" s="44"/>
      <c r="G67" s="9"/>
      <c r="H67" s="9"/>
      <c r="I67" s="9"/>
      <c r="J67" s="9"/>
      <c r="K67" s="9"/>
      <c r="L67" s="9"/>
      <c r="M67" s="9"/>
      <c r="N67" s="9"/>
      <c r="O67" s="9"/>
      <c r="P67" s="9"/>
      <c r="Q67" s="9"/>
      <c r="R67" s="9"/>
      <c r="S67" s="9"/>
      <c r="T67" s="9"/>
      <c r="U67" s="9"/>
      <c r="V67" s="9"/>
      <c r="W67" s="9"/>
      <c r="X67" s="9"/>
      <c r="Y67" s="9"/>
      <c r="Z67" s="9"/>
      <c r="AA67" s="9"/>
      <c r="AB67" s="9"/>
      <c r="AC67" s="9"/>
      <c r="AD67" s="9"/>
    </row>
    <row r="68" spans="1:30" ht="64" x14ac:dyDescent="0.2">
      <c r="A68" s="35">
        <v>1.3</v>
      </c>
      <c r="B68" s="36" t="s">
        <v>29</v>
      </c>
      <c r="C68" s="31" t="s">
        <v>6</v>
      </c>
      <c r="D68" s="34">
        <v>10</v>
      </c>
      <c r="E68" s="43"/>
      <c r="F68" s="44"/>
      <c r="G68" s="9"/>
      <c r="H68" s="9"/>
      <c r="I68" s="9"/>
      <c r="J68" s="9"/>
      <c r="K68" s="9"/>
      <c r="L68" s="9"/>
      <c r="M68" s="9"/>
      <c r="N68" s="9"/>
      <c r="O68" s="9"/>
      <c r="P68" s="9"/>
      <c r="Q68" s="9"/>
      <c r="R68" s="9"/>
      <c r="S68" s="9"/>
      <c r="T68" s="9"/>
      <c r="U68" s="9"/>
      <c r="V68" s="9"/>
      <c r="W68" s="9"/>
      <c r="X68" s="9"/>
      <c r="Y68" s="9"/>
      <c r="Z68" s="9"/>
      <c r="AA68" s="9"/>
      <c r="AB68" s="9"/>
      <c r="AC68" s="9"/>
      <c r="AD68" s="9"/>
    </row>
    <row r="69" spans="1:30" ht="48" x14ac:dyDescent="0.2">
      <c r="A69" s="35">
        <v>1.4</v>
      </c>
      <c r="B69" s="36" t="s">
        <v>46</v>
      </c>
      <c r="C69" s="31" t="s">
        <v>90</v>
      </c>
      <c r="D69" s="34">
        <v>10</v>
      </c>
      <c r="E69" s="43"/>
      <c r="F69" s="44"/>
      <c r="G69" s="9"/>
      <c r="H69" s="9"/>
      <c r="I69" s="9"/>
      <c r="J69" s="9"/>
      <c r="K69" s="9"/>
      <c r="L69" s="9"/>
      <c r="M69" s="9"/>
      <c r="N69" s="9"/>
      <c r="O69" s="9"/>
      <c r="P69" s="9"/>
      <c r="Q69" s="9"/>
      <c r="R69" s="9"/>
      <c r="S69" s="9"/>
      <c r="T69" s="9"/>
      <c r="U69" s="9"/>
      <c r="V69" s="9"/>
      <c r="W69" s="9"/>
      <c r="X69" s="9"/>
      <c r="Y69" s="9"/>
      <c r="Z69" s="9"/>
      <c r="AA69" s="9"/>
      <c r="AB69" s="9"/>
      <c r="AC69" s="9"/>
      <c r="AD69" s="9"/>
    </row>
    <row r="70" spans="1:30" ht="48" x14ac:dyDescent="0.2">
      <c r="A70" s="35">
        <v>1.5</v>
      </c>
      <c r="B70" s="36" t="s">
        <v>30</v>
      </c>
      <c r="C70" s="31" t="s">
        <v>45</v>
      </c>
      <c r="D70" s="34">
        <v>5</v>
      </c>
      <c r="E70" s="43"/>
      <c r="F70" s="44"/>
      <c r="G70" s="9"/>
      <c r="H70" s="9"/>
      <c r="I70" s="9"/>
      <c r="J70" s="9"/>
      <c r="K70" s="9"/>
      <c r="L70" s="9"/>
      <c r="M70" s="9"/>
      <c r="N70" s="9"/>
      <c r="O70" s="9"/>
      <c r="P70" s="9"/>
      <c r="Q70" s="9"/>
      <c r="R70" s="9"/>
      <c r="S70" s="9"/>
      <c r="T70" s="9"/>
      <c r="U70" s="9"/>
      <c r="V70" s="9"/>
      <c r="W70" s="9"/>
      <c r="X70" s="9"/>
      <c r="Y70" s="9"/>
      <c r="Z70" s="9"/>
      <c r="AA70" s="9"/>
      <c r="AB70" s="9"/>
      <c r="AC70" s="9"/>
      <c r="AD70" s="9"/>
    </row>
    <row r="71" spans="1:30"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1:30" ht="26" x14ac:dyDescent="0.3">
      <c r="A72" s="3" t="s">
        <v>13</v>
      </c>
      <c r="B72" s="4"/>
      <c r="C72" s="4"/>
      <c r="D72" s="47">
        <f>SUM(D74:D82)</f>
        <v>120</v>
      </c>
      <c r="E72" s="47">
        <f>SUM(E74:E82)</f>
        <v>0</v>
      </c>
      <c r="F72" s="51">
        <f>D72/TotalAvailable</f>
        <v>0.26607538802660752</v>
      </c>
      <c r="G72" s="51">
        <f>E72/TotalAvailable</f>
        <v>0</v>
      </c>
      <c r="H72" s="9"/>
      <c r="I72" s="9"/>
      <c r="J72" s="9"/>
      <c r="K72" s="9"/>
      <c r="L72" s="9"/>
      <c r="M72" s="9"/>
      <c r="N72" s="9"/>
      <c r="O72" s="9"/>
      <c r="P72" s="9"/>
      <c r="Q72" s="9"/>
      <c r="R72" s="9"/>
      <c r="S72" s="9"/>
      <c r="T72" s="9"/>
      <c r="U72" s="9"/>
      <c r="V72" s="9"/>
      <c r="W72" s="9"/>
      <c r="X72" s="9"/>
      <c r="Y72" s="9"/>
      <c r="Z72" s="9"/>
      <c r="AA72" s="9"/>
      <c r="AB72" s="9"/>
      <c r="AC72" s="9"/>
      <c r="AD72" s="9"/>
    </row>
    <row r="73" spans="1:30" ht="32" x14ac:dyDescent="0.2">
      <c r="A73" s="9"/>
      <c r="B73" s="9"/>
      <c r="C73" s="9"/>
      <c r="D73" s="38" t="s">
        <v>53</v>
      </c>
      <c r="E73" s="41" t="s">
        <v>54</v>
      </c>
      <c r="F73" s="42" t="s">
        <v>57</v>
      </c>
      <c r="G73" s="9"/>
      <c r="H73" s="9"/>
      <c r="I73" s="9"/>
      <c r="J73" s="9"/>
      <c r="K73" s="9"/>
      <c r="L73" s="9"/>
      <c r="M73" s="9"/>
      <c r="N73" s="9"/>
      <c r="O73" s="9"/>
      <c r="P73" s="9"/>
      <c r="Q73" s="9"/>
      <c r="R73" s="9"/>
      <c r="S73" s="9"/>
      <c r="T73" s="9"/>
      <c r="U73" s="9"/>
      <c r="V73" s="9"/>
      <c r="W73" s="9"/>
      <c r="X73" s="9"/>
      <c r="Y73" s="9"/>
      <c r="Z73" s="9"/>
      <c r="AA73" s="9"/>
      <c r="AB73" s="9"/>
      <c r="AC73" s="9"/>
      <c r="AD73" s="9"/>
    </row>
    <row r="74" spans="1:30" ht="48" x14ac:dyDescent="0.2">
      <c r="A74" s="35">
        <v>2.1</v>
      </c>
      <c r="B74" s="36" t="s">
        <v>34</v>
      </c>
      <c r="C74" s="31" t="s">
        <v>2</v>
      </c>
      <c r="D74" s="34">
        <v>15</v>
      </c>
      <c r="E74" s="43"/>
      <c r="F74" s="44"/>
      <c r="G74" s="9"/>
      <c r="H74" s="9"/>
      <c r="I74" s="9"/>
      <c r="J74" s="9"/>
      <c r="K74" s="9"/>
      <c r="L74" s="9"/>
      <c r="M74" s="9"/>
      <c r="N74" s="9"/>
      <c r="O74" s="9"/>
      <c r="P74" s="9"/>
      <c r="Q74" s="9"/>
      <c r="R74" s="9"/>
      <c r="S74" s="9"/>
      <c r="T74" s="9"/>
      <c r="U74" s="9"/>
      <c r="V74" s="9"/>
      <c r="W74" s="9"/>
      <c r="X74" s="9"/>
      <c r="Y74" s="9"/>
      <c r="Z74" s="9"/>
      <c r="AA74" s="9"/>
      <c r="AB74" s="9"/>
      <c r="AC74" s="9"/>
      <c r="AD74" s="9"/>
    </row>
    <row r="75" spans="1:30" ht="64" x14ac:dyDescent="0.2">
      <c r="A75" s="35">
        <v>2.2000000000000002</v>
      </c>
      <c r="B75" s="36" t="s">
        <v>35</v>
      </c>
      <c r="C75" s="31" t="s">
        <v>80</v>
      </c>
      <c r="D75" s="34">
        <v>15</v>
      </c>
      <c r="E75" s="43"/>
      <c r="F75" s="44"/>
      <c r="G75" s="9"/>
      <c r="H75" s="9"/>
      <c r="I75" s="9"/>
      <c r="J75" s="9"/>
      <c r="K75" s="9"/>
      <c r="L75" s="9"/>
      <c r="M75" s="9"/>
      <c r="N75" s="9"/>
      <c r="O75" s="9"/>
      <c r="P75" s="9"/>
      <c r="Q75" s="9"/>
      <c r="R75" s="9"/>
      <c r="S75" s="9"/>
      <c r="T75" s="9"/>
      <c r="U75" s="9"/>
      <c r="V75" s="9"/>
      <c r="W75" s="9"/>
      <c r="X75" s="9"/>
      <c r="Y75" s="9"/>
      <c r="Z75" s="9"/>
      <c r="AA75" s="9"/>
      <c r="AB75" s="9"/>
      <c r="AC75" s="9"/>
      <c r="AD75" s="9"/>
    </row>
    <row r="76" spans="1:30" ht="96" x14ac:dyDescent="0.2">
      <c r="A76" s="35">
        <v>2.2999999999999998</v>
      </c>
      <c r="B76" s="36" t="s">
        <v>36</v>
      </c>
      <c r="C76" s="31" t="s">
        <v>83</v>
      </c>
      <c r="D76" s="34"/>
      <c r="E76" s="29"/>
      <c r="F76" s="40"/>
      <c r="G76" s="9"/>
      <c r="H76" s="9"/>
      <c r="I76" s="9"/>
      <c r="J76" s="9"/>
      <c r="K76" s="9"/>
      <c r="L76" s="9"/>
      <c r="M76" s="9"/>
      <c r="N76" s="9"/>
      <c r="O76" s="9"/>
      <c r="P76" s="9"/>
      <c r="Q76" s="9"/>
      <c r="R76" s="9"/>
      <c r="S76" s="9"/>
      <c r="T76" s="9"/>
      <c r="U76" s="9"/>
      <c r="V76" s="9"/>
      <c r="W76" s="9"/>
      <c r="X76" s="9"/>
      <c r="Y76" s="9"/>
      <c r="Z76" s="9"/>
      <c r="AA76" s="9"/>
      <c r="AB76" s="9"/>
      <c r="AC76" s="9"/>
      <c r="AD76" s="9"/>
    </row>
    <row r="77" spans="1:30" ht="160" x14ac:dyDescent="0.2">
      <c r="A77" s="37" t="s">
        <v>31</v>
      </c>
      <c r="B77" s="31" t="s">
        <v>37</v>
      </c>
      <c r="C77" s="31" t="s">
        <v>122</v>
      </c>
      <c r="D77" s="34">
        <v>20</v>
      </c>
      <c r="E77" s="43"/>
      <c r="F77" s="44"/>
      <c r="G77" s="9"/>
      <c r="H77" s="9"/>
      <c r="I77" s="9"/>
      <c r="J77" s="9"/>
      <c r="K77" s="9"/>
      <c r="L77" s="9"/>
      <c r="M77" s="9"/>
      <c r="N77" s="9"/>
      <c r="O77" s="9"/>
      <c r="P77" s="9"/>
      <c r="Q77" s="9"/>
      <c r="R77" s="9"/>
      <c r="S77" s="9"/>
      <c r="T77" s="9"/>
      <c r="U77" s="9"/>
      <c r="V77" s="9"/>
      <c r="W77" s="9"/>
      <c r="X77" s="9"/>
      <c r="Y77" s="9"/>
      <c r="Z77" s="9"/>
      <c r="AA77" s="9"/>
      <c r="AB77" s="9"/>
      <c r="AC77" s="9"/>
      <c r="AD77" s="9"/>
    </row>
    <row r="78" spans="1:30" ht="176" x14ac:dyDescent="0.2">
      <c r="A78" s="37" t="s">
        <v>32</v>
      </c>
      <c r="B78" s="31" t="s">
        <v>38</v>
      </c>
      <c r="C78" s="31" t="s">
        <v>128</v>
      </c>
      <c r="D78" s="34">
        <v>20</v>
      </c>
      <c r="E78" s="43"/>
      <c r="F78" s="44"/>
      <c r="G78" s="9"/>
      <c r="H78" s="9"/>
      <c r="I78" s="9"/>
      <c r="J78" s="9"/>
      <c r="K78" s="9"/>
      <c r="L78" s="9"/>
      <c r="M78" s="9"/>
      <c r="N78" s="9"/>
      <c r="O78" s="9"/>
      <c r="P78" s="9"/>
      <c r="Q78" s="9"/>
      <c r="R78" s="9"/>
      <c r="S78" s="9"/>
      <c r="T78" s="9"/>
      <c r="U78" s="9"/>
      <c r="V78" s="9"/>
      <c r="W78" s="9"/>
      <c r="X78" s="9"/>
      <c r="Y78" s="9"/>
      <c r="Z78" s="9"/>
      <c r="AA78" s="9"/>
      <c r="AB78" s="9"/>
      <c r="AC78" s="9"/>
      <c r="AD78" s="9"/>
    </row>
    <row r="79" spans="1:30" ht="160" x14ac:dyDescent="0.2">
      <c r="A79" s="37" t="s">
        <v>33</v>
      </c>
      <c r="B79" s="31" t="s">
        <v>91</v>
      </c>
      <c r="C79" s="31" t="s">
        <v>129</v>
      </c>
      <c r="D79" s="34">
        <v>20</v>
      </c>
      <c r="E79" s="43"/>
      <c r="F79" s="44"/>
      <c r="G79" s="9"/>
      <c r="H79" s="9"/>
      <c r="I79" s="9"/>
      <c r="J79" s="9"/>
      <c r="K79" s="9"/>
      <c r="L79" s="9"/>
      <c r="M79" s="9"/>
      <c r="N79" s="9"/>
      <c r="O79" s="9"/>
      <c r="P79" s="9"/>
      <c r="Q79" s="9"/>
      <c r="R79" s="9"/>
      <c r="S79" s="9"/>
      <c r="T79" s="9"/>
      <c r="U79" s="9"/>
      <c r="V79" s="9"/>
      <c r="W79" s="9"/>
      <c r="X79" s="9"/>
      <c r="Y79" s="9"/>
      <c r="Z79" s="9"/>
      <c r="AA79" s="9"/>
      <c r="AB79" s="9"/>
      <c r="AC79" s="9"/>
      <c r="AD79" s="9"/>
    </row>
    <row r="80" spans="1:30" ht="16" x14ac:dyDescent="0.2">
      <c r="A80" s="35">
        <v>2.4</v>
      </c>
      <c r="B80" s="36" t="s">
        <v>39</v>
      </c>
      <c r="C80" s="31" t="s">
        <v>3</v>
      </c>
      <c r="D80" s="34">
        <v>10</v>
      </c>
      <c r="E80" s="43"/>
      <c r="F80" s="44"/>
      <c r="G80" s="9"/>
      <c r="H80" s="9"/>
      <c r="I80" s="9"/>
      <c r="J80" s="9"/>
      <c r="K80" s="9"/>
      <c r="L80" s="9"/>
      <c r="M80" s="9"/>
      <c r="N80" s="9"/>
      <c r="O80" s="9"/>
      <c r="P80" s="9"/>
      <c r="Q80" s="9"/>
      <c r="R80" s="9"/>
      <c r="S80" s="9"/>
      <c r="T80" s="9"/>
      <c r="U80" s="9"/>
      <c r="V80" s="9"/>
      <c r="W80" s="9"/>
      <c r="X80" s="9"/>
      <c r="Y80" s="9"/>
      <c r="Z80" s="9"/>
      <c r="AA80" s="9"/>
      <c r="AB80" s="9"/>
      <c r="AC80" s="9"/>
      <c r="AD80" s="9"/>
    </row>
    <row r="81" spans="1:30" ht="80" x14ac:dyDescent="0.2">
      <c r="A81" s="35">
        <v>2.5</v>
      </c>
      <c r="B81" s="36" t="s">
        <v>40</v>
      </c>
      <c r="C81" s="31" t="s">
        <v>0</v>
      </c>
      <c r="D81" s="34">
        <v>10</v>
      </c>
      <c r="E81" s="43"/>
      <c r="F81" s="44"/>
      <c r="G81" s="9"/>
      <c r="H81" s="9"/>
      <c r="I81" s="9"/>
      <c r="J81" s="9"/>
      <c r="K81" s="9"/>
      <c r="L81" s="9"/>
      <c r="M81" s="9"/>
      <c r="N81" s="9"/>
      <c r="O81" s="9"/>
      <c r="P81" s="9"/>
      <c r="Q81" s="9"/>
      <c r="R81" s="9"/>
      <c r="S81" s="9"/>
      <c r="T81" s="9"/>
      <c r="U81" s="9"/>
      <c r="V81" s="9"/>
      <c r="W81" s="9"/>
      <c r="X81" s="9"/>
      <c r="Y81" s="9"/>
      <c r="Z81" s="9"/>
      <c r="AA81" s="9"/>
      <c r="AB81" s="9"/>
      <c r="AC81" s="9"/>
      <c r="AD81" s="9"/>
    </row>
    <row r="82" spans="1:30" ht="64" x14ac:dyDescent="0.2">
      <c r="A82" s="35">
        <v>2.6</v>
      </c>
      <c r="B82" s="36" t="s">
        <v>41</v>
      </c>
      <c r="C82" s="31" t="s">
        <v>123</v>
      </c>
      <c r="D82" s="34">
        <v>10</v>
      </c>
      <c r="E82" s="43"/>
      <c r="F82" s="44"/>
      <c r="G82" s="9"/>
      <c r="H82" s="9"/>
      <c r="I82" s="9"/>
      <c r="J82" s="9"/>
      <c r="K82" s="9"/>
      <c r="L82" s="9"/>
      <c r="M82" s="9"/>
      <c r="N82" s="9"/>
      <c r="O82" s="9"/>
      <c r="P82" s="9"/>
      <c r="Q82" s="9"/>
      <c r="R82" s="9"/>
      <c r="S82" s="9"/>
      <c r="T82" s="9"/>
      <c r="U82" s="9"/>
      <c r="V82" s="9"/>
      <c r="W82" s="9"/>
      <c r="X82" s="9"/>
      <c r="Y82" s="9"/>
      <c r="Z82" s="9"/>
      <c r="AA82" s="9"/>
      <c r="AB82" s="9"/>
      <c r="AC82" s="9"/>
      <c r="AD82" s="9"/>
    </row>
    <row r="83" spans="1:30"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spans="1:30" ht="26" x14ac:dyDescent="0.3">
      <c r="A84" s="3" t="s">
        <v>14</v>
      </c>
      <c r="B84" s="4"/>
      <c r="C84" s="4"/>
      <c r="D84" s="47">
        <f>SUM(D86:D95)</f>
        <v>120</v>
      </c>
      <c r="E84" s="47">
        <f>SUM(E86:E95)</f>
        <v>0</v>
      </c>
      <c r="F84" s="51">
        <f>D84/TotalAvailable</f>
        <v>0.26607538802660752</v>
      </c>
      <c r="G84" s="51">
        <f>E84/TotalAvailable</f>
        <v>0</v>
      </c>
      <c r="H84" s="9"/>
      <c r="I84" s="9"/>
      <c r="J84" s="9"/>
      <c r="K84" s="9"/>
      <c r="L84" s="9"/>
      <c r="M84" s="9"/>
      <c r="N84" s="9"/>
      <c r="O84" s="9"/>
      <c r="P84" s="9"/>
      <c r="Q84" s="9"/>
      <c r="R84" s="9"/>
      <c r="S84" s="9"/>
      <c r="T84" s="9"/>
      <c r="U84" s="9"/>
      <c r="V84" s="9"/>
      <c r="W84" s="9"/>
      <c r="X84" s="9"/>
      <c r="Y84" s="9"/>
      <c r="Z84" s="9"/>
      <c r="AA84" s="9"/>
      <c r="AB84" s="9"/>
      <c r="AC84" s="9"/>
      <c r="AD84" s="9"/>
    </row>
    <row r="85" spans="1:30" ht="32" x14ac:dyDescent="0.2">
      <c r="A85" s="9"/>
      <c r="B85" s="9"/>
      <c r="C85" s="9"/>
      <c r="D85" s="38" t="s">
        <v>53</v>
      </c>
      <c r="E85" s="41" t="s">
        <v>54</v>
      </c>
      <c r="F85" s="42" t="s">
        <v>57</v>
      </c>
      <c r="G85" s="9"/>
      <c r="H85" s="9"/>
      <c r="I85" s="9"/>
      <c r="J85" s="9"/>
      <c r="K85" s="9"/>
      <c r="L85" s="9"/>
      <c r="M85" s="9"/>
      <c r="N85" s="9"/>
      <c r="O85" s="9"/>
      <c r="P85" s="9"/>
      <c r="Q85" s="9"/>
      <c r="R85" s="9"/>
      <c r="S85" s="9"/>
      <c r="T85" s="9"/>
      <c r="U85" s="9"/>
      <c r="V85" s="9"/>
      <c r="W85" s="9"/>
      <c r="X85" s="9"/>
      <c r="Y85" s="9"/>
      <c r="Z85" s="9"/>
      <c r="AA85" s="9"/>
      <c r="AB85" s="9"/>
      <c r="AC85" s="9"/>
      <c r="AD85" s="9"/>
    </row>
    <row r="86" spans="1:30" ht="32" x14ac:dyDescent="0.2">
      <c r="A86" s="35">
        <v>3.1</v>
      </c>
      <c r="B86" s="36" t="s">
        <v>77</v>
      </c>
      <c r="C86" s="31" t="s">
        <v>110</v>
      </c>
      <c r="D86" s="34"/>
      <c r="E86" s="19"/>
      <c r="F86" s="40"/>
      <c r="G86" s="9"/>
      <c r="H86" s="9"/>
      <c r="I86" s="9"/>
      <c r="J86" s="9"/>
      <c r="K86" s="9"/>
      <c r="L86" s="9"/>
      <c r="M86" s="9"/>
      <c r="N86" s="9"/>
      <c r="O86" s="9"/>
      <c r="P86" s="9"/>
      <c r="Q86" s="9"/>
      <c r="R86" s="9"/>
      <c r="S86" s="9"/>
      <c r="T86" s="9"/>
      <c r="U86" s="9"/>
      <c r="V86" s="9"/>
      <c r="W86" s="9"/>
      <c r="X86" s="9"/>
      <c r="Y86" s="9"/>
      <c r="Z86" s="9"/>
      <c r="AA86" s="9"/>
      <c r="AB86" s="9"/>
      <c r="AC86" s="9"/>
      <c r="AD86" s="9"/>
    </row>
    <row r="87" spans="1:30" ht="128" x14ac:dyDescent="0.2">
      <c r="A87" s="37" t="s">
        <v>42</v>
      </c>
      <c r="B87" s="31" t="s">
        <v>94</v>
      </c>
      <c r="C87" s="31" t="s">
        <v>124</v>
      </c>
      <c r="D87" s="34">
        <v>15</v>
      </c>
      <c r="E87" s="43"/>
      <c r="F87" s="44"/>
      <c r="G87" s="9"/>
      <c r="H87" s="9"/>
      <c r="I87" s="9"/>
      <c r="J87" s="9"/>
      <c r="K87" s="9"/>
      <c r="L87" s="9"/>
      <c r="M87" s="9"/>
      <c r="N87" s="9"/>
      <c r="O87" s="9"/>
      <c r="P87" s="9"/>
      <c r="Q87" s="9"/>
      <c r="R87" s="9"/>
      <c r="S87" s="9"/>
      <c r="T87" s="9"/>
      <c r="U87" s="9"/>
      <c r="V87" s="9"/>
      <c r="W87" s="9"/>
      <c r="X87" s="9"/>
      <c r="Y87" s="9"/>
      <c r="Z87" s="9"/>
      <c r="AA87" s="9"/>
      <c r="AB87" s="9"/>
      <c r="AC87" s="9"/>
      <c r="AD87" s="9"/>
    </row>
    <row r="88" spans="1:30" ht="128" x14ac:dyDescent="0.2">
      <c r="A88" s="37" t="s">
        <v>43</v>
      </c>
      <c r="B88" s="31" t="s">
        <v>93</v>
      </c>
      <c r="C88" s="31" t="s">
        <v>125</v>
      </c>
      <c r="D88" s="34">
        <v>15</v>
      </c>
      <c r="E88" s="43"/>
      <c r="F88" s="44"/>
      <c r="G88" s="9"/>
      <c r="H88" s="9"/>
      <c r="I88" s="9"/>
      <c r="J88" s="9"/>
      <c r="K88" s="9"/>
      <c r="L88" s="9"/>
      <c r="M88" s="9"/>
      <c r="N88" s="9"/>
      <c r="O88" s="9"/>
      <c r="P88" s="9"/>
      <c r="Q88" s="9"/>
      <c r="R88" s="9"/>
      <c r="S88" s="9"/>
      <c r="T88" s="9"/>
      <c r="U88" s="9"/>
      <c r="V88" s="9"/>
      <c r="W88" s="9"/>
      <c r="X88" s="9"/>
      <c r="Y88" s="9"/>
      <c r="Z88" s="9"/>
      <c r="AA88" s="9"/>
      <c r="AB88" s="9"/>
      <c r="AC88" s="9"/>
      <c r="AD88" s="9"/>
    </row>
    <row r="89" spans="1:30" ht="128" x14ac:dyDescent="0.2">
      <c r="A89" s="37" t="s">
        <v>44</v>
      </c>
      <c r="B89" s="31" t="s">
        <v>92</v>
      </c>
      <c r="C89" s="31" t="s">
        <v>126</v>
      </c>
      <c r="D89" s="34">
        <v>15</v>
      </c>
      <c r="E89" s="43"/>
      <c r="F89" s="44"/>
      <c r="G89" s="9"/>
      <c r="H89" s="9"/>
      <c r="I89" s="9"/>
      <c r="J89" s="9"/>
      <c r="K89" s="9"/>
      <c r="L89" s="9"/>
      <c r="M89" s="9"/>
      <c r="N89" s="9"/>
      <c r="O89" s="9"/>
      <c r="P89" s="9"/>
      <c r="Q89" s="9"/>
      <c r="R89" s="9"/>
      <c r="S89" s="9"/>
      <c r="T89" s="9"/>
      <c r="U89" s="9"/>
      <c r="V89" s="9"/>
      <c r="W89" s="9"/>
      <c r="X89" s="9"/>
      <c r="Y89" s="9"/>
      <c r="Z89" s="9"/>
      <c r="AA89" s="9"/>
      <c r="AB89" s="9"/>
      <c r="AC89" s="9"/>
      <c r="AD89" s="9"/>
    </row>
    <row r="90" spans="1:30" ht="64" x14ac:dyDescent="0.2">
      <c r="A90" s="35">
        <v>3.2</v>
      </c>
      <c r="B90" s="36" t="s">
        <v>78</v>
      </c>
      <c r="C90" s="31" t="s">
        <v>95</v>
      </c>
      <c r="D90" s="34">
        <v>15</v>
      </c>
      <c r="E90" s="43"/>
      <c r="F90" s="44"/>
      <c r="G90" s="9"/>
      <c r="H90" s="9"/>
      <c r="I90" s="9"/>
      <c r="J90" s="9"/>
      <c r="K90" s="9"/>
      <c r="L90" s="9"/>
      <c r="M90" s="9"/>
      <c r="N90" s="9"/>
      <c r="O90" s="9"/>
      <c r="P90" s="9"/>
      <c r="Q90" s="9"/>
      <c r="R90" s="9"/>
      <c r="S90" s="9"/>
      <c r="T90" s="9"/>
      <c r="U90" s="9"/>
      <c r="V90" s="9"/>
      <c r="W90" s="9"/>
      <c r="X90" s="9"/>
      <c r="Y90" s="9"/>
      <c r="Z90" s="9"/>
      <c r="AA90" s="9"/>
      <c r="AB90" s="9"/>
      <c r="AC90" s="9"/>
      <c r="AD90" s="9"/>
    </row>
    <row r="91" spans="1:30" ht="16" x14ac:dyDescent="0.2">
      <c r="A91" s="35">
        <v>3.3</v>
      </c>
      <c r="B91" s="36" t="s">
        <v>79</v>
      </c>
      <c r="C91" s="31" t="s">
        <v>4</v>
      </c>
      <c r="D91" s="34"/>
      <c r="E91" s="19"/>
      <c r="F91" s="40"/>
      <c r="G91" s="9"/>
      <c r="H91" s="9"/>
      <c r="I91" s="9"/>
      <c r="J91" s="9"/>
      <c r="K91" s="9"/>
      <c r="L91" s="9"/>
      <c r="M91" s="9"/>
      <c r="N91" s="9"/>
      <c r="O91" s="9"/>
      <c r="P91" s="9"/>
      <c r="Q91" s="9"/>
      <c r="R91" s="9"/>
      <c r="S91" s="9"/>
      <c r="T91" s="9"/>
      <c r="U91" s="9"/>
      <c r="V91" s="9"/>
      <c r="W91" s="9"/>
      <c r="X91" s="9"/>
      <c r="Y91" s="9"/>
      <c r="Z91" s="9"/>
      <c r="AA91" s="9"/>
      <c r="AB91" s="9"/>
      <c r="AC91" s="9"/>
      <c r="AD91" s="9"/>
    </row>
    <row r="92" spans="1:30" ht="176" x14ac:dyDescent="0.2">
      <c r="A92" s="37" t="s">
        <v>47</v>
      </c>
      <c r="B92" s="31" t="s">
        <v>88</v>
      </c>
      <c r="C92" s="31" t="s">
        <v>96</v>
      </c>
      <c r="D92" s="34">
        <v>15</v>
      </c>
      <c r="E92" s="43"/>
      <c r="F92" s="44"/>
      <c r="G92" s="9"/>
      <c r="H92" s="9"/>
      <c r="I92" s="9"/>
      <c r="J92" s="9"/>
      <c r="K92" s="9"/>
      <c r="L92" s="9"/>
      <c r="M92" s="9"/>
      <c r="N92" s="9"/>
      <c r="O92" s="9"/>
      <c r="P92" s="9"/>
      <c r="Q92" s="9"/>
      <c r="R92" s="9"/>
      <c r="S92" s="9"/>
      <c r="T92" s="9"/>
      <c r="U92" s="9"/>
      <c r="V92" s="9"/>
      <c r="W92" s="9"/>
      <c r="X92" s="9"/>
      <c r="Y92" s="9"/>
      <c r="Z92" s="9"/>
      <c r="AA92" s="9"/>
      <c r="AB92" s="9"/>
      <c r="AC92" s="9"/>
      <c r="AD92" s="9"/>
    </row>
    <row r="93" spans="1:30" ht="48" x14ac:dyDescent="0.2">
      <c r="A93" s="37" t="s">
        <v>48</v>
      </c>
      <c r="B93" s="31" t="s">
        <v>85</v>
      </c>
      <c r="C93" s="31" t="s">
        <v>97</v>
      </c>
      <c r="D93" s="34">
        <v>15</v>
      </c>
      <c r="E93" s="43"/>
      <c r="F93" s="44"/>
      <c r="G93" s="9"/>
      <c r="H93" s="9"/>
      <c r="I93" s="9"/>
      <c r="J93" s="9"/>
      <c r="K93" s="9"/>
      <c r="L93" s="9"/>
      <c r="M93" s="9"/>
      <c r="N93" s="9"/>
      <c r="O93" s="9"/>
      <c r="P93" s="9"/>
      <c r="Q93" s="9"/>
      <c r="R93" s="9"/>
      <c r="S93" s="9"/>
      <c r="T93" s="9"/>
      <c r="U93" s="9"/>
      <c r="V93" s="9"/>
      <c r="W93" s="9"/>
      <c r="X93" s="9"/>
      <c r="Y93" s="9"/>
      <c r="Z93" s="9"/>
      <c r="AA93" s="9"/>
      <c r="AB93" s="9"/>
      <c r="AC93" s="9"/>
      <c r="AD93" s="9"/>
    </row>
    <row r="94" spans="1:30" ht="48" x14ac:dyDescent="0.2">
      <c r="A94" s="37" t="s">
        <v>49</v>
      </c>
      <c r="B94" s="31" t="s">
        <v>98</v>
      </c>
      <c r="C94" s="31" t="s">
        <v>99</v>
      </c>
      <c r="D94" s="34">
        <v>15</v>
      </c>
      <c r="E94" s="43"/>
      <c r="F94" s="44"/>
      <c r="G94" s="9"/>
      <c r="H94" s="9"/>
      <c r="I94" s="9"/>
      <c r="J94" s="9"/>
      <c r="K94" s="9"/>
      <c r="L94" s="9"/>
      <c r="M94" s="9"/>
      <c r="N94" s="9"/>
      <c r="O94" s="9"/>
      <c r="P94" s="9"/>
      <c r="Q94" s="9"/>
      <c r="R94" s="9"/>
      <c r="S94" s="9"/>
      <c r="T94" s="9"/>
      <c r="U94" s="9"/>
      <c r="V94" s="9"/>
      <c r="W94" s="9"/>
      <c r="X94" s="9"/>
      <c r="Y94" s="9"/>
      <c r="Z94" s="9"/>
      <c r="AA94" s="9"/>
      <c r="AB94" s="9"/>
      <c r="AC94" s="9"/>
      <c r="AD94" s="9"/>
    </row>
    <row r="95" spans="1:30" ht="96" x14ac:dyDescent="0.2">
      <c r="A95" s="37" t="s">
        <v>50</v>
      </c>
      <c r="B95" s="31" t="s">
        <v>100</v>
      </c>
      <c r="C95" s="31" t="s">
        <v>101</v>
      </c>
      <c r="D95" s="34">
        <v>15</v>
      </c>
      <c r="E95" s="43"/>
      <c r="F95" s="44"/>
      <c r="G95" s="9"/>
      <c r="H95" s="9"/>
      <c r="I95" s="9"/>
      <c r="J95" s="9"/>
      <c r="K95" s="9"/>
      <c r="L95" s="9"/>
      <c r="M95" s="9"/>
      <c r="N95" s="9"/>
      <c r="O95" s="9"/>
      <c r="P95" s="9"/>
      <c r="Q95" s="9"/>
      <c r="R95" s="9"/>
      <c r="S95" s="9"/>
      <c r="T95" s="9"/>
      <c r="U95" s="9"/>
      <c r="V95" s="9"/>
      <c r="W95" s="9"/>
      <c r="X95" s="9"/>
      <c r="Y95" s="9"/>
      <c r="Z95" s="9"/>
      <c r="AA95" s="9"/>
      <c r="AB95" s="9"/>
      <c r="AC95" s="9"/>
      <c r="AD95" s="9"/>
    </row>
    <row r="96" spans="1:30"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spans="1:30" ht="26" x14ac:dyDescent="0.3">
      <c r="A97" s="3" t="s">
        <v>15</v>
      </c>
      <c r="B97" s="4"/>
      <c r="C97" s="4"/>
      <c r="D97" s="47">
        <f>SUM(D99:D105)</f>
        <v>90</v>
      </c>
      <c r="E97" s="47">
        <f>SUM(E99:E105)</f>
        <v>0</v>
      </c>
      <c r="F97" s="51">
        <f>D97/TotalAvailable</f>
        <v>0.19955654101995565</v>
      </c>
      <c r="G97" s="51">
        <f>E97/TotalAvailable</f>
        <v>0</v>
      </c>
      <c r="H97" s="9"/>
      <c r="I97" s="9"/>
      <c r="J97" s="9"/>
      <c r="K97" s="9"/>
      <c r="L97" s="9"/>
      <c r="M97" s="9"/>
      <c r="N97" s="9"/>
      <c r="O97" s="9"/>
      <c r="P97" s="9"/>
      <c r="Q97" s="9"/>
      <c r="R97" s="9"/>
      <c r="S97" s="9"/>
      <c r="T97" s="9"/>
      <c r="U97" s="9"/>
      <c r="V97" s="9"/>
      <c r="W97" s="9"/>
      <c r="X97" s="9"/>
      <c r="Y97" s="9"/>
      <c r="Z97" s="9"/>
      <c r="AA97" s="9"/>
      <c r="AB97" s="9"/>
      <c r="AC97" s="9"/>
      <c r="AD97" s="9"/>
    </row>
    <row r="98" spans="1:30" ht="32" x14ac:dyDescent="0.2">
      <c r="A98" s="9"/>
      <c r="B98" s="9"/>
      <c r="C98" s="9"/>
      <c r="D98" s="38" t="s">
        <v>53</v>
      </c>
      <c r="E98" s="41" t="s">
        <v>54</v>
      </c>
      <c r="F98" s="42" t="s">
        <v>57</v>
      </c>
      <c r="G98" s="9"/>
      <c r="H98" s="9"/>
      <c r="I98" s="9"/>
      <c r="J98" s="9"/>
      <c r="K98" s="9"/>
      <c r="L98" s="9"/>
      <c r="M98" s="9"/>
      <c r="N98" s="9"/>
      <c r="O98" s="9"/>
      <c r="P98" s="9"/>
      <c r="Q98" s="9"/>
      <c r="R98" s="9"/>
      <c r="S98" s="9"/>
      <c r="T98" s="9"/>
      <c r="U98" s="9"/>
      <c r="V98" s="9"/>
      <c r="W98" s="9"/>
      <c r="X98" s="9"/>
      <c r="Y98" s="9"/>
      <c r="Z98" s="9"/>
      <c r="AA98" s="9"/>
      <c r="AB98" s="9"/>
      <c r="AC98" s="9"/>
      <c r="AD98" s="9"/>
    </row>
    <row r="99" spans="1:30" ht="64" x14ac:dyDescent="0.2">
      <c r="A99" s="35">
        <v>4.0999999999999996</v>
      </c>
      <c r="B99" s="36" t="s">
        <v>109</v>
      </c>
      <c r="C99" s="31" t="s">
        <v>111</v>
      </c>
      <c r="D99" s="34"/>
      <c r="E99" s="19"/>
      <c r="F99" s="45"/>
      <c r="G99" s="9"/>
      <c r="H99" s="9"/>
      <c r="I99" s="9"/>
      <c r="J99" s="9"/>
      <c r="K99" s="9"/>
      <c r="L99" s="9"/>
      <c r="M99" s="9"/>
      <c r="N99" s="9"/>
      <c r="O99" s="9"/>
      <c r="P99" s="9"/>
      <c r="Q99" s="9"/>
      <c r="R99" s="9"/>
      <c r="S99" s="9"/>
      <c r="T99" s="9"/>
      <c r="U99" s="9"/>
      <c r="V99" s="9"/>
      <c r="W99" s="9"/>
      <c r="X99" s="9"/>
      <c r="Y99" s="9"/>
      <c r="Z99" s="9"/>
      <c r="AA99" s="9"/>
      <c r="AB99" s="9"/>
      <c r="AC99" s="9"/>
      <c r="AD99" s="9"/>
    </row>
    <row r="100" spans="1:30" ht="112" x14ac:dyDescent="0.2">
      <c r="A100" s="37" t="s">
        <v>51</v>
      </c>
      <c r="B100" s="31" t="s">
        <v>102</v>
      </c>
      <c r="C100" s="31" t="s">
        <v>112</v>
      </c>
      <c r="D100" s="34">
        <v>10</v>
      </c>
      <c r="E100" s="43"/>
      <c r="F100" s="44"/>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spans="1:30" ht="80" x14ac:dyDescent="0.2">
      <c r="A101" s="37" t="s">
        <v>52</v>
      </c>
      <c r="B101" s="31" t="s">
        <v>103</v>
      </c>
      <c r="C101" s="31" t="s">
        <v>113</v>
      </c>
      <c r="D101" s="56">
        <v>20</v>
      </c>
      <c r="E101" s="52"/>
      <c r="F101" s="53"/>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spans="1:30" ht="80" x14ac:dyDescent="0.2">
      <c r="A102" s="37">
        <v>4.2</v>
      </c>
      <c r="B102" s="36" t="s">
        <v>114</v>
      </c>
      <c r="C102" s="31" t="s">
        <v>115</v>
      </c>
      <c r="D102" s="57"/>
      <c r="E102" s="29"/>
      <c r="F102" s="40"/>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spans="1:30" ht="96" x14ac:dyDescent="0.2">
      <c r="A103" s="37" t="s">
        <v>104</v>
      </c>
      <c r="B103" s="31" t="s">
        <v>116</v>
      </c>
      <c r="C103" s="31" t="s">
        <v>118</v>
      </c>
      <c r="D103" s="34">
        <v>30</v>
      </c>
      <c r="E103" s="54"/>
      <c r="F103" s="55"/>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spans="1:30" ht="80" x14ac:dyDescent="0.2">
      <c r="A104" s="37" t="s">
        <v>105</v>
      </c>
      <c r="B104" s="31" t="s">
        <v>106</v>
      </c>
      <c r="C104" s="31" t="s">
        <v>119</v>
      </c>
      <c r="D104" s="34">
        <v>20</v>
      </c>
      <c r="E104" s="54"/>
      <c r="F104" s="55"/>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spans="1:30" ht="48" x14ac:dyDescent="0.2">
      <c r="A105" s="37" t="s">
        <v>107</v>
      </c>
      <c r="B105" s="31" t="s">
        <v>117</v>
      </c>
      <c r="C105" s="31" t="s">
        <v>108</v>
      </c>
      <c r="D105" s="34">
        <v>10</v>
      </c>
      <c r="E105" s="43"/>
      <c r="F105" s="44"/>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spans="1:30"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spans="1:30" ht="26" x14ac:dyDescent="0.3">
      <c r="A107" s="3" t="s">
        <v>16</v>
      </c>
      <c r="B107" s="4"/>
      <c r="C107" s="4"/>
      <c r="D107" s="47">
        <f>SUM(D109)</f>
        <v>15</v>
      </c>
      <c r="E107" s="47">
        <f>SUM(E109)</f>
        <v>0</v>
      </c>
      <c r="F107" s="51">
        <f>D107/TotalAvailable</f>
        <v>3.325942350332594E-2</v>
      </c>
      <c r="G107" s="51">
        <f>E107/TotalAvailable</f>
        <v>0</v>
      </c>
      <c r="H107" s="9"/>
      <c r="I107" s="9"/>
      <c r="J107" s="9"/>
      <c r="K107" s="9"/>
      <c r="L107" s="9"/>
      <c r="M107" s="9"/>
      <c r="N107" s="9"/>
      <c r="O107" s="9"/>
      <c r="P107" s="9"/>
      <c r="Q107" s="9"/>
      <c r="R107" s="9"/>
      <c r="S107" s="9"/>
      <c r="T107" s="9"/>
      <c r="U107" s="9"/>
      <c r="V107" s="9"/>
      <c r="W107" s="9"/>
      <c r="X107" s="9"/>
      <c r="Y107" s="9"/>
      <c r="Z107" s="9"/>
      <c r="AA107" s="9"/>
      <c r="AB107" s="9"/>
      <c r="AC107" s="9"/>
      <c r="AD107" s="9"/>
    </row>
    <row r="108" spans="1:30" ht="32" x14ac:dyDescent="0.2">
      <c r="A108" s="9"/>
      <c r="B108" s="9"/>
      <c r="C108" s="9"/>
      <c r="D108" s="38" t="s">
        <v>53</v>
      </c>
      <c r="E108" s="41" t="s">
        <v>54</v>
      </c>
      <c r="F108" s="42" t="s">
        <v>57</v>
      </c>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spans="1:30" ht="80" x14ac:dyDescent="0.2">
      <c r="A109" s="9"/>
      <c r="B109" s="9"/>
      <c r="C109" s="33" t="s">
        <v>1</v>
      </c>
      <c r="D109" s="34">
        <v>15</v>
      </c>
      <c r="E109" s="43"/>
      <c r="F109" s="44"/>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spans="1:30"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spans="1:30"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spans="1:30"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spans="1:30"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spans="1:30"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spans="1:30"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spans="1:30"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spans="1:30"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spans="1:30"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spans="1:30"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spans="1:30"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spans="1:30"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spans="1:30"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spans="1:30"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spans="1:30"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spans="1:30"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spans="1:30"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spans="1:30"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spans="1:30"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spans="1:30"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spans="1:30"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spans="1:30"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spans="1:30"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spans="1:30"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spans="1:30"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spans="1:30"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spans="1:30"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spans="1:30"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spans="1:30"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spans="1:30"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spans="1:30"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spans="1:30"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spans="1:30"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spans="1:30"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spans="1:30"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spans="1:30"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spans="1:30"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spans="1:30"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spans="1:30"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spans="1:30"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spans="1:30"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spans="1:30"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spans="1:30"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spans="1:30"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spans="1:30"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spans="1:30"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spans="1:30"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spans="1:30"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spans="1:30"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spans="1:30"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spans="1:30"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spans="1:30"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spans="1:30"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spans="1:30"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spans="1:30"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spans="1:30"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spans="1:30"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spans="1:30"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spans="1:30"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spans="1:30"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spans="1:30"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spans="1:30"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spans="1:30"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spans="1:30"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spans="1:30"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spans="1:30"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spans="1:30"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spans="1:30"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spans="1:30"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spans="1:30"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TotalAvailable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2024-03-15T16:47:38Z</dcterms:modified>
</cp:coreProperties>
</file>