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att Gibbons\Documents\"/>
    </mc:Choice>
  </mc:AlternateContent>
  <xr:revisionPtr revIDLastSave="0" documentId="13_ncr:1_{10F13218-3B95-4601-804D-AD1E2743A8C2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Diamond or Exclusive Incomplete" sheetId="1" r:id="rId1"/>
    <sheet name="Titanium" sheetId="2" r:id="rId2"/>
    <sheet name="Platinum" sheetId="3" r:id="rId3"/>
    <sheet name="A leads" sheetId="7" r:id="rId4"/>
  </sheets>
  <calcPr calcId="191029"/>
</workbook>
</file>

<file path=xl/calcChain.xml><?xml version="1.0" encoding="utf-8"?>
<calcChain xmlns="http://schemas.openxmlformats.org/spreadsheetml/2006/main">
  <c r="C10" i="1" l="1"/>
  <c r="C12" i="7"/>
  <c r="C13" i="7" s="1"/>
  <c r="C14" i="7" s="1"/>
  <c r="C15" i="7" s="1"/>
  <c r="C10" i="7"/>
  <c r="C9" i="7" s="1"/>
  <c r="C8" i="7" s="1"/>
  <c r="C7" i="7" s="1"/>
  <c r="C16" i="7" s="1"/>
  <c r="C12" i="3"/>
  <c r="C13" i="3" s="1"/>
  <c r="C14" i="3" s="1"/>
  <c r="C15" i="3" s="1"/>
  <c r="C10" i="3"/>
  <c r="C9" i="3" s="1"/>
  <c r="C8" i="3" s="1"/>
  <c r="C7" i="3" s="1"/>
  <c r="C16" i="3" s="1"/>
  <c r="C12" i="2"/>
  <c r="C13" i="2" s="1"/>
  <c r="C10" i="2"/>
  <c r="C9" i="2" s="1"/>
  <c r="C8" i="2" s="1"/>
  <c r="C7" i="2" s="1"/>
  <c r="C16" i="2" s="1"/>
  <c r="C12" i="1"/>
  <c r="C13" i="1" s="1"/>
  <c r="C14" i="1" s="1"/>
  <c r="C15" i="1" s="1"/>
  <c r="C9" i="1"/>
  <c r="C8" i="1" s="1"/>
  <c r="C7" i="1" s="1"/>
  <c r="C16" i="1" s="1"/>
  <c r="C17" i="1" l="1"/>
  <c r="C18" i="1" s="1"/>
  <c r="C17" i="7"/>
  <c r="C18" i="7" s="1"/>
  <c r="C14" i="2"/>
  <c r="C15" i="2" s="1"/>
  <c r="C17" i="2" s="1"/>
  <c r="C18" i="2" s="1"/>
  <c r="C17" i="3"/>
  <c r="C18" i="3" s="1"/>
</calcChain>
</file>

<file path=xl/sharedStrings.xml><?xml version="1.0" encoding="utf-8"?>
<sst xmlns="http://schemas.openxmlformats.org/spreadsheetml/2006/main" count="72" uniqueCount="34">
  <si>
    <t>Enter your weekly Sales Goal:</t>
  </si>
  <si>
    <t>Enter your commission rate:</t>
  </si>
  <si>
    <t>VIRTUAL APPOINTMENTS</t>
  </si>
  <si>
    <t>Leads Needed 1:4 (Schedule Ratio)</t>
  </si>
  <si>
    <t>Min Appointments Scheduled</t>
  </si>
  <si>
    <t>Appoints Sat (50% of Appointments Scheduled)</t>
  </si>
  <si>
    <t>Closed Sales (50% of Appointment Sat)
(plus an additional app for every 3rd family protected)</t>
  </si>
  <si>
    <t xml:space="preserve">Average Sale </t>
  </si>
  <si>
    <t>Total Sales</t>
  </si>
  <si>
    <t>Total Placed Business (80%)</t>
  </si>
  <si>
    <r>
      <rPr>
        <sz val="10"/>
        <color theme="1"/>
        <rFont val="Arial"/>
      </rPr>
      <t xml:space="preserve">Commission </t>
    </r>
    <r>
      <rPr>
        <sz val="10"/>
        <color rgb="FFFF0000"/>
        <rFont val="Arial"/>
      </rPr>
      <t>(Based on rate chosen above)</t>
    </r>
  </si>
  <si>
    <t>75 % Initial Commission</t>
  </si>
  <si>
    <t>Weekly Lead Cost $6 each</t>
  </si>
  <si>
    <t>Expected Weekly Profit</t>
  </si>
  <si>
    <r>
      <rPr>
        <sz val="10"/>
        <color theme="1"/>
        <rFont val="Arial"/>
      </rPr>
      <t xml:space="preserve">Expected </t>
    </r>
    <r>
      <rPr>
        <b/>
        <sz val="10"/>
        <color theme="1"/>
        <rFont val="Arial"/>
      </rPr>
      <t xml:space="preserve">Monthly </t>
    </r>
    <r>
      <rPr>
        <sz val="10"/>
        <color theme="1"/>
        <rFont val="Arial"/>
      </rPr>
      <t>Profit</t>
    </r>
  </si>
  <si>
    <t>*These are projections for agents and not a guarantee.</t>
  </si>
  <si>
    <t>Titanium</t>
  </si>
  <si>
    <t>Leads Needed (1:7 Schedule Ratio)</t>
  </si>
  <si>
    <r>
      <rPr>
        <sz val="10"/>
        <color theme="1"/>
        <rFont val="Arial"/>
      </rPr>
      <t xml:space="preserve">Commission </t>
    </r>
    <r>
      <rPr>
        <sz val="10"/>
        <color rgb="FFFF0000"/>
        <rFont val="Arial"/>
      </rPr>
      <t>(Based on rate chosen above)</t>
    </r>
  </si>
  <si>
    <t>Weekly Lead Cost $5 each</t>
  </si>
  <si>
    <r>
      <rPr>
        <sz val="10"/>
        <color theme="1"/>
        <rFont val="Arial"/>
      </rPr>
      <t xml:space="preserve">Expected </t>
    </r>
    <r>
      <rPr>
        <b/>
        <sz val="10"/>
        <color theme="1"/>
        <rFont val="Arial"/>
      </rPr>
      <t xml:space="preserve">Monthly </t>
    </r>
    <r>
      <rPr>
        <sz val="10"/>
        <color theme="1"/>
        <rFont val="Arial"/>
      </rPr>
      <t>Profit</t>
    </r>
  </si>
  <si>
    <t>Platinum</t>
  </si>
  <si>
    <t>Leads Needed (1:10 Schedule Ratio)</t>
  </si>
  <si>
    <r>
      <rPr>
        <sz val="10"/>
        <color theme="1"/>
        <rFont val="Arial"/>
      </rPr>
      <t xml:space="preserve">Commission </t>
    </r>
    <r>
      <rPr>
        <sz val="10"/>
        <color rgb="FFFF0000"/>
        <rFont val="Arial"/>
      </rPr>
      <t>(Based on rate chosen above)</t>
    </r>
  </si>
  <si>
    <t>Weekly Lead Cost $4 each</t>
  </si>
  <si>
    <r>
      <rPr>
        <sz val="10"/>
        <color theme="1"/>
        <rFont val="Arial"/>
      </rPr>
      <t xml:space="preserve">Expected </t>
    </r>
    <r>
      <rPr>
        <b/>
        <sz val="10"/>
        <color theme="1"/>
        <rFont val="Arial"/>
      </rPr>
      <t xml:space="preserve">Monthly </t>
    </r>
    <r>
      <rPr>
        <sz val="10"/>
        <color theme="1"/>
        <rFont val="Arial"/>
      </rPr>
      <t>Profit</t>
    </r>
  </si>
  <si>
    <t>Total Placed Business (75%)</t>
  </si>
  <si>
    <t>Diamond / Exclusive Incomplete</t>
  </si>
  <si>
    <t>Weekly Lead Cost $49 each</t>
  </si>
  <si>
    <t>Leads Needed (2:3 Schedule Ratio)</t>
  </si>
  <si>
    <t>A Leads</t>
  </si>
  <si>
    <r>
      <rPr>
        <sz val="10"/>
        <color rgb="FFFF0000"/>
        <rFont val="Arial"/>
        <family val="2"/>
      </rPr>
      <t>Closed Sales (50% of Appointment Sat)</t>
    </r>
    <r>
      <rPr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(plus an additional app for every 3rd family protected)</t>
    </r>
  </si>
  <si>
    <t xml:space="preserve">*These are projections for agents and not a guarantee. </t>
  </si>
  <si>
    <t>For every 3rd family protected you will have an additional application (Not included 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</si>
</sst>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7"/>
      <color theme="1"/>
      <name val="Arial"/>
    </font>
    <font>
      <sz val="13"/>
      <color theme="1"/>
      <name val="Arial"/>
    </font>
    <font>
      <b/>
      <sz val="13"/>
      <color theme="1"/>
      <name val="Arial"/>
    </font>
    <font>
      <sz val="13"/>
      <color rgb="FFFFFFFF"/>
      <name val="Arial"/>
    </font>
    <font>
      <b/>
      <sz val="10"/>
      <color theme="1"/>
      <name val="Arial"/>
    </font>
    <font>
      <sz val="10"/>
      <name val="Arial"/>
    </font>
    <font>
      <sz val="10"/>
      <color rgb="FFFF0000"/>
      <name val="Arial"/>
    </font>
    <font>
      <sz val="10"/>
      <color theme="1"/>
      <name val="Arial"/>
      <family val="2"/>
    </font>
    <font>
      <sz val="13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00B050"/>
        <bgColor rgb="FFFF000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3" xfId="0" applyFont="1" applyBorder="1"/>
    <xf numFmtId="2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44" fontId="1" fillId="0" borderId="3" xfId="0" applyNumberFormat="1" applyFont="1" applyBorder="1" applyAlignment="1">
      <alignment horizontal="right"/>
    </xf>
    <xf numFmtId="44" fontId="1" fillId="0" borderId="0" xfId="0" applyNumberFormat="1" applyFont="1"/>
    <xf numFmtId="0" fontId="8" fillId="0" borderId="0" xfId="0" applyFont="1"/>
    <xf numFmtId="44" fontId="1" fillId="0" borderId="3" xfId="0" applyNumberFormat="1" applyFont="1" applyBorder="1"/>
    <xf numFmtId="44" fontId="8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/>
    <xf numFmtId="44" fontId="6" fillId="4" borderId="1" xfId="0" applyNumberFormat="1" applyFont="1" applyFill="1" applyBorder="1" applyAlignment="1">
      <alignment horizontal="center"/>
    </xf>
    <xf numFmtId="0" fontId="7" fillId="0" borderId="3" xfId="0" applyFont="1" applyBorder="1"/>
    <xf numFmtId="0" fontId="5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44" fontId="9" fillId="0" borderId="3" xfId="0" applyNumberFormat="1" applyFont="1" applyBorder="1"/>
    <xf numFmtId="44" fontId="12" fillId="0" borderId="0" xfId="0" applyNumberFormat="1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D21"/>
  <sheetViews>
    <sheetView workbookViewId="0">
      <pane ySplit="1" topLeftCell="A2" activePane="bottomLeft" state="frozen"/>
      <selection pane="bottomLeft" activeCell="C3" sqref="C3"/>
    </sheetView>
  </sheetViews>
  <sheetFormatPr defaultColWidth="12.6328125" defaultRowHeight="15.75" customHeight="1" x14ac:dyDescent="0.25"/>
  <cols>
    <col min="2" max="2" width="78.1796875" bestFit="1" customWidth="1"/>
  </cols>
  <sheetData>
    <row r="1" spans="1:4" ht="21.5" x14ac:dyDescent="0.45">
      <c r="A1" s="1"/>
      <c r="B1" s="15" t="s">
        <v>27</v>
      </c>
      <c r="C1" s="16"/>
      <c r="D1" s="1"/>
    </row>
    <row r="2" spans="1:4" ht="5.25" customHeight="1" x14ac:dyDescent="0.25">
      <c r="A2" s="1"/>
      <c r="B2" s="2"/>
      <c r="C2" s="2"/>
      <c r="D2" s="1"/>
    </row>
    <row r="3" spans="1:4" ht="16.5" x14ac:dyDescent="0.35">
      <c r="A3" s="3"/>
      <c r="B3" s="4" t="s">
        <v>0</v>
      </c>
      <c r="C3" s="5"/>
      <c r="D3" s="1"/>
    </row>
    <row r="4" spans="1:4" ht="16.5" x14ac:dyDescent="0.35">
      <c r="A4" s="3"/>
      <c r="B4" s="20" t="s">
        <v>1</v>
      </c>
      <c r="C4" s="6">
        <v>70</v>
      </c>
      <c r="D4" s="1"/>
    </row>
    <row r="5" spans="1:4" ht="6.75" customHeight="1" x14ac:dyDescent="0.25">
      <c r="A5" s="1"/>
      <c r="B5" s="2"/>
      <c r="C5" s="2"/>
      <c r="D5" s="1"/>
    </row>
    <row r="6" spans="1:4" ht="13" x14ac:dyDescent="0.3">
      <c r="A6" s="3"/>
      <c r="B6" s="17" t="s">
        <v>2</v>
      </c>
      <c r="C6" s="18"/>
      <c r="D6" s="1"/>
    </row>
    <row r="7" spans="1:4" ht="12.5" x14ac:dyDescent="0.25">
      <c r="A7" s="3"/>
      <c r="B7" s="7" t="s">
        <v>3</v>
      </c>
      <c r="C7" s="8">
        <f>SUM(C8*4)</f>
        <v>0</v>
      </c>
      <c r="D7" s="1"/>
    </row>
    <row r="8" spans="1:4" ht="12.5" x14ac:dyDescent="0.25">
      <c r="A8" s="3"/>
      <c r="B8" s="7" t="s">
        <v>4</v>
      </c>
      <c r="C8" s="8">
        <f>SUM(C9*2)</f>
        <v>0</v>
      </c>
      <c r="D8" s="1"/>
    </row>
    <row r="9" spans="1:4" ht="12.5" x14ac:dyDescent="0.25">
      <c r="A9" s="3"/>
      <c r="B9" s="7" t="s">
        <v>5</v>
      </c>
      <c r="C9" s="9">
        <f>SUM(C10*1.5)</f>
        <v>0</v>
      </c>
      <c r="D9" s="1"/>
    </row>
    <row r="10" spans="1:4" ht="12.5" x14ac:dyDescent="0.25">
      <c r="A10" s="3"/>
      <c r="B10" s="7" t="s">
        <v>6</v>
      </c>
      <c r="C10" s="9">
        <f>SUM(C3)</f>
        <v>0</v>
      </c>
      <c r="D10" s="1"/>
    </row>
    <row r="11" spans="1:4" ht="12.5" x14ac:dyDescent="0.25">
      <c r="A11" s="3"/>
      <c r="B11" s="7" t="s">
        <v>7</v>
      </c>
      <c r="C11" s="10">
        <v>1080</v>
      </c>
      <c r="D11" s="1"/>
    </row>
    <row r="12" spans="1:4" ht="12.5" x14ac:dyDescent="0.25">
      <c r="A12" s="3"/>
      <c r="B12" s="7" t="s">
        <v>8</v>
      </c>
      <c r="C12" s="10">
        <f>SUM(C11*C3)</f>
        <v>0</v>
      </c>
      <c r="D12" s="1"/>
    </row>
    <row r="13" spans="1:4" ht="12.5" x14ac:dyDescent="0.25">
      <c r="A13" s="3"/>
      <c r="B13" s="7" t="s">
        <v>26</v>
      </c>
      <c r="C13" s="10">
        <f>SUM(C12*0.75)</f>
        <v>0</v>
      </c>
      <c r="D13" s="1"/>
    </row>
    <row r="14" spans="1:4" ht="12.5" x14ac:dyDescent="0.25">
      <c r="A14" s="3"/>
      <c r="B14" s="7" t="s">
        <v>10</v>
      </c>
      <c r="C14" s="10">
        <f>SUM(C13*C4)/100</f>
        <v>0</v>
      </c>
      <c r="D14" s="1"/>
    </row>
    <row r="15" spans="1:4" ht="12.5" x14ac:dyDescent="0.25">
      <c r="A15" s="3"/>
      <c r="B15" s="7" t="s">
        <v>11</v>
      </c>
      <c r="C15" s="10">
        <f>SUM(C14*0.75)</f>
        <v>0</v>
      </c>
      <c r="D15" s="1"/>
    </row>
    <row r="16" spans="1:4" ht="12.5" x14ac:dyDescent="0.25">
      <c r="A16" s="3"/>
      <c r="B16" s="7" t="s">
        <v>12</v>
      </c>
      <c r="C16" s="10">
        <f>SUM(C7*6)</f>
        <v>0</v>
      </c>
      <c r="D16" s="1"/>
    </row>
    <row r="17" spans="1:4" ht="12.5" x14ac:dyDescent="0.25">
      <c r="A17" s="3"/>
      <c r="B17" s="7" t="s">
        <v>13</v>
      </c>
      <c r="C17" s="10">
        <f>SUM(C15-C16)</f>
        <v>0</v>
      </c>
      <c r="D17" s="1"/>
    </row>
    <row r="18" spans="1:4" ht="13" x14ac:dyDescent="0.3">
      <c r="A18" s="3"/>
      <c r="B18" s="7" t="s">
        <v>14</v>
      </c>
      <c r="C18" s="10">
        <f>SUM(C17*4.3)</f>
        <v>0</v>
      </c>
      <c r="D18" s="1"/>
    </row>
    <row r="19" spans="1:4" ht="6.75" customHeight="1" x14ac:dyDescent="0.25">
      <c r="A19" s="1"/>
      <c r="B19" s="1"/>
      <c r="C19" s="11"/>
      <c r="D19" s="1"/>
    </row>
    <row r="20" spans="1:4" ht="12.5" x14ac:dyDescent="0.25">
      <c r="A20" s="1"/>
      <c r="B20" s="12" t="s">
        <v>15</v>
      </c>
      <c r="C20" s="11"/>
      <c r="D20" s="1"/>
    </row>
    <row r="21" spans="1:4" ht="15.75" customHeight="1" x14ac:dyDescent="0.25">
      <c r="B21" s="23" t="s">
        <v>33</v>
      </c>
    </row>
  </sheetData>
  <mergeCells count="2">
    <mergeCell ref="B1:C1"/>
    <mergeCell ref="B6:C6"/>
  </mergeCells>
  <dataValidations count="1">
    <dataValidation type="list" allowBlank="1" showErrorMessage="1" sqref="C4" xr:uid="{00000000-0002-0000-0000-000000000000}">
      <formula1>"70,75,80,85,90,95,100,105,110,115,120"</formula1>
    </dataValidation>
  </dataValidations>
  <printOptions horizontalCentered="1" gridLines="1"/>
  <pageMargins left="0.7" right="0.7" top="0.75" bottom="0.75" header="0" footer="0"/>
  <pageSetup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21"/>
  <sheetViews>
    <sheetView workbookViewId="0">
      <selection activeCell="C3" sqref="C3"/>
    </sheetView>
  </sheetViews>
  <sheetFormatPr defaultColWidth="12.6328125" defaultRowHeight="15.75" customHeight="1" x14ac:dyDescent="0.25"/>
  <cols>
    <col min="2" max="2" width="79.54296875" bestFit="1" customWidth="1"/>
  </cols>
  <sheetData>
    <row r="1" spans="1:4" ht="21.5" x14ac:dyDescent="0.45">
      <c r="A1" s="1"/>
      <c r="B1" s="15" t="s">
        <v>16</v>
      </c>
      <c r="C1" s="16"/>
      <c r="D1" s="1"/>
    </row>
    <row r="2" spans="1:4" ht="5.25" customHeight="1" x14ac:dyDescent="0.25">
      <c r="A2" s="1"/>
      <c r="B2" s="2"/>
      <c r="C2" s="2"/>
      <c r="D2" s="1"/>
    </row>
    <row r="3" spans="1:4" ht="16.5" x14ac:dyDescent="0.35">
      <c r="A3" s="3"/>
      <c r="B3" s="4" t="s">
        <v>0</v>
      </c>
      <c r="C3" s="5"/>
      <c r="D3" s="1"/>
    </row>
    <row r="4" spans="1:4" ht="16.5" x14ac:dyDescent="0.35">
      <c r="A4" s="3"/>
      <c r="B4" s="19" t="s">
        <v>1</v>
      </c>
      <c r="C4" s="6">
        <v>70</v>
      </c>
      <c r="D4" s="1"/>
    </row>
    <row r="5" spans="1:4" ht="6.75" customHeight="1" x14ac:dyDescent="0.25">
      <c r="A5" s="1"/>
      <c r="B5" s="2"/>
      <c r="C5" s="2"/>
      <c r="D5" s="1"/>
    </row>
    <row r="6" spans="1:4" ht="13" x14ac:dyDescent="0.3">
      <c r="A6" s="3"/>
      <c r="B6" s="17" t="s">
        <v>2</v>
      </c>
      <c r="C6" s="18"/>
      <c r="D6" s="1"/>
    </row>
    <row r="7" spans="1:4" ht="12.5" x14ac:dyDescent="0.25">
      <c r="A7" s="3"/>
      <c r="B7" s="13" t="s">
        <v>17</v>
      </c>
      <c r="C7" s="10">
        <f>SUM(C8*7)</f>
        <v>0</v>
      </c>
      <c r="D7" s="1"/>
    </row>
    <row r="8" spans="1:4" ht="12.5" x14ac:dyDescent="0.25">
      <c r="A8" s="3"/>
      <c r="B8" s="13" t="s">
        <v>4</v>
      </c>
      <c r="C8" s="10">
        <f>SUM(C9*2)</f>
        <v>0</v>
      </c>
      <c r="D8" s="1"/>
    </row>
    <row r="9" spans="1:4" ht="12.5" x14ac:dyDescent="0.25">
      <c r="A9" s="3"/>
      <c r="B9" s="13" t="s">
        <v>5</v>
      </c>
      <c r="C9" s="10">
        <f>SUM(C10*1.5)</f>
        <v>0</v>
      </c>
      <c r="D9" s="1"/>
    </row>
    <row r="10" spans="1:4" ht="12.5" x14ac:dyDescent="0.25">
      <c r="A10" s="3"/>
      <c r="B10" s="13" t="s">
        <v>6</v>
      </c>
      <c r="C10" s="10">
        <f>SUM(C3)</f>
        <v>0</v>
      </c>
      <c r="D10" s="1"/>
    </row>
    <row r="11" spans="1:4" ht="12.5" x14ac:dyDescent="0.25">
      <c r="A11" s="3"/>
      <c r="B11" s="13" t="s">
        <v>7</v>
      </c>
      <c r="C11" s="10">
        <v>1080</v>
      </c>
      <c r="D11" s="1"/>
    </row>
    <row r="12" spans="1:4" ht="12.5" x14ac:dyDescent="0.25">
      <c r="A12" s="3"/>
      <c r="B12" s="13" t="s">
        <v>8</v>
      </c>
      <c r="C12" s="10">
        <f>SUM(C11*C3)</f>
        <v>0</v>
      </c>
      <c r="D12" s="1"/>
    </row>
    <row r="13" spans="1:4" ht="12.5" x14ac:dyDescent="0.25">
      <c r="A13" s="3"/>
      <c r="B13" s="13" t="s">
        <v>26</v>
      </c>
      <c r="C13" s="10">
        <f>SUM(C12*0.75)</f>
        <v>0</v>
      </c>
      <c r="D13" s="1"/>
    </row>
    <row r="14" spans="1:4" ht="12.5" x14ac:dyDescent="0.25">
      <c r="A14" s="3"/>
      <c r="B14" s="13" t="s">
        <v>18</v>
      </c>
      <c r="C14" s="10">
        <f>SUM(C13*C4)/100</f>
        <v>0</v>
      </c>
      <c r="D14" s="1"/>
    </row>
    <row r="15" spans="1:4" ht="12.5" x14ac:dyDescent="0.25">
      <c r="A15" s="3"/>
      <c r="B15" s="13" t="s">
        <v>11</v>
      </c>
      <c r="C15" s="10">
        <f>SUM(C14*0.75)</f>
        <v>0</v>
      </c>
      <c r="D15" s="1"/>
    </row>
    <row r="16" spans="1:4" ht="12.5" x14ac:dyDescent="0.25">
      <c r="A16" s="3"/>
      <c r="B16" s="13" t="s">
        <v>19</v>
      </c>
      <c r="C16" s="10">
        <f>SUM(C7*5)</f>
        <v>0</v>
      </c>
      <c r="D16" s="1"/>
    </row>
    <row r="17" spans="1:4" ht="12.5" x14ac:dyDescent="0.25">
      <c r="A17" s="3"/>
      <c r="B17" s="13" t="s">
        <v>13</v>
      </c>
      <c r="C17" s="10">
        <f>SUM(C15-C16)</f>
        <v>0</v>
      </c>
      <c r="D17" s="1"/>
    </row>
    <row r="18" spans="1:4" ht="13" x14ac:dyDescent="0.3">
      <c r="A18" s="3"/>
      <c r="B18" s="13" t="s">
        <v>20</v>
      </c>
      <c r="C18" s="10">
        <f>SUM(C17*4.3)</f>
        <v>0</v>
      </c>
      <c r="D18" s="1"/>
    </row>
    <row r="19" spans="1:4" ht="6.75" customHeight="1" x14ac:dyDescent="0.25">
      <c r="A19" s="1"/>
      <c r="B19" s="11"/>
      <c r="C19" s="11"/>
      <c r="D19" s="1"/>
    </row>
    <row r="20" spans="1:4" ht="12.5" x14ac:dyDescent="0.25">
      <c r="A20" s="1"/>
      <c r="B20" s="14" t="s">
        <v>15</v>
      </c>
      <c r="C20" s="11"/>
      <c r="D20" s="1"/>
    </row>
    <row r="21" spans="1:4" ht="15.75" customHeight="1" x14ac:dyDescent="0.25">
      <c r="B21" s="23" t="s">
        <v>33</v>
      </c>
    </row>
  </sheetData>
  <mergeCells count="2">
    <mergeCell ref="B1:C1"/>
    <mergeCell ref="B6:C6"/>
  </mergeCells>
  <dataValidations count="1">
    <dataValidation type="list" allowBlank="1" showErrorMessage="1" sqref="C4" xr:uid="{00000000-0002-0000-0100-000000000000}">
      <formula1>"70,75,80,85,90,95,100,105,110,115,120"</formula1>
    </dataValidation>
  </dataValidations>
  <printOptions horizontalCentered="1" gridLines="1"/>
  <pageMargins left="0.7" right="0.7" top="0.75" bottom="0.75" header="0" footer="0"/>
  <pageSetup fitToWidth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D21"/>
  <sheetViews>
    <sheetView workbookViewId="0">
      <selection activeCell="B21" sqref="B21"/>
    </sheetView>
  </sheetViews>
  <sheetFormatPr defaultColWidth="12.6328125" defaultRowHeight="15.75" customHeight="1" x14ac:dyDescent="0.25"/>
  <cols>
    <col min="2" max="2" width="79.54296875" bestFit="1" customWidth="1"/>
  </cols>
  <sheetData>
    <row r="1" spans="1:4" ht="21.5" x14ac:dyDescent="0.45">
      <c r="A1" s="1"/>
      <c r="B1" s="15" t="s">
        <v>21</v>
      </c>
      <c r="C1" s="16"/>
      <c r="D1" s="1"/>
    </row>
    <row r="2" spans="1:4" ht="5.25" customHeight="1" x14ac:dyDescent="0.25">
      <c r="A2" s="1"/>
      <c r="B2" s="2"/>
      <c r="C2" s="2"/>
      <c r="D2" s="1"/>
    </row>
    <row r="3" spans="1:4" ht="16.5" x14ac:dyDescent="0.35">
      <c r="A3" s="3"/>
      <c r="B3" s="4" t="s">
        <v>0</v>
      </c>
      <c r="C3" s="5"/>
      <c r="D3" s="1"/>
    </row>
    <row r="4" spans="1:4" ht="16.5" x14ac:dyDescent="0.35">
      <c r="A4" s="3"/>
      <c r="B4" s="19" t="s">
        <v>1</v>
      </c>
      <c r="C4" s="6">
        <v>90</v>
      </c>
      <c r="D4" s="1"/>
    </row>
    <row r="5" spans="1:4" ht="6.75" customHeight="1" x14ac:dyDescent="0.25">
      <c r="A5" s="1"/>
      <c r="B5" s="2"/>
      <c r="C5" s="2"/>
      <c r="D5" s="1"/>
    </row>
    <row r="6" spans="1:4" ht="13" x14ac:dyDescent="0.3">
      <c r="A6" s="3"/>
      <c r="B6" s="17" t="s">
        <v>2</v>
      </c>
      <c r="C6" s="18"/>
      <c r="D6" s="1"/>
    </row>
    <row r="7" spans="1:4" ht="12.5" x14ac:dyDescent="0.25">
      <c r="A7" s="3"/>
      <c r="B7" s="13" t="s">
        <v>22</v>
      </c>
      <c r="C7" s="8">
        <f>SUM(C8*10)</f>
        <v>0</v>
      </c>
      <c r="D7" s="1"/>
    </row>
    <row r="8" spans="1:4" ht="12.5" x14ac:dyDescent="0.25">
      <c r="A8" s="3"/>
      <c r="B8" s="13" t="s">
        <v>4</v>
      </c>
      <c r="C8" s="8">
        <f>SUM(C9*2)</f>
        <v>0</v>
      </c>
      <c r="D8" s="1"/>
    </row>
    <row r="9" spans="1:4" ht="12.5" x14ac:dyDescent="0.25">
      <c r="A9" s="3"/>
      <c r="B9" s="13" t="s">
        <v>5</v>
      </c>
      <c r="C9" s="8">
        <f>SUM(C10*1.5)</f>
        <v>0</v>
      </c>
      <c r="D9" s="1"/>
    </row>
    <row r="10" spans="1:4" ht="12.5" x14ac:dyDescent="0.25">
      <c r="A10" s="3"/>
      <c r="B10" s="13" t="s">
        <v>6</v>
      </c>
      <c r="C10" s="8">
        <f>SUM(C3)</f>
        <v>0</v>
      </c>
      <c r="D10" s="1"/>
    </row>
    <row r="11" spans="1:4" ht="12.5" x14ac:dyDescent="0.25">
      <c r="A11" s="3"/>
      <c r="B11" s="13" t="s">
        <v>7</v>
      </c>
      <c r="C11" s="10">
        <v>1080</v>
      </c>
      <c r="D11" s="1"/>
    </row>
    <row r="12" spans="1:4" ht="12.5" x14ac:dyDescent="0.25">
      <c r="A12" s="3"/>
      <c r="B12" s="13" t="s">
        <v>8</v>
      </c>
      <c r="C12" s="10">
        <f>SUM(C11*C3)</f>
        <v>0</v>
      </c>
      <c r="D12" s="1"/>
    </row>
    <row r="13" spans="1:4" ht="12.5" x14ac:dyDescent="0.25">
      <c r="A13" s="3"/>
      <c r="B13" s="13" t="s">
        <v>9</v>
      </c>
      <c r="C13" s="10">
        <f>SUM(C12*0.8)</f>
        <v>0</v>
      </c>
      <c r="D13" s="1"/>
    </row>
    <row r="14" spans="1:4" ht="12.5" x14ac:dyDescent="0.25">
      <c r="A14" s="3"/>
      <c r="B14" s="13" t="s">
        <v>23</v>
      </c>
      <c r="C14" s="10">
        <f>SUM(C13*C4)/100</f>
        <v>0</v>
      </c>
      <c r="D14" s="1"/>
    </row>
    <row r="15" spans="1:4" ht="12.5" x14ac:dyDescent="0.25">
      <c r="A15" s="3"/>
      <c r="B15" s="13" t="s">
        <v>11</v>
      </c>
      <c r="C15" s="10">
        <f>SUM(C14*0.75)</f>
        <v>0</v>
      </c>
      <c r="D15" s="1"/>
    </row>
    <row r="16" spans="1:4" ht="12.5" x14ac:dyDescent="0.25">
      <c r="A16" s="3"/>
      <c r="B16" s="13" t="s">
        <v>24</v>
      </c>
      <c r="C16" s="10">
        <f>SUM(C7*4)</f>
        <v>0</v>
      </c>
      <c r="D16" s="1"/>
    </row>
    <row r="17" spans="1:4" ht="12.5" x14ac:dyDescent="0.25">
      <c r="A17" s="3"/>
      <c r="B17" s="13" t="s">
        <v>13</v>
      </c>
      <c r="C17" s="10">
        <f>SUM(C15-C16)</f>
        <v>0</v>
      </c>
      <c r="D17" s="1"/>
    </row>
    <row r="18" spans="1:4" ht="13" x14ac:dyDescent="0.3">
      <c r="A18" s="3"/>
      <c r="B18" s="13" t="s">
        <v>25</v>
      </c>
      <c r="C18" s="10">
        <f>SUM(C17*4.3)</f>
        <v>0</v>
      </c>
      <c r="D18" s="1"/>
    </row>
    <row r="19" spans="1:4" ht="6.75" customHeight="1" x14ac:dyDescent="0.25">
      <c r="A19" s="1"/>
      <c r="B19" s="11"/>
      <c r="C19" s="11"/>
      <c r="D19" s="1"/>
    </row>
    <row r="20" spans="1:4" ht="12.5" x14ac:dyDescent="0.25">
      <c r="A20" s="1"/>
      <c r="B20" s="14" t="s">
        <v>15</v>
      </c>
      <c r="C20" s="11"/>
      <c r="D20" s="1"/>
    </row>
    <row r="21" spans="1:4" ht="15.75" customHeight="1" x14ac:dyDescent="0.25">
      <c r="B21" s="23" t="s">
        <v>33</v>
      </c>
    </row>
  </sheetData>
  <mergeCells count="2">
    <mergeCell ref="B1:C1"/>
    <mergeCell ref="B6:C6"/>
  </mergeCells>
  <dataValidations count="1">
    <dataValidation type="list" allowBlank="1" showErrorMessage="1" sqref="C4" xr:uid="{00000000-0002-0000-0200-000000000000}">
      <formula1>"70,75,80,85,90,95,100,105,110,115,120"</formula1>
    </dataValidation>
  </dataValidations>
  <printOptions horizontalCentered="1" gridLines="1"/>
  <pageMargins left="0.7" right="0.7" top="0.75" bottom="0.75" header="0" footer="0"/>
  <pageSetup fitToWidth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23AD9-7687-48AA-BB65-70D6849C9B08}">
  <sheetPr>
    <outlinePr summaryBelow="0" summaryRight="0"/>
    <pageSetUpPr fitToPage="1"/>
  </sheetPr>
  <dimension ref="A1:D21"/>
  <sheetViews>
    <sheetView tabSelected="1" workbookViewId="0">
      <selection activeCell="B21" sqref="B21"/>
    </sheetView>
  </sheetViews>
  <sheetFormatPr defaultColWidth="12.6328125" defaultRowHeight="15.75" customHeight="1" x14ac:dyDescent="0.25"/>
  <cols>
    <col min="2" max="2" width="79.54296875" bestFit="1" customWidth="1"/>
  </cols>
  <sheetData>
    <row r="1" spans="1:4" ht="21.5" x14ac:dyDescent="0.45">
      <c r="A1" s="1"/>
      <c r="B1" s="15" t="s">
        <v>30</v>
      </c>
      <c r="C1" s="16"/>
      <c r="D1" s="1"/>
    </row>
    <row r="2" spans="1:4" ht="5.25" customHeight="1" x14ac:dyDescent="0.25">
      <c r="A2" s="1"/>
      <c r="B2" s="2"/>
      <c r="C2" s="2"/>
      <c r="D2" s="1"/>
    </row>
    <row r="3" spans="1:4" ht="16.5" x14ac:dyDescent="0.35">
      <c r="A3" s="3"/>
      <c r="B3" s="4" t="s">
        <v>0</v>
      </c>
      <c r="C3" s="5"/>
      <c r="D3" s="1"/>
    </row>
    <row r="4" spans="1:4" ht="16.5" x14ac:dyDescent="0.35">
      <c r="A4" s="3"/>
      <c r="B4" s="19" t="s">
        <v>1</v>
      </c>
      <c r="C4" s="6">
        <v>120</v>
      </c>
      <c r="D4" s="1"/>
    </row>
    <row r="5" spans="1:4" ht="6.75" customHeight="1" x14ac:dyDescent="0.25">
      <c r="A5" s="1"/>
      <c r="B5" s="2"/>
      <c r="C5" s="2"/>
      <c r="D5" s="1"/>
    </row>
    <row r="6" spans="1:4" ht="13" x14ac:dyDescent="0.3">
      <c r="A6" s="3"/>
      <c r="B6" s="17" t="s">
        <v>2</v>
      </c>
      <c r="C6" s="18"/>
      <c r="D6" s="1"/>
    </row>
    <row r="7" spans="1:4" ht="12.5" x14ac:dyDescent="0.25">
      <c r="A7" s="3"/>
      <c r="B7" s="13" t="s">
        <v>29</v>
      </c>
      <c r="C7" s="8">
        <f>SUM(C8*1.5)</f>
        <v>0</v>
      </c>
      <c r="D7" s="1"/>
    </row>
    <row r="8" spans="1:4" ht="12.5" x14ac:dyDescent="0.25">
      <c r="A8" s="3"/>
      <c r="B8" s="13" t="s">
        <v>4</v>
      </c>
      <c r="C8" s="8">
        <f>SUM(C9*2)</f>
        <v>0</v>
      </c>
      <c r="D8" s="1"/>
    </row>
    <row r="9" spans="1:4" ht="12.5" x14ac:dyDescent="0.25">
      <c r="A9" s="3"/>
      <c r="B9" s="13" t="s">
        <v>5</v>
      </c>
      <c r="C9" s="8">
        <f>SUM(C10*1.5)</f>
        <v>0</v>
      </c>
      <c r="D9" s="1"/>
    </row>
    <row r="10" spans="1:4" ht="13" x14ac:dyDescent="0.3">
      <c r="A10" s="3"/>
      <c r="B10" s="21" t="s">
        <v>31</v>
      </c>
      <c r="C10" s="8">
        <f>SUM(C3)</f>
        <v>0</v>
      </c>
      <c r="D10" s="1"/>
    </row>
    <row r="11" spans="1:4" ht="12.5" x14ac:dyDescent="0.25">
      <c r="A11" s="3"/>
      <c r="B11" s="13" t="s">
        <v>7</v>
      </c>
      <c r="C11" s="10">
        <v>1080</v>
      </c>
      <c r="D11" s="1"/>
    </row>
    <row r="12" spans="1:4" ht="12.5" x14ac:dyDescent="0.25">
      <c r="A12" s="3"/>
      <c r="B12" s="13" t="s">
        <v>8</v>
      </c>
      <c r="C12" s="10">
        <f>SUM(C11*C3)</f>
        <v>0</v>
      </c>
      <c r="D12" s="1"/>
    </row>
    <row r="13" spans="1:4" ht="12.5" x14ac:dyDescent="0.25">
      <c r="A13" s="3"/>
      <c r="B13" s="13" t="s">
        <v>9</v>
      </c>
      <c r="C13" s="10">
        <f>SUM(C12*0.8)</f>
        <v>0</v>
      </c>
      <c r="D13" s="1"/>
    </row>
    <row r="14" spans="1:4" ht="12.5" x14ac:dyDescent="0.25">
      <c r="A14" s="3"/>
      <c r="B14" s="13" t="s">
        <v>10</v>
      </c>
      <c r="C14" s="10">
        <f>SUM(C13*C4)/100</f>
        <v>0</v>
      </c>
      <c r="D14" s="1"/>
    </row>
    <row r="15" spans="1:4" ht="12.5" x14ac:dyDescent="0.25">
      <c r="A15" s="3"/>
      <c r="B15" s="13" t="s">
        <v>11</v>
      </c>
      <c r="C15" s="10">
        <f>SUM(C14*0.75)</f>
        <v>0</v>
      </c>
      <c r="D15" s="1"/>
    </row>
    <row r="16" spans="1:4" ht="12.5" x14ac:dyDescent="0.25">
      <c r="A16" s="3"/>
      <c r="B16" s="13" t="s">
        <v>28</v>
      </c>
      <c r="C16" s="10">
        <f>SUM(C7*49)</f>
        <v>0</v>
      </c>
      <c r="D16" s="1"/>
    </row>
    <row r="17" spans="1:4" ht="12.5" x14ac:dyDescent="0.25">
      <c r="A17" s="3"/>
      <c r="B17" s="13" t="s">
        <v>13</v>
      </c>
      <c r="C17" s="10">
        <f>SUM(C15-C16)</f>
        <v>0</v>
      </c>
      <c r="D17" s="1"/>
    </row>
    <row r="18" spans="1:4" ht="13" x14ac:dyDescent="0.3">
      <c r="A18" s="3"/>
      <c r="B18" s="13" t="s">
        <v>14</v>
      </c>
      <c r="C18" s="10">
        <f>SUM(C17*4.3)</f>
        <v>0</v>
      </c>
      <c r="D18" s="1"/>
    </row>
    <row r="19" spans="1:4" ht="6.75" customHeight="1" x14ac:dyDescent="0.25">
      <c r="A19" s="1"/>
      <c r="B19" s="11"/>
      <c r="C19" s="11"/>
      <c r="D19" s="1"/>
    </row>
    <row r="20" spans="1:4" ht="12.5" x14ac:dyDescent="0.25">
      <c r="A20" s="1"/>
      <c r="B20" s="22" t="s">
        <v>32</v>
      </c>
      <c r="C20" s="11"/>
      <c r="D20" s="1"/>
    </row>
    <row r="21" spans="1:4" ht="15.75" customHeight="1" x14ac:dyDescent="0.25">
      <c r="B21" s="23" t="s">
        <v>33</v>
      </c>
    </row>
  </sheetData>
  <mergeCells count="2">
    <mergeCell ref="B1:C1"/>
    <mergeCell ref="B6:C6"/>
  </mergeCells>
  <dataValidations count="1">
    <dataValidation type="list" allowBlank="1" showErrorMessage="1" sqref="C4" xr:uid="{632544F2-4AFF-4E97-96C1-A91A2CAFA444}">
      <formula1>"70,75,80,85,90,95,100,105,110,115,120"</formula1>
    </dataValidation>
  </dataValidations>
  <printOptions horizontalCentered="1" gridLines="1"/>
  <pageMargins left="0.7" right="0.7" top="0.75" bottom="0.75" header="0" footer="0"/>
  <pageSetup fitToWidth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Diamond or Exclusive Incomplete</vt:lpstr>
      <vt:lpstr>Titanium</vt:lpstr>
      <vt:lpstr>Platinum</vt:lpstr>
      <vt:lpstr>A leads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Gibbons</dc:creator>
  <cp:lastModifiedBy>Matt Gibbons</cp:lastModifiedBy>
  <dcterms:created xsi:type="dcterms:W3CDTF">2024-04-16T18:16:26Z</dcterms:created>
  <dcterms:modified xsi:type="dcterms:W3CDTF">2024-04-16T19:37:04Z</dcterms:modified>
</cp:coreProperties>
</file>