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ssahansen/Documents/Celebrate Kirkland /"/>
    </mc:Choice>
  </mc:AlternateContent>
  <xr:revisionPtr revIDLastSave="0" documentId="13_ncr:1_{74B1DA4B-9574-7C41-8055-C24B0A574BFF}" xr6:coauthVersionLast="43" xr6:coauthVersionMax="43" xr10:uidLastSave="{00000000-0000-0000-0000-000000000000}"/>
  <bookViews>
    <workbookView xWindow="560" yWindow="460" windowWidth="25040" windowHeight="13160" xr2:uid="{766F3DBC-69C2-3049-B942-D3C26FC9D780}"/>
  </bookViews>
  <sheets>
    <sheet name="numeric" sheetId="1" r:id="rId1"/>
    <sheet name="alph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122" i="1" l="1"/>
  <c r="F116" i="1"/>
  <c r="F95" i="1"/>
  <c r="F82" i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F22" i="1"/>
  <c r="D125" i="1" l="1"/>
  <c r="F52" i="1"/>
  <c r="E29" i="1"/>
  <c r="E30" i="1" s="1"/>
  <c r="E31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6" i="1" s="1"/>
  <c r="E47" i="1" s="1"/>
  <c r="E48" i="1" s="1"/>
  <c r="E49" i="1" s="1"/>
  <c r="E50" i="1" s="1"/>
  <c r="E51" i="1" s="1"/>
  <c r="E52" i="1" s="1"/>
  <c r="E55" i="1" l="1"/>
  <c r="E56" i="1" s="1"/>
  <c r="E57" i="1" s="1"/>
  <c r="E58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91" i="1" s="1"/>
  <c r="E92" i="1" s="1"/>
  <c r="E93" i="1" s="1"/>
  <c r="E94" i="1" s="1"/>
  <c r="E95" i="1" s="1"/>
  <c r="E98" i="1" s="1"/>
  <c r="E114" i="1" s="1"/>
  <c r="E115" i="1" s="1"/>
</calcChain>
</file>

<file path=xl/sharedStrings.xml><?xml version="1.0" encoding="utf-8"?>
<sst xmlns="http://schemas.openxmlformats.org/spreadsheetml/2006/main" count="278" uniqueCount="205">
  <si>
    <t>Position Numbers</t>
  </si>
  <si>
    <t>Street for Staging Location</t>
  </si>
  <si>
    <t>1 - 16</t>
  </si>
  <si>
    <t>On Market from Central Way to Waverley Way</t>
  </si>
  <si>
    <t>17-31</t>
  </si>
  <si>
    <t>On Waverly Way from Market to 2nd St. W.</t>
  </si>
  <si>
    <t>32-38</t>
  </si>
  <si>
    <t>On Market from Waverly Way to 5th Ave. West</t>
  </si>
  <si>
    <t>39-66</t>
  </si>
  <si>
    <t>On 5th Ave. West from Market to 3rd St. W.</t>
  </si>
  <si>
    <t>67-71</t>
  </si>
  <si>
    <t>On 5th Ave. West from 3rd St. W. to Waverly Way</t>
  </si>
  <si>
    <t>72-74</t>
  </si>
  <si>
    <t>On Market from 5th Ave. W. to 7th Ave. W.</t>
  </si>
  <si>
    <t>#</t>
  </si>
  <si>
    <t>Organization</t>
  </si>
  <si>
    <t>Description</t>
  </si>
  <si>
    <t>Size / ea. (ft.)</t>
  </si>
  <si>
    <t>Distance</t>
  </si>
  <si>
    <t>Market S. Bound</t>
  </si>
  <si>
    <t>Waiverly to Central</t>
  </si>
  <si>
    <t>500 ft. approx.</t>
  </si>
  <si>
    <t>Waverly from Market</t>
  </si>
  <si>
    <t>to 2nd St. W.</t>
  </si>
  <si>
    <t>820 ft. approx.</t>
  </si>
  <si>
    <t>Mkt. South Bound</t>
  </si>
  <si>
    <t>5th to Waverly</t>
  </si>
  <si>
    <t>310 ft appox</t>
  </si>
  <si>
    <t>5th west from Market</t>
  </si>
  <si>
    <t>to 3rd St. West</t>
  </si>
  <si>
    <t>1060 ft. approx.</t>
  </si>
  <si>
    <t>(less 7 driveways)</t>
  </si>
  <si>
    <t>Chief Sanford</t>
  </si>
  <si>
    <t>Tacos El Guero</t>
  </si>
  <si>
    <t>250 ft. approx.</t>
  </si>
  <si>
    <t>(less 2 driveways)</t>
  </si>
  <si>
    <t>Mkt. S. Bound &lt;= 7th</t>
  </si>
  <si>
    <t>310 ft. approx.</t>
  </si>
  <si>
    <t>TOTAL:</t>
  </si>
  <si>
    <t xml:space="preserve">Organization </t>
  </si>
  <si>
    <t>Bagpiper</t>
  </si>
  <si>
    <t>Neil</t>
  </si>
  <si>
    <t xml:space="preserve">VFW Post 2995 Color/Honor Guard </t>
  </si>
  <si>
    <t>Color Guard approx 4</t>
  </si>
  <si>
    <r>
      <t>VFW Post 2995 Troop Support joined by Active duty Sergeant Tim Smith and led by John Kenny WWII</t>
    </r>
    <r>
      <rPr>
        <b/>
        <sz val="11"/>
        <color rgb="FF00B0F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approx . 10</t>
    </r>
  </si>
  <si>
    <t>Lake Washington Institute of Technology Veterans</t>
  </si>
  <si>
    <r>
      <t xml:space="preserve">Veterans attending the Institute </t>
    </r>
    <r>
      <rPr>
        <b/>
        <sz val="11"/>
        <color rgb="FF0070C0"/>
        <rFont val="Calibri"/>
        <family val="2"/>
        <scheme val="minor"/>
      </rPr>
      <t>approx. 20</t>
    </r>
  </si>
  <si>
    <t xml:space="preserve">69 Oldsmobile Red -  </t>
  </si>
  <si>
    <r>
      <t xml:space="preserve">Driven by  Howard Musolf with our </t>
    </r>
    <r>
      <rPr>
        <b/>
        <sz val="11"/>
        <color rgb="FFC00000"/>
        <rFont val="Calibri"/>
        <family val="2"/>
        <scheme val="minor"/>
      </rPr>
      <t>Grand Marshall Ralph Sterley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driver + 4</t>
    </r>
  </si>
  <si>
    <t>Seattle Submarine Veterans</t>
  </si>
  <si>
    <r>
      <t xml:space="preserve">Sub Veterans Walking - </t>
    </r>
    <r>
      <rPr>
        <b/>
        <sz val="11"/>
        <color rgb="FF0070C0"/>
        <rFont val="Calibri"/>
        <family val="2"/>
        <scheme val="minor"/>
      </rPr>
      <t>approx 8 walking and on float</t>
    </r>
  </si>
  <si>
    <t>Seattle Submarine Veterans SUV and Sub Float</t>
  </si>
  <si>
    <r>
      <t xml:space="preserve">Truck with Submarine float </t>
    </r>
    <r>
      <rPr>
        <b/>
        <sz val="11"/>
        <color rgb="FF0070C0"/>
        <rFont val="Calibri"/>
        <family val="2"/>
        <scheme val="minor"/>
      </rPr>
      <t>approx 10</t>
    </r>
  </si>
  <si>
    <t>Submarine Silent Service Motorcyle Club</t>
  </si>
  <si>
    <r>
      <t xml:space="preserve">Motorcycle riders </t>
    </r>
    <r>
      <rPr>
        <b/>
        <sz val="11"/>
        <color rgb="FF0070C0"/>
        <rFont val="Calibri"/>
        <family val="2"/>
        <scheme val="minor"/>
      </rPr>
      <t>approx 15</t>
    </r>
  </si>
  <si>
    <t>WWII Jeep 1943 manufactured by FORD</t>
  </si>
  <si>
    <r>
      <t xml:space="preserve">Honoring Major Moody WWII - Tom Boyle and Marta Collins,  Dolores </t>
    </r>
    <r>
      <rPr>
        <b/>
        <sz val="11"/>
        <color rgb="FF0070C0"/>
        <rFont val="Calibri"/>
        <family val="2"/>
        <scheme val="minor"/>
      </rPr>
      <t>2 or 3</t>
    </r>
  </si>
  <si>
    <t>Red Jeep driven by Steve Kidrick</t>
  </si>
  <si>
    <r>
      <t xml:space="preserve">Honoring Richard Hummel WWII Navy Veteran Laura and Keith </t>
    </r>
    <r>
      <rPr>
        <b/>
        <sz val="11"/>
        <color rgb="FF0070C0"/>
        <rFont val="Calibri"/>
        <family val="2"/>
        <scheme val="minor"/>
      </rPr>
      <t>3</t>
    </r>
  </si>
  <si>
    <t>L Johnson Convertible #1 1975 Caprice Classic Blue</t>
  </si>
  <si>
    <r>
      <t xml:space="preserve">WWII Veterans - </t>
    </r>
    <r>
      <rPr>
        <b/>
        <sz val="11"/>
        <color rgb="FF0070C0"/>
        <rFont val="Calibri"/>
        <family val="2"/>
        <scheme val="minor"/>
      </rPr>
      <t>??</t>
    </r>
  </si>
  <si>
    <t>L Johnson Convertible #2 1964 Corvair White</t>
  </si>
  <si>
    <r>
      <t xml:space="preserve">Korean War - Earnst Luders  Navy Veteran Korean and Vietnam Wars </t>
    </r>
    <r>
      <rPr>
        <b/>
        <sz val="11"/>
        <color rgb="FF0070C0"/>
        <rFont val="Calibri"/>
        <family val="2"/>
        <scheme val="minor"/>
      </rPr>
      <t>1</t>
    </r>
  </si>
  <si>
    <t>L. Johnson #3 1975 Caprice Classic White</t>
  </si>
  <si>
    <r>
      <t>Vietnam Veterans</t>
    </r>
    <r>
      <rPr>
        <sz val="11"/>
        <rFont val="Calibri"/>
        <family val="2"/>
        <scheme val="minor"/>
      </rPr>
      <t xml:space="preserve"> Jim Weaver, Dick Watson</t>
    </r>
    <r>
      <rPr>
        <sz val="11"/>
        <color theme="4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2</t>
    </r>
  </si>
  <si>
    <t xml:space="preserve"> L Johnson Convertible #4 1964 Corvair Red</t>
  </si>
  <si>
    <r>
      <t xml:space="preserve">Veteran </t>
    </r>
    <r>
      <rPr>
        <b/>
        <sz val="11"/>
        <color rgb="FF0070C0"/>
        <rFont val="Calibri"/>
        <family val="2"/>
        <scheme val="minor"/>
      </rPr>
      <t>??</t>
    </r>
  </si>
  <si>
    <t>72 Oldsmobile red - United Service Organizations USO</t>
  </si>
  <si>
    <t>Volunteers from USO Northwest</t>
  </si>
  <si>
    <t>101st BCT (Battalion Coordination Team)</t>
  </si>
  <si>
    <r>
      <t xml:space="preserve">Color Guard </t>
    </r>
    <r>
      <rPr>
        <b/>
        <sz val="11"/>
        <color rgb="FF0070C0"/>
        <rFont val="Calibri"/>
        <family val="2"/>
        <scheme val="minor"/>
      </rPr>
      <t>approx 15</t>
    </r>
  </si>
  <si>
    <t xml:space="preserve">City Council </t>
  </si>
  <si>
    <t xml:space="preserve">LWHS Baseball Team </t>
  </si>
  <si>
    <t xml:space="preserve">Chamber of Commerce </t>
  </si>
  <si>
    <t xml:space="preserve">Antique Fire Truck </t>
  </si>
  <si>
    <t>Kirkland National &amp; American Little Leagues / 2018 Girls Softball World Series Team</t>
  </si>
  <si>
    <t>Dodge Truck</t>
  </si>
  <si>
    <t xml:space="preserve">Chevy Truck </t>
  </si>
  <si>
    <t xml:space="preserve">banners and people walking </t>
  </si>
  <si>
    <t>Falcone for Kirkland</t>
  </si>
  <si>
    <t xml:space="preserve">Seattle Princesses </t>
  </si>
  <si>
    <t>Girl Scout Troop 50223</t>
  </si>
  <si>
    <t xml:space="preserve">eagles </t>
  </si>
  <si>
    <t>Craig Gaudry &amp; Associates w/ Realogics Sotheby's Intl Rty</t>
  </si>
  <si>
    <t>Oom Yung Doe Kirkland</t>
  </si>
  <si>
    <t>Neal Black for Kirkland</t>
  </si>
  <si>
    <t>Rotary Club of Kirkland</t>
  </si>
  <si>
    <t>Scouts BSA, Sammamish Trails District</t>
  </si>
  <si>
    <t>Kenworth Truck Company</t>
  </si>
  <si>
    <t>Deloreans</t>
  </si>
  <si>
    <t>Studio East</t>
  </si>
  <si>
    <t>Moms Against</t>
  </si>
  <si>
    <t>Lake Washington Lacrosse</t>
  </si>
  <si>
    <t>Bubble Truck Window Cleaning</t>
  </si>
  <si>
    <t xml:space="preserve">Kirkland Uncorked </t>
  </si>
  <si>
    <t>Lakeview of Kirkland</t>
  </si>
  <si>
    <t>Juanita High School Cheer Team</t>
  </si>
  <si>
    <t>Juanita High School Football</t>
  </si>
  <si>
    <t>Xcelerate Driving School</t>
  </si>
  <si>
    <t>Kiwanis Club of Kirkland</t>
  </si>
  <si>
    <t>Mermaid Hair Extensions</t>
  </si>
  <si>
    <t xml:space="preserve">Kirkland Police </t>
  </si>
  <si>
    <t xml:space="preserve">untique police car </t>
  </si>
  <si>
    <t xml:space="preserve">animal control car </t>
  </si>
  <si>
    <t xml:space="preserve">SWAT van </t>
  </si>
  <si>
    <t xml:space="preserve">corrections </t>
  </si>
  <si>
    <t xml:space="preserve">Patrol SUV </t>
  </si>
  <si>
    <t xml:space="preserve">Sound Wave </t>
  </si>
  <si>
    <t xml:space="preserve">Sounders marching band </t>
  </si>
  <si>
    <t>45th District Republicans</t>
  </si>
  <si>
    <t xml:space="preserve">North Rose Hill </t>
  </si>
  <si>
    <t xml:space="preserve">Kirkland Heritage Society </t>
  </si>
  <si>
    <t>Hearing Specialty Center</t>
  </si>
  <si>
    <t>Girl Scouts of Western Washington</t>
  </si>
  <si>
    <t>Evergreen State Fair</t>
  </si>
  <si>
    <t>ElectNinaMartinez</t>
  </si>
  <si>
    <t xml:space="preserve">EvergreenHealth </t>
  </si>
  <si>
    <t>Girl Scouts Service Unit 420</t>
  </si>
  <si>
    <t xml:space="preserve">LWHS Dance Team Booster Club </t>
  </si>
  <si>
    <t>Washington Physical Therapy and Rehabilitation</t>
  </si>
  <si>
    <t>Gallagher Construction LLC</t>
  </si>
  <si>
    <t>Eastside Automotive</t>
  </si>
  <si>
    <t>Kirkland American Little League</t>
  </si>
  <si>
    <t>Chick-fil-A</t>
  </si>
  <si>
    <t>Lake Washington High School Cheer</t>
  </si>
  <si>
    <t xml:space="preserve">LWHS Football </t>
  </si>
  <si>
    <t>Krause Family</t>
  </si>
  <si>
    <t>Kirkland National Little League</t>
  </si>
  <si>
    <t>FIRE</t>
  </si>
  <si>
    <t xml:space="preserve">Kelly Curtis </t>
  </si>
  <si>
    <t>Eastside Dems</t>
  </si>
  <si>
    <t>Spring Free Trampoline</t>
  </si>
  <si>
    <t xml:space="preserve">Jie Ren </t>
  </si>
  <si>
    <t xml:space="preserve">Anythonys FINN </t>
  </si>
  <si>
    <t xml:space="preserve">Wheels of Boom </t>
  </si>
  <si>
    <t>Whatcom County, 4 cars and walkers</t>
  </si>
  <si>
    <t>SoDo Chapter, Hawks shots</t>
  </si>
  <si>
    <t xml:space="preserve">Wheels of Boom, 13 Vehicles </t>
  </si>
  <si>
    <t>Fire Trucks</t>
  </si>
  <si>
    <t xml:space="preserve">Kirkland Downtown Association </t>
  </si>
  <si>
    <t xml:space="preserve">Veterans </t>
  </si>
  <si>
    <t>1--16</t>
  </si>
  <si>
    <t xml:space="preserve">Blue Austin Healy and walkers </t>
  </si>
  <si>
    <t xml:space="preserve">Kirkland  Greater Chamber of Commerce </t>
  </si>
  <si>
    <t>Kirkland Eagles</t>
  </si>
  <si>
    <t xml:space="preserve">car and 25 people </t>
  </si>
  <si>
    <t xml:space="preserve">walking princesses and heros </t>
  </si>
  <si>
    <t>12 people walking</t>
  </si>
  <si>
    <t>truck pulling eagle and 10 motorcycle</t>
  </si>
  <si>
    <t xml:space="preserve">flatbed truck with people walking </t>
  </si>
  <si>
    <t xml:space="preserve">20 people walking </t>
  </si>
  <si>
    <t>Chevy pickup</t>
  </si>
  <si>
    <t xml:space="preserve">truck and trailer pulling a duck </t>
  </si>
  <si>
    <t xml:space="preserve">3 pickups, 60 people walking </t>
  </si>
  <si>
    <t xml:space="preserve">14 Deloreans </t>
  </si>
  <si>
    <t xml:space="preserve">1 van </t>
  </si>
  <si>
    <t>Moms Against Montsanto</t>
  </si>
  <si>
    <t xml:space="preserve">10 people walking </t>
  </si>
  <si>
    <t xml:space="preserve">1 vehicle, 20 people walking </t>
  </si>
  <si>
    <t xml:space="preserve">1 vehicle, 2 people </t>
  </si>
  <si>
    <t xml:space="preserve">1 vehicle </t>
  </si>
  <si>
    <t>1 vehicle, 10 people (bus)</t>
  </si>
  <si>
    <t>20 people, 1 car</t>
  </si>
  <si>
    <t xml:space="preserve">no vehicle, 15 people </t>
  </si>
  <si>
    <t xml:space="preserve">toyota, 10 people walking </t>
  </si>
  <si>
    <t xml:space="preserve">20017 Dodge, 30 people </t>
  </si>
  <si>
    <t>Mermaid Float</t>
  </si>
  <si>
    <t xml:space="preserve">1 car, 20 people </t>
  </si>
  <si>
    <t xml:space="preserve">1 float, honda pilot, 35 people </t>
  </si>
  <si>
    <t xml:space="preserve">10 cars,  20 people </t>
  </si>
  <si>
    <t xml:space="preserve">40 people </t>
  </si>
  <si>
    <t xml:space="preserve">truck and trailer </t>
  </si>
  <si>
    <t xml:space="preserve">12 people walking </t>
  </si>
  <si>
    <t xml:space="preserve">mammography coach </t>
  </si>
  <si>
    <t xml:space="preserve">50 people walking </t>
  </si>
  <si>
    <t xml:space="preserve">25 people walking </t>
  </si>
  <si>
    <t xml:space="preserve">1946 Ford, 8 people </t>
  </si>
  <si>
    <t xml:space="preserve">food truck </t>
  </si>
  <si>
    <t xml:space="preserve">1970 chevy truck ,14 people </t>
  </si>
  <si>
    <t xml:space="preserve">white toyota, 6 people </t>
  </si>
  <si>
    <t>6 trucks and trailers</t>
  </si>
  <si>
    <t xml:space="preserve">nissan, 24 people </t>
  </si>
  <si>
    <t xml:space="preserve">pickup </t>
  </si>
  <si>
    <t xml:space="preserve">Dodge Truck, 12 peolle </t>
  </si>
  <si>
    <t xml:space="preserve">go cart, 4 people </t>
  </si>
  <si>
    <t xml:space="preserve">30 people </t>
  </si>
  <si>
    <t>76.b</t>
  </si>
  <si>
    <t>76.a</t>
  </si>
  <si>
    <t>76.c</t>
  </si>
  <si>
    <t>76.d</t>
  </si>
  <si>
    <t xml:space="preserve">1 white pickup, 25 people </t>
  </si>
  <si>
    <t>20 people walking</t>
  </si>
  <si>
    <t>truck and trailer</t>
  </si>
  <si>
    <t xml:space="preserve">1 motorcycle </t>
  </si>
  <si>
    <t xml:space="preserve">rav4 and mustang </t>
  </si>
  <si>
    <t>Fire Truck</t>
  </si>
  <si>
    <t xml:space="preserve">possible 3 </t>
  </si>
  <si>
    <t>36.a</t>
  </si>
  <si>
    <t xml:space="preserve">Perfection Mobile Detailing </t>
  </si>
  <si>
    <t xml:space="preserve">2 Ford E-250 </t>
  </si>
  <si>
    <t>Staging Placement</t>
  </si>
  <si>
    <t>31.a</t>
  </si>
  <si>
    <t>Securite Gun Club</t>
  </si>
  <si>
    <t>6 semi trucks</t>
  </si>
  <si>
    <t xml:space="preserve">Mclaren and NSX Cars (Bob Sternoff)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</si>
</sst>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4"/>
      <color rgb="FF44484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B2FBBC"/>
        <bgColor indexed="64"/>
      </patternFill>
    </fill>
    <fill>
      <patternFill patternType="solid">
        <fgColor rgb="FFE1C5FF"/>
        <bgColor indexed="64"/>
      </patternFill>
    </fill>
    <fill>
      <patternFill patternType="solid">
        <fgColor rgb="FFFFFD7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Font="1" applyBorder="1"/>
    <xf numFmtId="0" fontId="2" fillId="4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7" borderId="11" xfId="0" applyFont="1" applyFill="1" applyBorder="1" applyAlignment="1">
      <alignment horizontal="center" vertical="center" wrapText="1"/>
    </xf>
    <xf numFmtId="0" fontId="0" fillId="7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9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 wrapText="1"/>
    </xf>
    <xf numFmtId="0" fontId="0" fillId="7" borderId="0" xfId="0" applyFont="1" applyFill="1" applyAlignment="1">
      <alignment horizontal="left"/>
    </xf>
    <xf numFmtId="0" fontId="6" fillId="6" borderId="1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0" fillId="7" borderId="4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11" borderId="0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left" vertical="center" wrapText="1"/>
    </xf>
    <xf numFmtId="0" fontId="0" fillId="11" borderId="0" xfId="0" applyFont="1" applyFill="1" applyBorder="1" applyAlignment="1">
      <alignment vertical="center"/>
    </xf>
    <xf numFmtId="0" fontId="0" fillId="11" borderId="0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/>
    </xf>
    <xf numFmtId="16" fontId="4" fillId="0" borderId="0" xfId="0" quotePrefix="1" applyNumberFormat="1" applyFont="1" applyBorder="1" applyAlignment="1">
      <alignment horizontal="left" vertical="center"/>
    </xf>
    <xf numFmtId="49" fontId="4" fillId="0" borderId="0" xfId="0" quotePrefix="1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49" fontId="10" fillId="2" borderId="2" xfId="0" applyNumberFormat="1" applyFont="1" applyFill="1" applyBorder="1"/>
    <xf numFmtId="49" fontId="8" fillId="0" borderId="2" xfId="0" applyNumberFormat="1" applyFont="1" applyBorder="1"/>
    <xf numFmtId="1" fontId="0" fillId="0" borderId="2" xfId="0" applyNumberFormat="1" applyBorder="1"/>
    <xf numFmtId="49" fontId="10" fillId="2" borderId="4" xfId="0" applyNumberFormat="1" applyFont="1" applyFill="1" applyBorder="1"/>
    <xf numFmtId="49" fontId="11" fillId="0" borderId="4" xfId="0" applyNumberFormat="1" applyFont="1" applyBorder="1"/>
    <xf numFmtId="1" fontId="0" fillId="0" borderId="5" xfId="0" applyNumberFormat="1" applyBorder="1"/>
    <xf numFmtId="49" fontId="10" fillId="2" borderId="4" xfId="1" applyNumberFormat="1" applyFont="1" applyFill="1" applyBorder="1"/>
    <xf numFmtId="49" fontId="0" fillId="0" borderId="4" xfId="0" applyNumberFormat="1" applyBorder="1"/>
    <xf numFmtId="1" fontId="0" fillId="0" borderId="4" xfId="0" applyNumberFormat="1" applyBorder="1"/>
    <xf numFmtId="1" fontId="0" fillId="0" borderId="15" xfId="0" applyNumberFormat="1" applyBorder="1"/>
    <xf numFmtId="1" fontId="0" fillId="0" borderId="3" xfId="0" applyNumberFormat="1" applyBorder="1"/>
    <xf numFmtId="49" fontId="10" fillId="2" borderId="3" xfId="0" applyNumberFormat="1" applyFont="1" applyFill="1" applyBorder="1"/>
    <xf numFmtId="49" fontId="0" fillId="0" borderId="3" xfId="0" applyNumberFormat="1" applyBorder="1"/>
    <xf numFmtId="1" fontId="0" fillId="0" borderId="4" xfId="0" quotePrefix="1" applyNumberFormat="1" applyBorder="1"/>
    <xf numFmtId="49" fontId="16" fillId="2" borderId="4" xfId="1" applyNumberFormat="1" applyFont="1" applyFill="1" applyBorder="1"/>
    <xf numFmtId="49" fontId="0" fillId="6" borderId="4" xfId="0" applyNumberFormat="1" applyFill="1" applyBorder="1"/>
    <xf numFmtId="1" fontId="0" fillId="6" borderId="4" xfId="0" applyNumberFormat="1" applyFill="1" applyBorder="1"/>
    <xf numFmtId="0" fontId="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 applyAlignment="1">
      <alignment horizontal="right"/>
    </xf>
    <xf numFmtId="16" fontId="0" fillId="0" borderId="4" xfId="0" applyNumberFormat="1" applyFill="1" applyBorder="1" applyAlignment="1">
      <alignment horizontal="right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0" fillId="11" borderId="0" xfId="0" applyFont="1" applyFill="1" applyBorder="1" applyAlignment="1">
      <alignment horizontal="center" vertical="center" wrapText="1"/>
    </xf>
    <xf numFmtId="0" fontId="18" fillId="0" borderId="0" xfId="0" applyFont="1"/>
  </cellXfs>
  <cellStyles count="2">
    <cellStyle name="Hyperlink 2" xfId="1" xr:uid="{94269873-BA8A-C34D-BE01-231BE6B48159}"/>
    <cellStyle name="Normal" xfId="0" builtinId="0"/>
  </cellStyles>
  <dxfs count="0"/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17</xdr:row>
      <xdr:rowOff>38100</xdr:rowOff>
    </xdr:from>
    <xdr:to>
      <xdr:col>5</xdr:col>
      <xdr:colOff>406400</xdr:colOff>
      <xdr:row>20</xdr:row>
      <xdr:rowOff>63500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E8C1AA0-5CBD-3C48-9DBA-85A9E6AA6578}"/>
            </a:ext>
          </a:extLst>
        </xdr:cNvPr>
        <xdr:cNvSpPr>
          <a:spLocks noChangeShapeType="1"/>
        </xdr:cNvSpPr>
      </xdr:nvSpPr>
      <xdr:spPr bwMode="auto">
        <a:xfrm>
          <a:off x="9182100" y="4203700"/>
          <a:ext cx="0" cy="67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428625</xdr:colOff>
      <xdr:row>116</xdr:row>
      <xdr:rowOff>149225</xdr:rowOff>
    </xdr:from>
    <xdr:to>
      <xdr:col>5</xdr:col>
      <xdr:colOff>428625</xdr:colOff>
      <xdr:row>119</xdr:row>
      <xdr:rowOff>476250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3B10C23F-6856-A64A-89E8-E97F9DFC04D6}"/>
            </a:ext>
          </a:extLst>
        </xdr:cNvPr>
        <xdr:cNvSpPr>
          <a:spLocks noChangeShapeType="1"/>
        </xdr:cNvSpPr>
      </xdr:nvSpPr>
      <xdr:spPr bwMode="auto">
        <a:xfrm flipH="1">
          <a:off x="9204325" y="26323925"/>
          <a:ext cx="0" cy="70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8087</xdr:colOff>
      <xdr:row>11</xdr:row>
      <xdr:rowOff>72484</xdr:rowOff>
    </xdr:from>
    <xdr:to>
      <xdr:col>6</xdr:col>
      <xdr:colOff>625910</xdr:colOff>
      <xdr:row>26</xdr:row>
      <xdr:rowOff>57172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461C1A86-0188-E440-A8D5-F76F8671E122}"/>
            </a:ext>
          </a:extLst>
        </xdr:cNvPr>
        <xdr:cNvSpPr txBox="1">
          <a:spLocks noChangeArrowheads="1"/>
        </xdr:cNvSpPr>
      </xdr:nvSpPr>
      <xdr:spPr bwMode="auto">
        <a:xfrm>
          <a:off x="9888687" y="2523584"/>
          <a:ext cx="617823" cy="3642288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0" rIns="0" bIns="0" anchor="ctr" upright="1"/>
        <a:lstStyle/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Market South Bound from Waverly to Central Way</a:t>
          </a:r>
        </a:p>
      </xdr:txBody>
    </xdr:sp>
    <xdr:clientData/>
  </xdr:twoCellAnchor>
  <xdr:twoCellAnchor>
    <xdr:from>
      <xdr:col>6</xdr:col>
      <xdr:colOff>35045</xdr:colOff>
      <xdr:row>27</xdr:row>
      <xdr:rowOff>92076</xdr:rowOff>
    </xdr:from>
    <xdr:to>
      <xdr:col>6</xdr:col>
      <xdr:colOff>673383</xdr:colOff>
      <xdr:row>42</xdr:row>
      <xdr:rowOff>114300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482B7FF1-7C49-0445-93A7-A7E2D0037EDE}"/>
            </a:ext>
          </a:extLst>
        </xdr:cNvPr>
        <xdr:cNvSpPr txBox="1">
          <a:spLocks noChangeArrowheads="1"/>
        </xdr:cNvSpPr>
      </xdr:nvSpPr>
      <xdr:spPr bwMode="auto">
        <a:xfrm>
          <a:off x="9915645" y="6416676"/>
          <a:ext cx="638338" cy="3463924"/>
        </a:xfrm>
        <a:prstGeom prst="rect">
          <a:avLst/>
        </a:prstGeom>
        <a:solidFill>
          <a:srgbClr val="FF7E7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vert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Waverly from Market to 2nd St. West</a:t>
          </a:r>
        </a:p>
      </xdr:txBody>
    </xdr:sp>
    <xdr:clientData/>
  </xdr:twoCellAnchor>
  <xdr:twoCellAnchor>
    <xdr:from>
      <xdr:col>6</xdr:col>
      <xdr:colOff>95250</xdr:colOff>
      <xdr:row>54</xdr:row>
      <xdr:rowOff>93033</xdr:rowOff>
    </xdr:from>
    <xdr:to>
      <xdr:col>6</xdr:col>
      <xdr:colOff>690381</xdr:colOff>
      <xdr:row>87</xdr:row>
      <xdr:rowOff>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D4CC0432-C702-F54D-BE27-656533E58364}"/>
            </a:ext>
          </a:extLst>
        </xdr:cNvPr>
        <xdr:cNvSpPr txBox="1">
          <a:spLocks noChangeArrowheads="1"/>
        </xdr:cNvSpPr>
      </xdr:nvSpPr>
      <xdr:spPr bwMode="auto">
        <a:xfrm>
          <a:off x="15360650" y="12754933"/>
          <a:ext cx="595131" cy="7412667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vert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5th Ave. W. from Market to 3rd St. W.</a:t>
          </a:r>
        </a:p>
      </xdr:txBody>
    </xdr:sp>
    <xdr:clientData/>
  </xdr:twoCellAnchor>
  <xdr:twoCellAnchor>
    <xdr:from>
      <xdr:col>6</xdr:col>
      <xdr:colOff>21438</xdr:colOff>
      <xdr:row>45</xdr:row>
      <xdr:rowOff>38100</xdr:rowOff>
    </xdr:from>
    <xdr:to>
      <xdr:col>6</xdr:col>
      <xdr:colOff>659776</xdr:colOff>
      <xdr:row>52</xdr:row>
      <xdr:rowOff>152399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C78B87DF-CD02-F144-B3B6-D645760CBC51}"/>
            </a:ext>
          </a:extLst>
        </xdr:cNvPr>
        <xdr:cNvSpPr txBox="1">
          <a:spLocks noChangeArrowheads="1"/>
        </xdr:cNvSpPr>
      </xdr:nvSpPr>
      <xdr:spPr bwMode="auto">
        <a:xfrm>
          <a:off x="9902038" y="10426700"/>
          <a:ext cx="638338" cy="2133599"/>
        </a:xfrm>
        <a:prstGeom prst="rect">
          <a:avLst/>
        </a:prstGeom>
        <a:solidFill>
          <a:srgbClr val="FFD579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Market from 5th to Waverly</a:t>
          </a:r>
        </a:p>
      </xdr:txBody>
    </xdr:sp>
    <xdr:clientData/>
  </xdr:twoCellAnchor>
  <xdr:twoCellAnchor>
    <xdr:from>
      <xdr:col>5</xdr:col>
      <xdr:colOff>647700</xdr:colOff>
      <xdr:row>36</xdr:row>
      <xdr:rowOff>0</xdr:rowOff>
    </xdr:from>
    <xdr:to>
      <xdr:col>5</xdr:col>
      <xdr:colOff>673100</xdr:colOff>
      <xdr:row>40</xdr:row>
      <xdr:rowOff>88900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B0DC26F6-3317-0C46-9D63-EC715E1D0DC8}"/>
            </a:ext>
          </a:extLst>
        </xdr:cNvPr>
        <xdr:cNvSpPr>
          <a:spLocks noChangeShapeType="1"/>
        </xdr:cNvSpPr>
      </xdr:nvSpPr>
      <xdr:spPr bwMode="auto">
        <a:xfrm flipH="1">
          <a:off x="9423400" y="8267700"/>
          <a:ext cx="25400" cy="1155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428625</xdr:colOff>
      <xdr:row>63</xdr:row>
      <xdr:rowOff>57151</xdr:rowOff>
    </xdr:from>
    <xdr:to>
      <xdr:col>5</xdr:col>
      <xdr:colOff>444501</xdr:colOff>
      <xdr:row>80</xdr:row>
      <xdr:rowOff>158750</xdr:rowOff>
    </xdr:to>
    <xdr:sp macro="" textlink="">
      <xdr:nvSpPr>
        <xdr:cNvPr id="9" name="Line 15">
          <a:extLst>
            <a:ext uri="{FF2B5EF4-FFF2-40B4-BE49-F238E27FC236}">
              <a16:creationId xmlns:a16="http://schemas.microsoft.com/office/drawing/2014/main" id="{E12080F1-7904-FB4D-BA50-19E35E5B2AB8}"/>
            </a:ext>
          </a:extLst>
        </xdr:cNvPr>
        <xdr:cNvSpPr>
          <a:spLocks noChangeShapeType="1"/>
        </xdr:cNvSpPr>
      </xdr:nvSpPr>
      <xdr:spPr bwMode="auto">
        <a:xfrm flipH="1">
          <a:off x="9204325" y="15043151"/>
          <a:ext cx="15876" cy="39369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150615</xdr:colOff>
      <xdr:row>89</xdr:row>
      <xdr:rowOff>184151</xdr:rowOff>
    </xdr:from>
    <xdr:to>
      <xdr:col>6</xdr:col>
      <xdr:colOff>826344</xdr:colOff>
      <xdr:row>95</xdr:row>
      <xdr:rowOff>165101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8BD2763D-8FE4-EE40-BBCB-BDBFBDE3F7F5}"/>
            </a:ext>
          </a:extLst>
        </xdr:cNvPr>
        <xdr:cNvSpPr txBox="1">
          <a:spLocks noChangeArrowheads="1"/>
        </xdr:cNvSpPr>
      </xdr:nvSpPr>
      <xdr:spPr bwMode="auto">
        <a:xfrm>
          <a:off x="10031215" y="20300951"/>
          <a:ext cx="675729" cy="1289050"/>
        </a:xfrm>
        <a:prstGeom prst="rect">
          <a:avLst/>
        </a:prstGeom>
        <a:solidFill>
          <a:srgbClr val="B2FBB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5th Ave. W.  </a:t>
          </a:r>
        </a:p>
        <a:p>
          <a:pPr algn="ctr" rtl="1">
            <a:lnSpc>
              <a:spcPts val="900"/>
            </a:lnSpc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3rd St. W. </a:t>
          </a:r>
        </a:p>
        <a:p>
          <a:pPr algn="ctr" rtl="1">
            <a:lnSpc>
              <a:spcPts val="900"/>
            </a:lnSpc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to Waverly</a:t>
          </a:r>
        </a:p>
      </xdr:txBody>
    </xdr:sp>
    <xdr:clientData/>
  </xdr:twoCellAnchor>
  <xdr:twoCellAnchor>
    <xdr:from>
      <xdr:col>6</xdr:col>
      <xdr:colOff>136107</xdr:colOff>
      <xdr:row>96</xdr:row>
      <xdr:rowOff>196850</xdr:rowOff>
    </xdr:from>
    <xdr:to>
      <xdr:col>6</xdr:col>
      <xdr:colOff>812801</xdr:colOff>
      <xdr:row>124</xdr:row>
      <xdr:rowOff>0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D116E4ED-6BAF-794F-8CE3-2BF6D36E886F}"/>
            </a:ext>
          </a:extLst>
        </xdr:cNvPr>
        <xdr:cNvSpPr txBox="1">
          <a:spLocks noChangeArrowheads="1"/>
        </xdr:cNvSpPr>
      </xdr:nvSpPr>
      <xdr:spPr bwMode="auto">
        <a:xfrm>
          <a:off x="10016707" y="21837650"/>
          <a:ext cx="676694" cy="6064250"/>
        </a:xfrm>
        <a:prstGeom prst="rect">
          <a:avLst/>
        </a:prstGeom>
        <a:solidFill>
          <a:srgbClr val="E1C5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vert" wrap="square" lIns="27432" tIns="22860" rIns="27432" bIns="22860" anchor="ctr" upright="1"/>
        <a:lstStyle/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Market from 5th Ave. W. to 7th Ave. W.</a:t>
          </a:r>
        </a:p>
      </xdr:txBody>
    </xdr:sp>
    <xdr:clientData/>
  </xdr:twoCellAnchor>
  <xdr:twoCellAnchor>
    <xdr:from>
      <xdr:col>5</xdr:col>
      <xdr:colOff>12700</xdr:colOff>
      <xdr:row>89</xdr:row>
      <xdr:rowOff>190500</xdr:rowOff>
    </xdr:from>
    <xdr:to>
      <xdr:col>6</xdr:col>
      <xdr:colOff>127000</xdr:colOff>
      <xdr:row>91</xdr:row>
      <xdr:rowOff>241300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B09D16E-33B7-B943-94D8-1B5A0A50BC67}"/>
            </a:ext>
          </a:extLst>
        </xdr:cNvPr>
        <xdr:cNvSpPr txBox="1"/>
      </xdr:nvSpPr>
      <xdr:spPr>
        <a:xfrm>
          <a:off x="8788400" y="20307300"/>
          <a:ext cx="1219200" cy="46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</a:t>
          </a:r>
          <a:r>
            <a:rPr lang="en-US" sz="1100" b="1"/>
            <a:t>on 5th; 3rd to Waverley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docwaling@gmail.com" TargetMode="External"/><Relationship Id="rId1" Type="http://schemas.openxmlformats.org/officeDocument/2006/relationships/hyperlink" Target="mailto:kjjkenny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0C47-F3BF-864B-BFEF-591613CC3648}">
  <dimension ref="A1:H126"/>
  <sheetViews>
    <sheetView tabSelected="1" zoomScale="110" zoomScaleNormal="110" workbookViewId="0">
      <selection activeCell="B58" sqref="B58"/>
    </sheetView>
  </sheetViews>
  <sheetFormatPr baseColWidth="10" defaultRowHeight="16" x14ac:dyDescent="0.2"/>
  <cols>
    <col min="2" max="2" width="80.5" style="88" customWidth="1"/>
    <col min="3" max="3" width="59" customWidth="1"/>
    <col min="4" max="4" width="10.83203125" customWidth="1"/>
    <col min="5" max="5" width="21.5" customWidth="1"/>
    <col min="6" max="6" width="17.6640625" customWidth="1"/>
  </cols>
  <sheetData>
    <row r="1" spans="1:8" x14ac:dyDescent="0.2">
      <c r="A1" s="91"/>
      <c r="B1" s="92" t="s">
        <v>0</v>
      </c>
      <c r="C1" s="93" t="s">
        <v>1</v>
      </c>
      <c r="D1" s="1"/>
      <c r="E1" s="1"/>
      <c r="F1" s="1"/>
      <c r="G1" s="1"/>
      <c r="H1" s="1"/>
    </row>
    <row r="2" spans="1:8" x14ac:dyDescent="0.2">
      <c r="A2" s="2"/>
      <c r="B2" s="94" t="s">
        <v>2</v>
      </c>
      <c r="C2" s="3" t="s">
        <v>3</v>
      </c>
      <c r="D2" s="1"/>
      <c r="E2" s="1"/>
      <c r="F2" s="1"/>
      <c r="G2" s="1"/>
      <c r="H2" s="1"/>
    </row>
    <row r="3" spans="1:8" x14ac:dyDescent="0.2">
      <c r="A3" s="2"/>
      <c r="B3" s="95" t="s">
        <v>4</v>
      </c>
      <c r="C3" s="3" t="s">
        <v>5</v>
      </c>
      <c r="D3" s="1"/>
      <c r="E3" s="1"/>
      <c r="F3" s="1"/>
      <c r="G3" s="1"/>
      <c r="H3" s="1"/>
    </row>
    <row r="4" spans="1:8" x14ac:dyDescent="0.2">
      <c r="A4" s="2"/>
      <c r="B4" s="96" t="s">
        <v>6</v>
      </c>
      <c r="C4" s="3" t="s">
        <v>7</v>
      </c>
      <c r="D4" s="1"/>
      <c r="E4" s="1"/>
      <c r="F4" s="1"/>
      <c r="G4" s="1"/>
      <c r="H4" s="1"/>
    </row>
    <row r="5" spans="1:8" x14ac:dyDescent="0.2">
      <c r="A5" s="2"/>
      <c r="B5" s="96" t="s">
        <v>8</v>
      </c>
      <c r="C5" s="3" t="s">
        <v>9</v>
      </c>
      <c r="D5" s="1"/>
      <c r="E5" s="1"/>
      <c r="F5" s="1"/>
      <c r="G5" s="1"/>
      <c r="H5" s="1"/>
    </row>
    <row r="6" spans="1:8" x14ac:dyDescent="0.2">
      <c r="A6" s="2"/>
      <c r="B6" s="96" t="s">
        <v>10</v>
      </c>
      <c r="C6" s="3" t="s">
        <v>11</v>
      </c>
      <c r="D6" s="1"/>
      <c r="E6" s="1"/>
      <c r="F6" s="1"/>
      <c r="G6" s="1"/>
      <c r="H6" s="1"/>
    </row>
    <row r="7" spans="1:8" x14ac:dyDescent="0.2">
      <c r="A7" s="2"/>
      <c r="B7" s="96" t="s">
        <v>12</v>
      </c>
      <c r="C7" s="3" t="s">
        <v>13</v>
      </c>
      <c r="D7" s="1"/>
      <c r="E7" s="1"/>
      <c r="F7" s="1"/>
      <c r="G7" s="1"/>
      <c r="H7" s="1"/>
    </row>
    <row r="8" spans="1:8" x14ac:dyDescent="0.2">
      <c r="A8" s="1"/>
      <c r="B8" s="4"/>
      <c r="C8" s="4"/>
      <c r="D8" s="1"/>
      <c r="E8" s="1"/>
      <c r="F8" s="1"/>
      <c r="G8" s="1"/>
      <c r="H8" s="1"/>
    </row>
    <row r="9" spans="1:8" x14ac:dyDescent="0.2">
      <c r="A9" s="1"/>
      <c r="B9" s="4"/>
      <c r="C9" s="4"/>
      <c r="D9" s="1"/>
      <c r="E9" s="1"/>
      <c r="F9" s="1"/>
      <c r="G9" s="1"/>
      <c r="H9" s="1"/>
    </row>
    <row r="10" spans="1:8" x14ac:dyDescent="0.2">
      <c r="A10" s="1"/>
      <c r="B10" s="4"/>
      <c r="C10" s="4"/>
      <c r="D10" s="1"/>
      <c r="E10" s="1"/>
      <c r="F10" s="1"/>
      <c r="G10" s="1"/>
      <c r="H10" s="1"/>
    </row>
    <row r="11" spans="1:8" ht="35" thickBot="1" x14ac:dyDescent="0.25">
      <c r="A11" s="89" t="s">
        <v>14</v>
      </c>
      <c r="B11" s="90" t="s">
        <v>15</v>
      </c>
      <c r="C11" s="90" t="s">
        <v>16</v>
      </c>
      <c r="D11" s="89" t="s">
        <v>17</v>
      </c>
      <c r="E11" s="89" t="s">
        <v>18</v>
      </c>
      <c r="F11" s="138"/>
      <c r="G11" s="138"/>
      <c r="H11" s="1"/>
    </row>
    <row r="12" spans="1:8" ht="19" thickTop="1" thickBot="1" x14ac:dyDescent="0.25">
      <c r="A12" s="5">
        <v>1</v>
      </c>
      <c r="B12" s="97" t="s">
        <v>40</v>
      </c>
      <c r="C12" s="98" t="s">
        <v>41</v>
      </c>
      <c r="D12" s="99">
        <v>5</v>
      </c>
      <c r="E12" s="6">
        <f>D12</f>
        <v>5</v>
      </c>
      <c r="F12" s="7" t="s">
        <v>19</v>
      </c>
      <c r="G12" s="7"/>
      <c r="H12" s="1"/>
    </row>
    <row r="13" spans="1:8" ht="17" thickBot="1" x14ac:dyDescent="0.25">
      <c r="A13" s="5">
        <v>2</v>
      </c>
      <c r="B13" s="100" t="s">
        <v>42</v>
      </c>
      <c r="C13" s="101" t="s">
        <v>43</v>
      </c>
      <c r="D13" s="102">
        <v>10</v>
      </c>
      <c r="E13" s="6">
        <f>D13+E12</f>
        <v>15</v>
      </c>
      <c r="F13" s="7"/>
      <c r="G13" s="7"/>
      <c r="H13" s="1"/>
    </row>
    <row r="14" spans="1:8" ht="18" thickBot="1" x14ac:dyDescent="0.25">
      <c r="A14" s="5">
        <v>3</v>
      </c>
      <c r="B14" s="103" t="s">
        <v>44</v>
      </c>
      <c r="C14" s="104"/>
      <c r="D14" s="105">
        <v>15</v>
      </c>
      <c r="E14" s="6">
        <f>E13+D14</f>
        <v>30</v>
      </c>
      <c r="F14" s="7" t="s">
        <v>20</v>
      </c>
      <c r="G14" s="7"/>
      <c r="H14" s="1"/>
    </row>
    <row r="15" spans="1:8" ht="17" thickBot="1" x14ac:dyDescent="0.25">
      <c r="A15" s="5">
        <v>4</v>
      </c>
      <c r="B15" s="100" t="s">
        <v>45</v>
      </c>
      <c r="C15" s="104" t="s">
        <v>46</v>
      </c>
      <c r="D15" s="105">
        <v>15</v>
      </c>
      <c r="E15" s="6">
        <f>D15+E14</f>
        <v>45</v>
      </c>
      <c r="F15" s="7"/>
      <c r="G15" s="7"/>
      <c r="H15" s="1"/>
    </row>
    <row r="16" spans="1:8" ht="18" thickBot="1" x14ac:dyDescent="0.25">
      <c r="A16" s="5">
        <v>5</v>
      </c>
      <c r="B16" s="100" t="s">
        <v>47</v>
      </c>
      <c r="C16" s="104" t="s">
        <v>48</v>
      </c>
      <c r="D16" s="106">
        <v>25</v>
      </c>
      <c r="E16" s="6">
        <f>E15+D16</f>
        <v>70</v>
      </c>
      <c r="F16" s="7" t="s">
        <v>21</v>
      </c>
      <c r="G16" s="7"/>
      <c r="H16" s="1"/>
    </row>
    <row r="17" spans="1:8" ht="17" thickBot="1" x14ac:dyDescent="0.25">
      <c r="A17" s="5">
        <v>6</v>
      </c>
      <c r="B17" s="100" t="s">
        <v>49</v>
      </c>
      <c r="C17" s="104" t="s">
        <v>50</v>
      </c>
      <c r="D17" s="105">
        <v>30</v>
      </c>
      <c r="E17" s="6">
        <f>D17+E16</f>
        <v>100</v>
      </c>
      <c r="F17" s="7"/>
      <c r="G17" s="7"/>
      <c r="H17" s="1"/>
    </row>
    <row r="18" spans="1:8" ht="17" thickBot="1" x14ac:dyDescent="0.25">
      <c r="A18" s="5">
        <v>7</v>
      </c>
      <c r="B18" s="100" t="s">
        <v>51</v>
      </c>
      <c r="C18" s="104" t="s">
        <v>52</v>
      </c>
      <c r="D18" s="107">
        <v>50</v>
      </c>
      <c r="E18" s="6">
        <f>E17+D18</f>
        <v>150</v>
      </c>
      <c r="F18" s="7"/>
      <c r="G18" s="7"/>
      <c r="H18" s="1"/>
    </row>
    <row r="19" spans="1:8" ht="17" thickBot="1" x14ac:dyDescent="0.25">
      <c r="A19" s="5">
        <v>8</v>
      </c>
      <c r="B19" s="100" t="s">
        <v>53</v>
      </c>
      <c r="C19" s="104" t="s">
        <v>54</v>
      </c>
      <c r="D19" s="105">
        <v>40</v>
      </c>
      <c r="E19" s="6">
        <f>D19+E18</f>
        <v>190</v>
      </c>
      <c r="F19" s="7"/>
      <c r="G19" s="7"/>
      <c r="H19" s="1"/>
    </row>
    <row r="20" spans="1:8" ht="17" thickBot="1" x14ac:dyDescent="0.25">
      <c r="A20" s="5">
        <v>9</v>
      </c>
      <c r="B20" s="100" t="s">
        <v>55</v>
      </c>
      <c r="C20" s="104" t="s">
        <v>56</v>
      </c>
      <c r="D20" s="105">
        <v>20</v>
      </c>
      <c r="E20" s="6">
        <f>E19+D20</f>
        <v>210</v>
      </c>
      <c r="F20" s="7"/>
      <c r="G20" s="7"/>
      <c r="H20" s="1"/>
    </row>
    <row r="21" spans="1:8" ht="17" thickBot="1" x14ac:dyDescent="0.25">
      <c r="A21" s="5">
        <v>10</v>
      </c>
      <c r="B21" s="108" t="s">
        <v>57</v>
      </c>
      <c r="C21" s="109" t="s">
        <v>58</v>
      </c>
      <c r="D21" s="107">
        <v>20</v>
      </c>
      <c r="E21" s="6">
        <f>D21+E20</f>
        <v>230</v>
      </c>
      <c r="F21" s="7"/>
      <c r="G21" s="7"/>
      <c r="H21" s="1"/>
    </row>
    <row r="22" spans="1:8" ht="17" thickBot="1" x14ac:dyDescent="0.25">
      <c r="A22" s="5">
        <v>11</v>
      </c>
      <c r="B22" s="100" t="s">
        <v>59</v>
      </c>
      <c r="C22" s="104" t="s">
        <v>60</v>
      </c>
      <c r="D22" s="105">
        <v>25</v>
      </c>
      <c r="E22" s="6">
        <f>E21+D22</f>
        <v>255</v>
      </c>
      <c r="F22" s="7">
        <f>SUM(D12:D27)</f>
        <v>375</v>
      </c>
      <c r="G22" s="7"/>
      <c r="H22" s="1"/>
    </row>
    <row r="23" spans="1:8" ht="17" thickBot="1" x14ac:dyDescent="0.25">
      <c r="A23" s="5">
        <v>12</v>
      </c>
      <c r="B23" s="100" t="s">
        <v>61</v>
      </c>
      <c r="C23" s="104" t="s">
        <v>62</v>
      </c>
      <c r="D23" s="105">
        <v>25</v>
      </c>
      <c r="E23" s="6">
        <f>D23+E22</f>
        <v>280</v>
      </c>
      <c r="F23" s="7"/>
      <c r="G23" s="7"/>
      <c r="H23" s="1"/>
    </row>
    <row r="24" spans="1:8" ht="17" thickBot="1" x14ac:dyDescent="0.25">
      <c r="A24" s="5">
        <v>13</v>
      </c>
      <c r="B24" s="100" t="s">
        <v>63</v>
      </c>
      <c r="C24" s="104" t="s">
        <v>64</v>
      </c>
      <c r="D24" s="105">
        <v>25</v>
      </c>
      <c r="E24" s="6">
        <f>E23+D24</f>
        <v>305</v>
      </c>
      <c r="F24" s="7"/>
      <c r="G24" s="7"/>
      <c r="H24" s="1"/>
    </row>
    <row r="25" spans="1:8" ht="17" thickBot="1" x14ac:dyDescent="0.25">
      <c r="A25" s="5">
        <v>14</v>
      </c>
      <c r="B25" s="100" t="s">
        <v>65</v>
      </c>
      <c r="C25" s="109" t="s">
        <v>66</v>
      </c>
      <c r="D25" s="110">
        <v>25</v>
      </c>
      <c r="E25" s="6">
        <f>D25+E24</f>
        <v>330</v>
      </c>
      <c r="F25" s="7"/>
      <c r="G25" s="7"/>
      <c r="H25" s="1"/>
    </row>
    <row r="26" spans="1:8" ht="17" thickBot="1" x14ac:dyDescent="0.25">
      <c r="A26" s="5">
        <v>15</v>
      </c>
      <c r="B26" s="100" t="s">
        <v>67</v>
      </c>
      <c r="C26" s="104" t="s">
        <v>68</v>
      </c>
      <c r="D26" s="110">
        <v>25</v>
      </c>
      <c r="E26" s="6">
        <f>E25+D26</f>
        <v>355</v>
      </c>
      <c r="F26" s="7"/>
      <c r="G26" s="7"/>
      <c r="H26" s="1"/>
    </row>
    <row r="27" spans="1:8" ht="17" thickBot="1" x14ac:dyDescent="0.25">
      <c r="A27" s="9">
        <v>16</v>
      </c>
      <c r="B27" s="111" t="s">
        <v>69</v>
      </c>
      <c r="C27" s="112" t="s">
        <v>70</v>
      </c>
      <c r="D27" s="113">
        <v>20</v>
      </c>
      <c r="E27" s="10">
        <f>D27+E26</f>
        <v>375</v>
      </c>
      <c r="F27" s="11"/>
      <c r="G27" s="11"/>
      <c r="H27" s="1"/>
    </row>
    <row r="28" spans="1:8" ht="19" thickTop="1" thickBot="1" x14ac:dyDescent="0.25">
      <c r="A28" s="12">
        <v>17</v>
      </c>
      <c r="B28" s="13" t="s">
        <v>139</v>
      </c>
      <c r="C28" s="13" t="s">
        <v>78</v>
      </c>
      <c r="D28" s="14">
        <v>20</v>
      </c>
      <c r="E28" s="15">
        <f>SUM(D28,E27)</f>
        <v>395</v>
      </c>
      <c r="F28" s="7"/>
      <c r="G28" s="7"/>
      <c r="H28" s="1"/>
    </row>
    <row r="29" spans="1:8" ht="35" thickBot="1" x14ac:dyDescent="0.25">
      <c r="A29" s="12">
        <v>18</v>
      </c>
      <c r="B29" s="13" t="s">
        <v>71</v>
      </c>
      <c r="C29" s="13" t="s">
        <v>74</v>
      </c>
      <c r="D29" s="14">
        <v>20</v>
      </c>
      <c r="E29" s="15">
        <f>SUM(D29,E28)</f>
        <v>415</v>
      </c>
      <c r="F29" s="7" t="s">
        <v>22</v>
      </c>
      <c r="G29" s="7"/>
      <c r="H29" s="1"/>
    </row>
    <row r="30" spans="1:8" ht="18" thickBot="1" x14ac:dyDescent="0.25">
      <c r="A30" s="12">
        <v>19</v>
      </c>
      <c r="B30" s="13" t="s">
        <v>75</v>
      </c>
      <c r="C30" s="13" t="s">
        <v>76</v>
      </c>
      <c r="D30" s="14">
        <v>30</v>
      </c>
      <c r="E30" s="15">
        <f>SUM(D30,E29)</f>
        <v>445</v>
      </c>
      <c r="F30" s="7" t="s">
        <v>23</v>
      </c>
      <c r="G30" s="7"/>
      <c r="H30" s="1"/>
    </row>
    <row r="31" spans="1:8" ht="18" thickBot="1" x14ac:dyDescent="0.25">
      <c r="A31" s="12">
        <v>20</v>
      </c>
      <c r="B31" s="16" t="s">
        <v>143</v>
      </c>
      <c r="C31" s="16" t="s">
        <v>142</v>
      </c>
      <c r="D31" s="17">
        <v>20</v>
      </c>
      <c r="E31" s="15">
        <f t="shared" ref="E31:E42" si="0">SUM(D31,E30)</f>
        <v>465</v>
      </c>
      <c r="F31" s="7"/>
      <c r="G31" s="7"/>
      <c r="H31" s="1"/>
    </row>
    <row r="32" spans="1:8" ht="17" thickBot="1" x14ac:dyDescent="0.25">
      <c r="A32" s="12"/>
      <c r="B32" s="16"/>
      <c r="C32" s="16"/>
      <c r="D32" s="17"/>
      <c r="E32" s="15"/>
      <c r="F32" s="7"/>
      <c r="G32" s="7"/>
      <c r="H32" s="1"/>
    </row>
    <row r="33" spans="1:8" ht="18" thickBot="1" x14ac:dyDescent="0.25">
      <c r="A33" s="12">
        <v>21</v>
      </c>
      <c r="B33" s="16" t="s">
        <v>72</v>
      </c>
      <c r="C33" s="16" t="s">
        <v>77</v>
      </c>
      <c r="D33" s="17">
        <v>20</v>
      </c>
      <c r="E33" s="15">
        <f>SUM(D33,E31)</f>
        <v>485</v>
      </c>
      <c r="F33" s="7"/>
      <c r="G33" s="7"/>
      <c r="H33" s="1"/>
    </row>
    <row r="34" spans="1:8" ht="18" thickBot="1" x14ac:dyDescent="0.25">
      <c r="A34" s="12">
        <v>22</v>
      </c>
      <c r="B34" s="16" t="s">
        <v>79</v>
      </c>
      <c r="C34" s="123" t="s">
        <v>145</v>
      </c>
      <c r="D34" s="17">
        <v>20</v>
      </c>
      <c r="E34" s="15">
        <f t="shared" si="0"/>
        <v>505</v>
      </c>
      <c r="F34" s="7"/>
      <c r="G34" s="7"/>
      <c r="H34" s="1"/>
    </row>
    <row r="35" spans="1:8" ht="18" thickBot="1" x14ac:dyDescent="0.25">
      <c r="A35" s="12">
        <v>23</v>
      </c>
      <c r="B35" s="13" t="s">
        <v>80</v>
      </c>
      <c r="C35" s="16" t="s">
        <v>146</v>
      </c>
      <c r="D35" s="14">
        <v>10</v>
      </c>
      <c r="E35" s="15">
        <f t="shared" si="0"/>
        <v>515</v>
      </c>
      <c r="F35" s="7" t="s">
        <v>24</v>
      </c>
      <c r="G35" s="7"/>
      <c r="H35" s="1"/>
    </row>
    <row r="36" spans="1:8" ht="18" thickBot="1" x14ac:dyDescent="0.25">
      <c r="A36" s="12">
        <v>24</v>
      </c>
      <c r="B36" s="13" t="s">
        <v>81</v>
      </c>
      <c r="C36" s="13" t="s">
        <v>147</v>
      </c>
      <c r="D36" s="14">
        <v>10</v>
      </c>
      <c r="E36" s="15">
        <f t="shared" si="0"/>
        <v>525</v>
      </c>
      <c r="F36" s="7"/>
      <c r="G36" s="7"/>
      <c r="H36" s="1"/>
    </row>
    <row r="37" spans="1:8" ht="18" thickBot="1" x14ac:dyDescent="0.25">
      <c r="A37" s="12">
        <v>25</v>
      </c>
      <c r="B37" s="13" t="s">
        <v>144</v>
      </c>
      <c r="C37" s="13" t="s">
        <v>148</v>
      </c>
      <c r="D37" s="14">
        <v>65</v>
      </c>
      <c r="E37" s="15">
        <f t="shared" si="0"/>
        <v>590</v>
      </c>
      <c r="F37" s="7"/>
      <c r="G37" s="7"/>
      <c r="H37" s="1"/>
    </row>
    <row r="38" spans="1:8" ht="18" thickBot="1" x14ac:dyDescent="0.25">
      <c r="A38" s="12">
        <v>26</v>
      </c>
      <c r="B38" s="13" t="s">
        <v>83</v>
      </c>
      <c r="C38" s="18" t="s">
        <v>149</v>
      </c>
      <c r="D38" s="14">
        <v>20</v>
      </c>
      <c r="E38" s="15">
        <f t="shared" si="0"/>
        <v>610</v>
      </c>
      <c r="F38" s="7"/>
      <c r="G38" s="7"/>
      <c r="H38" s="1"/>
    </row>
    <row r="39" spans="1:8" ht="18" thickBot="1" x14ac:dyDescent="0.25">
      <c r="A39" s="12">
        <v>27</v>
      </c>
      <c r="B39" s="13" t="s">
        <v>84</v>
      </c>
      <c r="C39" s="13" t="s">
        <v>150</v>
      </c>
      <c r="D39" s="14">
        <v>50</v>
      </c>
      <c r="E39" s="15">
        <f t="shared" si="0"/>
        <v>660</v>
      </c>
      <c r="F39" s="19"/>
      <c r="G39" s="7"/>
      <c r="H39" s="1"/>
    </row>
    <row r="40" spans="1:8" ht="18" thickBot="1" x14ac:dyDescent="0.25">
      <c r="A40" s="12">
        <v>28</v>
      </c>
      <c r="B40" s="13" t="s">
        <v>85</v>
      </c>
      <c r="C40" s="13" t="s">
        <v>151</v>
      </c>
      <c r="D40" s="14">
        <v>12</v>
      </c>
      <c r="E40" s="15">
        <f t="shared" si="0"/>
        <v>672</v>
      </c>
      <c r="F40" s="19"/>
      <c r="G40" s="7"/>
      <c r="H40" s="1"/>
    </row>
    <row r="41" spans="1:8" ht="18" thickBot="1" x14ac:dyDescent="0.25">
      <c r="A41" s="12">
        <v>29</v>
      </c>
      <c r="B41" s="16" t="s">
        <v>86</v>
      </c>
      <c r="C41" s="16" t="s">
        <v>152</v>
      </c>
      <c r="D41" s="14">
        <v>65</v>
      </c>
      <c r="E41" s="15">
        <f t="shared" si="0"/>
        <v>737</v>
      </c>
      <c r="F41" s="19"/>
      <c r="G41" s="7"/>
      <c r="H41" s="1"/>
    </row>
    <row r="42" spans="1:8" ht="18" thickBot="1" x14ac:dyDescent="0.25">
      <c r="A42" s="12">
        <v>30</v>
      </c>
      <c r="B42" s="13" t="s">
        <v>87</v>
      </c>
      <c r="C42" s="13" t="s">
        <v>153</v>
      </c>
      <c r="D42" s="14">
        <v>100</v>
      </c>
      <c r="E42" s="15">
        <f t="shared" si="0"/>
        <v>837</v>
      </c>
      <c r="F42" s="19">
        <f>SUM(D28:D44)</f>
        <v>692</v>
      </c>
      <c r="G42" s="7"/>
      <c r="H42" s="1"/>
    </row>
    <row r="43" spans="1:8" ht="17" x14ac:dyDescent="0.2">
      <c r="A43" s="20">
        <v>31</v>
      </c>
      <c r="B43" s="21" t="s">
        <v>88</v>
      </c>
      <c r="C43" s="21" t="s">
        <v>203</v>
      </c>
      <c r="D43" s="22">
        <v>200</v>
      </c>
      <c r="E43" s="23">
        <f>SUM(D43,E42)</f>
        <v>1037</v>
      </c>
      <c r="F43" s="24"/>
      <c r="G43" s="25"/>
      <c r="H43" s="26"/>
    </row>
    <row r="44" spans="1:8" ht="18" x14ac:dyDescent="0.2">
      <c r="A44" s="27" t="s">
        <v>201</v>
      </c>
      <c r="B44" s="29" t="s">
        <v>202</v>
      </c>
      <c r="C44" s="139" t="s">
        <v>204</v>
      </c>
      <c r="D44" s="7">
        <v>30</v>
      </c>
      <c r="E44" s="30"/>
      <c r="F44" s="19"/>
      <c r="G44" s="7"/>
      <c r="H44" s="31"/>
    </row>
    <row r="45" spans="1:8" ht="17" thickBot="1" x14ac:dyDescent="0.25">
      <c r="A45" s="32"/>
      <c r="B45" s="80"/>
      <c r="C45" s="33"/>
      <c r="D45" s="33"/>
      <c r="E45" s="33"/>
      <c r="F45" s="28"/>
      <c r="G45" s="34"/>
      <c r="H45" s="35"/>
    </row>
    <row r="46" spans="1:8" ht="18" thickBot="1" x14ac:dyDescent="0.25">
      <c r="A46" s="12">
        <v>32</v>
      </c>
      <c r="B46" s="39" t="s">
        <v>89</v>
      </c>
      <c r="C46" s="36" t="s">
        <v>154</v>
      </c>
      <c r="D46" s="37">
        <v>300</v>
      </c>
      <c r="E46" s="38">
        <f>SUM(E43,D46)</f>
        <v>1337</v>
      </c>
      <c r="F46" s="28"/>
      <c r="G46" s="34"/>
      <c r="H46" s="35"/>
    </row>
    <row r="47" spans="1:8" ht="17" thickBot="1" x14ac:dyDescent="0.25">
      <c r="A47" s="12"/>
      <c r="C47" s="36"/>
      <c r="D47" s="37"/>
      <c r="E47" s="38">
        <f>SUM(D47,E46)</f>
        <v>1337</v>
      </c>
      <c r="F47" s="7"/>
      <c r="G47" s="7"/>
      <c r="H47" s="1"/>
    </row>
    <row r="48" spans="1:8" ht="17" customHeight="1" thickBot="1" x14ac:dyDescent="0.25">
      <c r="A48" s="12"/>
      <c r="B48" s="39"/>
      <c r="C48" s="36"/>
      <c r="D48" s="37"/>
      <c r="E48" s="38">
        <f t="shared" ref="E48:E51" si="1">SUM(D48,E47)</f>
        <v>1337</v>
      </c>
      <c r="F48" s="7" t="s">
        <v>25</v>
      </c>
      <c r="G48" s="7"/>
      <c r="H48" s="1"/>
    </row>
    <row r="49" spans="1:8" ht="32" customHeight="1" thickBot="1" x14ac:dyDescent="0.25">
      <c r="A49" s="12"/>
      <c r="B49" s="39"/>
      <c r="C49" s="39"/>
      <c r="D49" s="37"/>
      <c r="E49" s="38">
        <f t="shared" si="1"/>
        <v>1337</v>
      </c>
      <c r="F49" s="7" t="s">
        <v>26</v>
      </c>
      <c r="G49" s="7"/>
      <c r="H49" s="1"/>
    </row>
    <row r="50" spans="1:8" ht="17" thickBot="1" x14ac:dyDescent="0.25">
      <c r="A50" s="12"/>
      <c r="B50" s="39"/>
      <c r="C50" s="39"/>
      <c r="D50" s="37"/>
      <c r="E50" s="38">
        <f t="shared" si="1"/>
        <v>1337</v>
      </c>
      <c r="F50" s="7"/>
      <c r="G50" s="7"/>
      <c r="H50" s="1"/>
    </row>
    <row r="51" spans="1:8" ht="17" customHeight="1" thickBot="1" x14ac:dyDescent="0.25">
      <c r="A51" s="12"/>
      <c r="B51" s="39"/>
      <c r="C51" s="39"/>
      <c r="D51" s="37"/>
      <c r="E51" s="38">
        <f t="shared" si="1"/>
        <v>1337</v>
      </c>
      <c r="F51" s="7" t="s">
        <v>27</v>
      </c>
      <c r="G51" s="7"/>
      <c r="H51" s="1"/>
    </row>
    <row r="52" spans="1:8" ht="37" customHeight="1" thickBot="1" x14ac:dyDescent="0.25">
      <c r="A52" s="12"/>
      <c r="B52" s="39"/>
      <c r="C52" s="39"/>
      <c r="D52" s="37"/>
      <c r="E52" s="38">
        <f>SUM(D52,E51)</f>
        <v>1337</v>
      </c>
      <c r="F52" s="7">
        <f>SUM(D46:D52)</f>
        <v>300</v>
      </c>
      <c r="G52" s="7"/>
      <c r="H52" s="1"/>
    </row>
    <row r="53" spans="1:8" ht="17" thickBot="1" x14ac:dyDescent="0.25">
      <c r="A53" s="12"/>
      <c r="B53" s="39"/>
      <c r="C53" s="39"/>
      <c r="D53" s="37"/>
      <c r="E53" s="40"/>
      <c r="F53" s="7"/>
      <c r="G53" s="7"/>
      <c r="H53" s="1"/>
    </row>
    <row r="54" spans="1:8" ht="17" thickBot="1" x14ac:dyDescent="0.25">
      <c r="A54" s="41"/>
      <c r="B54" s="42"/>
      <c r="C54" s="42"/>
      <c r="D54" s="43"/>
      <c r="E54" s="44"/>
      <c r="F54" s="7"/>
      <c r="G54" s="7"/>
      <c r="H54" s="1"/>
    </row>
    <row r="55" spans="1:8" ht="18" thickBot="1" x14ac:dyDescent="0.25">
      <c r="A55" s="12">
        <v>33</v>
      </c>
      <c r="B55" s="88" t="s">
        <v>90</v>
      </c>
      <c r="C55" s="39" t="s">
        <v>155</v>
      </c>
      <c r="D55" s="37">
        <v>40</v>
      </c>
      <c r="E55" s="45">
        <f>SUM(D55,E52)</f>
        <v>1377</v>
      </c>
      <c r="F55" s="7"/>
      <c r="G55" s="7"/>
      <c r="H55" s="1"/>
    </row>
    <row r="56" spans="1:8" ht="18" thickBot="1" x14ac:dyDescent="0.25">
      <c r="A56" s="12">
        <v>34</v>
      </c>
      <c r="B56" s="39" t="s">
        <v>156</v>
      </c>
      <c r="C56" s="39" t="s">
        <v>157</v>
      </c>
      <c r="D56" s="37">
        <v>10</v>
      </c>
      <c r="E56" s="46">
        <f>SUM(E55+D56)</f>
        <v>1387</v>
      </c>
      <c r="F56" s="7"/>
      <c r="G56" s="7"/>
      <c r="H56" s="1"/>
    </row>
    <row r="57" spans="1:8" ht="18" thickBot="1" x14ac:dyDescent="0.25">
      <c r="A57" s="12">
        <v>35</v>
      </c>
      <c r="B57" s="39" t="s">
        <v>92</v>
      </c>
      <c r="C57" s="13" t="s">
        <v>158</v>
      </c>
      <c r="D57" s="14">
        <v>15</v>
      </c>
      <c r="E57" s="45">
        <f>SUM(E56,D57)</f>
        <v>1402</v>
      </c>
      <c r="F57" s="7"/>
      <c r="G57" s="7"/>
      <c r="H57" s="1"/>
    </row>
    <row r="58" spans="1:8" ht="27" customHeight="1" thickBot="1" x14ac:dyDescent="0.25">
      <c r="A58" s="12">
        <v>36</v>
      </c>
      <c r="B58" s="39" t="s">
        <v>93</v>
      </c>
      <c r="C58" s="13" t="s">
        <v>159</v>
      </c>
      <c r="D58" s="14">
        <v>20</v>
      </c>
      <c r="E58" s="46">
        <f t="shared" ref="E58:E65" si="2">SUM(E57+D58)</f>
        <v>1422</v>
      </c>
      <c r="F58" s="7" t="s">
        <v>28</v>
      </c>
      <c r="G58" s="7"/>
      <c r="H58" s="1"/>
    </row>
    <row r="59" spans="1:8" ht="27" customHeight="1" thickBot="1" x14ac:dyDescent="0.25">
      <c r="A59" s="12" t="s">
        <v>197</v>
      </c>
      <c r="B59" s="39" t="s">
        <v>198</v>
      </c>
      <c r="C59" s="13" t="s">
        <v>199</v>
      </c>
      <c r="D59" s="14">
        <v>33</v>
      </c>
      <c r="E59" s="45"/>
      <c r="F59" s="7"/>
      <c r="G59" s="7"/>
      <c r="H59" s="1"/>
    </row>
    <row r="60" spans="1:8" ht="18" thickBot="1" x14ac:dyDescent="0.25">
      <c r="A60" s="12">
        <v>37</v>
      </c>
      <c r="B60" s="39" t="s">
        <v>94</v>
      </c>
      <c r="C60" s="13" t="s">
        <v>160</v>
      </c>
      <c r="D60" s="14">
        <v>25</v>
      </c>
      <c r="E60" s="45">
        <f t="shared" ref="E60" si="3">SUM(E58,D60)</f>
        <v>1447</v>
      </c>
      <c r="F60" s="7"/>
      <c r="G60" s="7"/>
      <c r="H60" s="1"/>
    </row>
    <row r="61" spans="1:8" ht="18" customHeight="1" thickBot="1" x14ac:dyDescent="0.25">
      <c r="A61" s="12">
        <v>38</v>
      </c>
      <c r="B61" s="39" t="s">
        <v>95</v>
      </c>
      <c r="C61" s="13" t="s">
        <v>161</v>
      </c>
      <c r="D61" s="14">
        <v>20</v>
      </c>
      <c r="E61" s="46">
        <f t="shared" si="2"/>
        <v>1467</v>
      </c>
      <c r="F61" s="47" t="s">
        <v>29</v>
      </c>
      <c r="G61" s="7"/>
      <c r="H61" s="1"/>
    </row>
    <row r="62" spans="1:8" ht="23" customHeight="1" thickBot="1" x14ac:dyDescent="0.25">
      <c r="A62" s="12">
        <v>39</v>
      </c>
      <c r="B62" s="39" t="s">
        <v>96</v>
      </c>
      <c r="C62" s="13" t="s">
        <v>162</v>
      </c>
      <c r="D62" s="14">
        <v>30</v>
      </c>
      <c r="E62" s="45">
        <f t="shared" ref="E62" si="4">SUM(E61,D62)</f>
        <v>1497</v>
      </c>
      <c r="F62" s="47" t="s">
        <v>30</v>
      </c>
      <c r="G62" s="7"/>
      <c r="H62" s="1"/>
    </row>
    <row r="63" spans="1:8" ht="18" customHeight="1" thickBot="1" x14ac:dyDescent="0.25">
      <c r="A63" s="12">
        <v>40</v>
      </c>
      <c r="B63" s="39" t="s">
        <v>97</v>
      </c>
      <c r="C63" s="49" t="s">
        <v>163</v>
      </c>
      <c r="D63" s="37">
        <v>15</v>
      </c>
      <c r="E63" s="46">
        <f t="shared" si="2"/>
        <v>1512</v>
      </c>
      <c r="F63" s="47" t="s">
        <v>31</v>
      </c>
      <c r="G63" s="7"/>
      <c r="H63" s="1"/>
    </row>
    <row r="64" spans="1:8" ht="18" thickBot="1" x14ac:dyDescent="0.25">
      <c r="A64" s="12">
        <v>41</v>
      </c>
      <c r="B64" s="13" t="s">
        <v>98</v>
      </c>
      <c r="C64" s="50" t="s">
        <v>164</v>
      </c>
      <c r="D64" s="14">
        <v>15</v>
      </c>
      <c r="E64" s="45">
        <f t="shared" ref="E64" si="5">SUM(E63,D64)</f>
        <v>1527</v>
      </c>
      <c r="F64" s="7"/>
      <c r="G64" s="7"/>
      <c r="H64" s="1"/>
    </row>
    <row r="65" spans="1:8" ht="18" thickBot="1" x14ac:dyDescent="0.25">
      <c r="A65" s="12">
        <v>42</v>
      </c>
      <c r="B65" s="13" t="s">
        <v>99</v>
      </c>
      <c r="C65" s="51" t="s">
        <v>165</v>
      </c>
      <c r="D65" s="52">
        <v>40</v>
      </c>
      <c r="E65" s="46">
        <f t="shared" si="2"/>
        <v>1567</v>
      </c>
      <c r="F65" s="7"/>
      <c r="G65" s="7"/>
      <c r="H65" s="1"/>
    </row>
    <row r="66" spans="1:8" ht="18" thickBot="1" x14ac:dyDescent="0.25">
      <c r="A66" s="12">
        <v>43</v>
      </c>
      <c r="B66" s="13" t="s">
        <v>100</v>
      </c>
      <c r="C66" s="51" t="s">
        <v>166</v>
      </c>
      <c r="D66" s="52">
        <v>80</v>
      </c>
      <c r="E66" s="45">
        <f t="shared" ref="E66:E115" si="6">SUM(E65,D66)</f>
        <v>1647</v>
      </c>
      <c r="F66" s="7"/>
      <c r="G66" s="7"/>
      <c r="H66" s="1"/>
    </row>
    <row r="67" spans="1:8" ht="18" thickBot="1" x14ac:dyDescent="0.25">
      <c r="A67" s="12">
        <v>44</v>
      </c>
      <c r="B67" s="114" t="s">
        <v>101</v>
      </c>
      <c r="C67" s="13" t="s">
        <v>102</v>
      </c>
      <c r="D67" s="54">
        <v>10</v>
      </c>
      <c r="E67" s="45">
        <f t="shared" si="6"/>
        <v>1657</v>
      </c>
      <c r="F67" s="7"/>
      <c r="G67" s="7"/>
      <c r="H67" s="1"/>
    </row>
    <row r="68" spans="1:8" ht="18" thickBot="1" x14ac:dyDescent="0.25">
      <c r="A68" s="12">
        <v>45</v>
      </c>
      <c r="B68" s="114" t="s">
        <v>101</v>
      </c>
      <c r="C68" s="13" t="s">
        <v>103</v>
      </c>
      <c r="D68" s="14">
        <v>10</v>
      </c>
      <c r="E68" s="46">
        <f t="shared" ref="E68" si="7">SUM(E67+D68)</f>
        <v>1667</v>
      </c>
      <c r="F68" s="7"/>
      <c r="G68" s="7"/>
      <c r="H68" s="1"/>
    </row>
    <row r="69" spans="1:8" ht="18" thickBot="1" x14ac:dyDescent="0.25">
      <c r="A69" s="48">
        <v>46</v>
      </c>
      <c r="B69" s="114" t="s">
        <v>101</v>
      </c>
      <c r="C69" s="49" t="s">
        <v>104</v>
      </c>
      <c r="D69" s="37">
        <v>10</v>
      </c>
      <c r="E69" s="45">
        <f>SUM(E68,D69)</f>
        <v>1677</v>
      </c>
      <c r="F69" s="7"/>
      <c r="G69" s="7"/>
      <c r="H69" s="1"/>
    </row>
    <row r="70" spans="1:8" ht="18" thickBot="1" x14ac:dyDescent="0.25">
      <c r="A70" s="48">
        <v>47</v>
      </c>
      <c r="B70" s="114" t="s">
        <v>101</v>
      </c>
      <c r="C70" s="50" t="s">
        <v>105</v>
      </c>
      <c r="D70" s="14">
        <v>10</v>
      </c>
      <c r="E70" s="45">
        <f>SUM(E69,D70)</f>
        <v>1687</v>
      </c>
      <c r="F70" s="1"/>
      <c r="G70" s="7"/>
      <c r="H70" s="1"/>
    </row>
    <row r="71" spans="1:8" ht="18" thickBot="1" x14ac:dyDescent="0.25">
      <c r="A71" s="48">
        <v>48</v>
      </c>
      <c r="B71" s="115" t="s">
        <v>101</v>
      </c>
      <c r="C71" s="51" t="s">
        <v>106</v>
      </c>
      <c r="D71" s="14">
        <v>10</v>
      </c>
      <c r="E71" s="46">
        <f>SUM(E70,D71)</f>
        <v>1697</v>
      </c>
      <c r="F71" s="7"/>
      <c r="G71" s="7"/>
      <c r="H71" s="1"/>
    </row>
    <row r="72" spans="1:8" ht="18" thickBot="1" x14ac:dyDescent="0.25">
      <c r="A72" s="48">
        <v>49</v>
      </c>
      <c r="B72" s="81" t="s">
        <v>107</v>
      </c>
      <c r="C72" s="51" t="s">
        <v>108</v>
      </c>
      <c r="D72" s="14">
        <v>10</v>
      </c>
      <c r="E72" s="45">
        <f t="shared" ref="E72:E83" si="8">SUM(E71,D72)</f>
        <v>1707</v>
      </c>
      <c r="F72" s="7"/>
      <c r="G72" s="7"/>
      <c r="H72" s="1"/>
    </row>
    <row r="73" spans="1:8" ht="18" thickBot="1" x14ac:dyDescent="0.25">
      <c r="A73" s="48">
        <v>50</v>
      </c>
      <c r="B73" s="82" t="s">
        <v>109</v>
      </c>
      <c r="C73" s="53" t="s">
        <v>167</v>
      </c>
      <c r="D73" s="17">
        <v>40</v>
      </c>
      <c r="E73" s="46">
        <f t="shared" si="8"/>
        <v>1747</v>
      </c>
      <c r="F73" s="7"/>
      <c r="G73" s="7"/>
      <c r="H73" s="1"/>
    </row>
    <row r="74" spans="1:8" ht="18" thickBot="1" x14ac:dyDescent="0.25">
      <c r="A74" s="12">
        <v>51</v>
      </c>
      <c r="B74" s="82" t="s">
        <v>110</v>
      </c>
      <c r="C74" s="55" t="s">
        <v>168</v>
      </c>
      <c r="D74" s="14">
        <v>45</v>
      </c>
      <c r="E74" s="45">
        <f t="shared" si="8"/>
        <v>1792</v>
      </c>
      <c r="F74" s="7"/>
      <c r="G74" s="7"/>
      <c r="H74" s="1"/>
    </row>
    <row r="75" spans="1:8" ht="18" thickBot="1" x14ac:dyDescent="0.25">
      <c r="A75" s="12">
        <v>52</v>
      </c>
      <c r="B75" s="13" t="s">
        <v>111</v>
      </c>
      <c r="C75" s="55" t="s">
        <v>169</v>
      </c>
      <c r="D75" s="37">
        <v>130</v>
      </c>
      <c r="E75" s="46">
        <f t="shared" si="8"/>
        <v>1922</v>
      </c>
      <c r="F75" s="7"/>
      <c r="G75" s="7"/>
      <c r="H75" s="1"/>
    </row>
    <row r="76" spans="1:8" ht="18" thickBot="1" x14ac:dyDescent="0.25">
      <c r="A76" s="12">
        <v>53</v>
      </c>
      <c r="B76" s="13" t="s">
        <v>112</v>
      </c>
      <c r="C76" s="13" t="s">
        <v>167</v>
      </c>
      <c r="D76" s="37">
        <v>15</v>
      </c>
      <c r="E76" s="45">
        <f t="shared" si="8"/>
        <v>1937</v>
      </c>
      <c r="F76" s="7"/>
      <c r="G76" s="7"/>
      <c r="H76" s="1"/>
    </row>
    <row r="77" spans="1:8" ht="18" thickBot="1" x14ac:dyDescent="0.25">
      <c r="A77" s="12">
        <v>54</v>
      </c>
      <c r="B77" s="13" t="s">
        <v>113</v>
      </c>
      <c r="C77" t="s">
        <v>170</v>
      </c>
      <c r="D77" s="37">
        <v>30</v>
      </c>
      <c r="E77" s="46">
        <f t="shared" si="8"/>
        <v>1967</v>
      </c>
      <c r="F77" s="7"/>
      <c r="G77" s="7"/>
      <c r="H77" s="1"/>
    </row>
    <row r="78" spans="1:8" ht="19" customHeight="1" thickBot="1" x14ac:dyDescent="0.25">
      <c r="A78" s="12">
        <v>55</v>
      </c>
      <c r="B78" s="13" t="s">
        <v>114</v>
      </c>
      <c r="C78" s="13" t="s">
        <v>171</v>
      </c>
      <c r="D78" s="14">
        <v>30</v>
      </c>
      <c r="E78" s="45">
        <f t="shared" si="8"/>
        <v>1997</v>
      </c>
      <c r="F78" s="7"/>
      <c r="G78" s="7"/>
      <c r="H78" s="1"/>
    </row>
    <row r="79" spans="1:8" ht="18" thickBot="1" x14ac:dyDescent="0.25">
      <c r="A79" s="12">
        <v>56</v>
      </c>
      <c r="B79" s="16" t="s">
        <v>115</v>
      </c>
      <c r="C79" s="13" t="s">
        <v>172</v>
      </c>
      <c r="D79" s="14">
        <v>10</v>
      </c>
      <c r="E79" s="46">
        <f t="shared" si="8"/>
        <v>2007</v>
      </c>
      <c r="F79" s="1"/>
      <c r="G79" s="7"/>
      <c r="H79" s="1"/>
    </row>
    <row r="80" spans="1:8" ht="18" thickBot="1" x14ac:dyDescent="0.25">
      <c r="A80" s="12">
        <v>57</v>
      </c>
      <c r="B80" s="13" t="s">
        <v>116</v>
      </c>
      <c r="C80" s="13" t="s">
        <v>173</v>
      </c>
      <c r="D80" s="14">
        <v>20</v>
      </c>
      <c r="E80" s="45">
        <f t="shared" si="8"/>
        <v>2027</v>
      </c>
      <c r="F80" s="1"/>
      <c r="G80" s="7"/>
      <c r="H80" s="1"/>
    </row>
    <row r="81" spans="1:8" ht="18" thickBot="1" x14ac:dyDescent="0.25">
      <c r="A81" s="12">
        <v>58</v>
      </c>
      <c r="B81" s="13" t="s">
        <v>117</v>
      </c>
      <c r="C81" s="55" t="s">
        <v>174</v>
      </c>
      <c r="D81" s="14">
        <v>50</v>
      </c>
      <c r="E81" s="46">
        <f t="shared" si="8"/>
        <v>2077</v>
      </c>
      <c r="F81" s="1"/>
      <c r="G81" s="19"/>
      <c r="H81" s="1"/>
    </row>
    <row r="82" spans="1:8" ht="18" thickBot="1" x14ac:dyDescent="0.25">
      <c r="A82" s="12">
        <v>59</v>
      </c>
      <c r="B82" s="13" t="s">
        <v>118</v>
      </c>
      <c r="C82" s="55" t="s">
        <v>175</v>
      </c>
      <c r="D82" s="14">
        <v>15</v>
      </c>
      <c r="E82" s="45">
        <f>SUM(E81,D82)</f>
        <v>2092</v>
      </c>
      <c r="F82" s="7">
        <f>SUM(D55:D89)</f>
        <v>1098</v>
      </c>
      <c r="G82" s="19"/>
      <c r="H82" s="1"/>
    </row>
    <row r="83" spans="1:8" ht="18" thickBot="1" x14ac:dyDescent="0.25">
      <c r="A83" s="12">
        <v>60</v>
      </c>
      <c r="B83" s="13" t="s">
        <v>119</v>
      </c>
      <c r="C83" s="13" t="s">
        <v>176</v>
      </c>
      <c r="D83" s="14">
        <v>55</v>
      </c>
      <c r="E83" s="46">
        <f t="shared" si="8"/>
        <v>2147</v>
      </c>
      <c r="F83" s="56"/>
      <c r="G83" s="25"/>
      <c r="H83" s="1"/>
    </row>
    <row r="84" spans="1:8" ht="18" thickBot="1" x14ac:dyDescent="0.25">
      <c r="A84" s="12">
        <v>61</v>
      </c>
      <c r="B84" s="13" t="s">
        <v>33</v>
      </c>
      <c r="C84" s="125" t="s">
        <v>177</v>
      </c>
      <c r="D84" s="126">
        <v>10</v>
      </c>
      <c r="E84" s="129">
        <f>SUM(E83,D84)</f>
        <v>2157</v>
      </c>
      <c r="F84" s="57"/>
      <c r="G84" s="7"/>
      <c r="H84" s="1"/>
    </row>
    <row r="85" spans="1:8" ht="18" thickBot="1" x14ac:dyDescent="0.25">
      <c r="A85" s="12">
        <v>62</v>
      </c>
      <c r="B85" s="124" t="s">
        <v>120</v>
      </c>
      <c r="C85" s="72" t="s">
        <v>178</v>
      </c>
      <c r="D85" s="73">
        <v>20</v>
      </c>
      <c r="E85" s="130"/>
      <c r="F85" s="57"/>
      <c r="G85" s="7"/>
      <c r="H85" s="1"/>
    </row>
    <row r="86" spans="1:8" ht="18" thickBot="1" x14ac:dyDescent="0.25">
      <c r="A86" s="12">
        <v>63</v>
      </c>
      <c r="B86" s="124" t="s">
        <v>121</v>
      </c>
      <c r="C86" s="72" t="s">
        <v>179</v>
      </c>
      <c r="D86" s="73">
        <v>25</v>
      </c>
      <c r="E86" s="130"/>
      <c r="F86" s="57"/>
      <c r="G86" s="7"/>
      <c r="H86" s="1"/>
    </row>
    <row r="87" spans="1:8" ht="18" thickBot="1" x14ac:dyDescent="0.25">
      <c r="A87" s="12">
        <v>64</v>
      </c>
      <c r="B87" s="124" t="s">
        <v>122</v>
      </c>
      <c r="C87" s="72" t="s">
        <v>180</v>
      </c>
      <c r="D87" s="73">
        <v>200</v>
      </c>
      <c r="E87" s="130"/>
      <c r="F87" s="57"/>
      <c r="G87" s="7"/>
      <c r="H87" s="1"/>
    </row>
    <row r="88" spans="1:8" ht="17" thickBot="1" x14ac:dyDescent="0.25">
      <c r="A88" s="12"/>
      <c r="B88" s="124"/>
      <c r="C88" s="72"/>
      <c r="D88" s="73"/>
      <c r="E88" s="128"/>
      <c r="F88" s="57"/>
      <c r="G88" s="7"/>
      <c r="H88" s="1"/>
    </row>
    <row r="89" spans="1:8" ht="17" thickBot="1" x14ac:dyDescent="0.25">
      <c r="A89" s="12"/>
      <c r="B89" s="124"/>
      <c r="C89" s="8"/>
      <c r="D89" s="8"/>
      <c r="E89" s="128"/>
      <c r="F89" s="58"/>
      <c r="G89" s="7"/>
      <c r="H89" s="1"/>
    </row>
    <row r="90" spans="1:8" ht="17" thickBot="1" x14ac:dyDescent="0.25">
      <c r="A90" s="41"/>
      <c r="B90" s="42"/>
      <c r="C90" s="127"/>
      <c r="D90" s="44"/>
      <c r="E90" s="44"/>
      <c r="F90" s="58"/>
      <c r="G90" s="7"/>
      <c r="H90" s="1"/>
    </row>
    <row r="91" spans="1:8" ht="18" thickBot="1" x14ac:dyDescent="0.25">
      <c r="A91" s="12">
        <v>65</v>
      </c>
      <c r="B91" s="13" t="s">
        <v>123</v>
      </c>
      <c r="C91" s="13" t="s">
        <v>181</v>
      </c>
      <c r="D91" s="14">
        <v>20</v>
      </c>
      <c r="E91" s="59">
        <f>SUM(D91,E84)</f>
        <v>2177</v>
      </c>
      <c r="F91" s="60"/>
      <c r="G91" s="34"/>
      <c r="H91" s="35"/>
    </row>
    <row r="92" spans="1:8" ht="18" thickBot="1" x14ac:dyDescent="0.25">
      <c r="A92" s="12">
        <v>66</v>
      </c>
      <c r="B92" s="13" t="s">
        <v>124</v>
      </c>
      <c r="C92" s="13" t="s">
        <v>182</v>
      </c>
      <c r="D92" s="14">
        <v>20</v>
      </c>
      <c r="E92" s="59">
        <f>SUM(E91,D92)</f>
        <v>2197</v>
      </c>
      <c r="F92" s="7"/>
      <c r="G92" s="7"/>
      <c r="H92" s="1"/>
    </row>
    <row r="93" spans="1:8" ht="18" thickBot="1" x14ac:dyDescent="0.25">
      <c r="A93" s="12">
        <v>67</v>
      </c>
      <c r="B93" s="13" t="s">
        <v>125</v>
      </c>
      <c r="C93" s="55"/>
      <c r="D93" s="14">
        <v>20</v>
      </c>
      <c r="E93" s="59">
        <f t="shared" si="6"/>
        <v>2217</v>
      </c>
      <c r="F93" s="57" t="s">
        <v>34</v>
      </c>
      <c r="G93" s="7"/>
      <c r="H93" s="1"/>
    </row>
    <row r="94" spans="1:8" ht="18" thickBot="1" x14ac:dyDescent="0.25">
      <c r="A94" s="12">
        <v>68</v>
      </c>
      <c r="B94" s="13" t="s">
        <v>127</v>
      </c>
      <c r="C94" s="61" t="s">
        <v>183</v>
      </c>
      <c r="D94" s="17">
        <v>40</v>
      </c>
      <c r="E94" s="62">
        <f>SUM(E93+D94)</f>
        <v>2257</v>
      </c>
      <c r="F94" s="58" t="s">
        <v>35</v>
      </c>
      <c r="G94" s="7"/>
      <c r="H94" s="1"/>
    </row>
    <row r="95" spans="1:8" ht="26" customHeight="1" thickBot="1" x14ac:dyDescent="0.25">
      <c r="A95" s="12">
        <v>69</v>
      </c>
      <c r="B95" s="13" t="s">
        <v>126</v>
      </c>
      <c r="C95" s="55" t="s">
        <v>184</v>
      </c>
      <c r="D95" s="14">
        <v>10</v>
      </c>
      <c r="E95" s="59">
        <f>SUM(E94,D95)</f>
        <v>2267</v>
      </c>
      <c r="F95" s="63">
        <f>SUM(D91:D96)</f>
        <v>140</v>
      </c>
      <c r="G95" s="7"/>
      <c r="H95" s="1"/>
    </row>
    <row r="96" spans="1:8" ht="18" thickBot="1" x14ac:dyDescent="0.25">
      <c r="A96" s="12">
        <v>70</v>
      </c>
      <c r="B96" s="13" t="s">
        <v>128</v>
      </c>
      <c r="C96" s="64" t="s">
        <v>185</v>
      </c>
      <c r="D96" s="7">
        <v>30</v>
      </c>
      <c r="E96" s="65"/>
      <c r="F96" s="1"/>
      <c r="G96" s="7"/>
      <c r="H96" s="1"/>
    </row>
    <row r="97" spans="1:8" ht="17" thickBot="1" x14ac:dyDescent="0.25">
      <c r="A97" s="12"/>
      <c r="B97" s="83"/>
      <c r="C97" s="66"/>
      <c r="D97" s="67"/>
      <c r="E97" s="44"/>
      <c r="F97" s="1"/>
      <c r="G97" s="7"/>
      <c r="H97" s="1"/>
    </row>
    <row r="98" spans="1:8" ht="18" thickBot="1" x14ac:dyDescent="0.25">
      <c r="A98" s="12">
        <v>71</v>
      </c>
      <c r="B98" s="16" t="s">
        <v>129</v>
      </c>
      <c r="C98" s="55" t="s">
        <v>190</v>
      </c>
      <c r="D98" s="14">
        <v>30</v>
      </c>
      <c r="E98" s="68">
        <f>SUM(E95+D98)</f>
        <v>2297</v>
      </c>
      <c r="F98" s="1"/>
      <c r="G98" s="7"/>
      <c r="H98" s="1"/>
    </row>
    <row r="99" spans="1:8" ht="18" thickBot="1" x14ac:dyDescent="0.25">
      <c r="A99" s="12">
        <v>72</v>
      </c>
      <c r="B99" s="13" t="s">
        <v>130</v>
      </c>
      <c r="C99" s="55" t="s">
        <v>191</v>
      </c>
      <c r="D99" s="14">
        <v>20</v>
      </c>
      <c r="E99" s="69"/>
      <c r="F99" s="1"/>
      <c r="G99" s="7"/>
      <c r="H99" s="1"/>
    </row>
    <row r="100" spans="1:8" ht="18" thickBot="1" x14ac:dyDescent="0.25">
      <c r="A100" s="12">
        <v>73</v>
      </c>
      <c r="B100" s="13" t="s">
        <v>131</v>
      </c>
      <c r="C100" s="55" t="s">
        <v>192</v>
      </c>
      <c r="D100" s="14">
        <v>30</v>
      </c>
      <c r="E100" s="69"/>
      <c r="F100" s="1"/>
      <c r="G100" s="7"/>
      <c r="H100" s="1"/>
    </row>
    <row r="101" spans="1:8" ht="18" thickBot="1" x14ac:dyDescent="0.25">
      <c r="A101" s="12">
        <v>74</v>
      </c>
      <c r="B101" s="79" t="s">
        <v>132</v>
      </c>
      <c r="C101" s="55" t="s">
        <v>193</v>
      </c>
      <c r="D101" s="14">
        <v>10</v>
      </c>
      <c r="E101" s="69"/>
      <c r="F101" s="1"/>
      <c r="G101" s="7"/>
      <c r="H101" s="1"/>
    </row>
    <row r="102" spans="1:8" ht="18" thickBot="1" x14ac:dyDescent="0.25">
      <c r="A102" s="12">
        <v>75</v>
      </c>
      <c r="B102" s="79" t="s">
        <v>133</v>
      </c>
      <c r="C102" s="55" t="s">
        <v>177</v>
      </c>
      <c r="D102" s="14">
        <v>15</v>
      </c>
      <c r="E102" s="69"/>
      <c r="F102" s="1"/>
      <c r="G102" s="7"/>
      <c r="H102" s="1"/>
    </row>
    <row r="103" spans="1:8" ht="18" thickBot="1" x14ac:dyDescent="0.25">
      <c r="A103" s="12" t="s">
        <v>187</v>
      </c>
      <c r="B103" s="79" t="s">
        <v>134</v>
      </c>
      <c r="C103" s="55" t="s">
        <v>194</v>
      </c>
      <c r="D103" s="14">
        <v>100</v>
      </c>
      <c r="E103" s="69"/>
      <c r="F103" s="1"/>
      <c r="G103" s="7"/>
      <c r="H103" s="1"/>
    </row>
    <row r="104" spans="1:8" ht="18" thickBot="1" x14ac:dyDescent="0.25">
      <c r="A104" s="12" t="s">
        <v>186</v>
      </c>
      <c r="B104" s="79" t="s">
        <v>134</v>
      </c>
      <c r="C104" s="55" t="s">
        <v>135</v>
      </c>
      <c r="D104" s="14"/>
      <c r="E104" s="69"/>
      <c r="F104" s="1"/>
      <c r="G104" s="7"/>
      <c r="H104" s="1"/>
    </row>
    <row r="105" spans="1:8" ht="18" thickBot="1" x14ac:dyDescent="0.25">
      <c r="A105" s="12" t="s">
        <v>188</v>
      </c>
      <c r="B105" s="79" t="s">
        <v>134</v>
      </c>
      <c r="C105" s="55" t="s">
        <v>136</v>
      </c>
      <c r="D105" s="14"/>
      <c r="E105" s="69"/>
      <c r="F105" s="1"/>
      <c r="G105" s="7"/>
      <c r="H105" s="1"/>
    </row>
    <row r="106" spans="1:8" ht="18" thickBot="1" x14ac:dyDescent="0.25">
      <c r="A106" s="12" t="s">
        <v>189</v>
      </c>
      <c r="B106" s="79" t="s">
        <v>134</v>
      </c>
      <c r="C106" s="55" t="s">
        <v>137</v>
      </c>
      <c r="D106" s="14"/>
      <c r="E106" s="69"/>
      <c r="F106" s="1"/>
      <c r="G106" s="7"/>
      <c r="H106" s="1"/>
    </row>
    <row r="107" spans="1:8" ht="18" thickBot="1" x14ac:dyDescent="0.25">
      <c r="A107" s="12">
        <v>77</v>
      </c>
      <c r="B107" s="79" t="s">
        <v>195</v>
      </c>
      <c r="C107" s="55" t="s">
        <v>32</v>
      </c>
      <c r="D107" s="14"/>
      <c r="E107" s="69"/>
      <c r="F107" s="1"/>
      <c r="G107" s="7"/>
      <c r="H107" s="1"/>
    </row>
    <row r="108" spans="1:8" ht="18" thickBot="1" x14ac:dyDescent="0.25">
      <c r="A108" s="12"/>
      <c r="B108" s="79" t="s">
        <v>195</v>
      </c>
      <c r="C108" s="55" t="s">
        <v>196</v>
      </c>
      <c r="D108" s="14"/>
      <c r="E108" s="69"/>
      <c r="F108" s="1"/>
      <c r="G108" s="7"/>
      <c r="H108" s="1"/>
    </row>
    <row r="109" spans="1:8" ht="17" thickBot="1" x14ac:dyDescent="0.25">
      <c r="A109" s="12"/>
      <c r="B109" s="79"/>
      <c r="C109" s="55"/>
      <c r="D109" s="14"/>
      <c r="E109" s="69"/>
      <c r="F109" s="1"/>
      <c r="G109" s="7"/>
      <c r="H109" s="1"/>
    </row>
    <row r="110" spans="1:8" ht="17" thickBot="1" x14ac:dyDescent="0.25">
      <c r="A110" s="12"/>
      <c r="B110" s="79"/>
      <c r="C110" s="55"/>
      <c r="D110" s="14"/>
      <c r="E110" s="69"/>
      <c r="F110" s="1"/>
      <c r="G110" s="7"/>
      <c r="H110" s="1"/>
    </row>
    <row r="111" spans="1:8" ht="17" thickBot="1" x14ac:dyDescent="0.25">
      <c r="A111" s="12"/>
      <c r="B111" s="79"/>
      <c r="C111" s="55"/>
      <c r="D111" s="14"/>
      <c r="E111" s="69"/>
      <c r="F111" s="1"/>
      <c r="G111" s="7"/>
      <c r="H111" s="1"/>
    </row>
    <row r="112" spans="1:8" ht="17" thickBot="1" x14ac:dyDescent="0.25">
      <c r="A112" s="12"/>
      <c r="B112" s="79"/>
      <c r="C112" s="55"/>
      <c r="D112" s="14"/>
      <c r="E112" s="69"/>
      <c r="F112" s="1"/>
      <c r="G112" s="7"/>
      <c r="H112" s="1"/>
    </row>
    <row r="113" spans="1:8" ht="17" thickBot="1" x14ac:dyDescent="0.25">
      <c r="A113" s="12"/>
      <c r="B113" s="79"/>
      <c r="C113" s="55"/>
      <c r="D113" s="14"/>
      <c r="E113" s="69"/>
      <c r="F113" s="1"/>
      <c r="G113" s="7"/>
      <c r="H113" s="1"/>
    </row>
    <row r="114" spans="1:8" ht="17" thickBot="1" x14ac:dyDescent="0.25">
      <c r="A114" s="12"/>
      <c r="B114" s="16"/>
      <c r="C114" s="16"/>
      <c r="D114" s="17"/>
      <c r="E114" s="69">
        <f>SUM(E98,D114)</f>
        <v>2297</v>
      </c>
      <c r="F114" s="57" t="s">
        <v>36</v>
      </c>
      <c r="G114" s="57"/>
      <c r="H114" s="1"/>
    </row>
    <row r="115" spans="1:8" ht="20" customHeight="1" thickBot="1" x14ac:dyDescent="0.25">
      <c r="A115" s="12"/>
      <c r="B115" s="84"/>
      <c r="C115" s="70"/>
      <c r="D115" s="71"/>
      <c r="E115" s="69">
        <f t="shared" si="6"/>
        <v>2297</v>
      </c>
      <c r="F115" s="57" t="s">
        <v>37</v>
      </c>
      <c r="G115" s="57"/>
      <c r="H115" s="1"/>
    </row>
    <row r="116" spans="1:8" ht="17" thickBot="1" x14ac:dyDescent="0.25">
      <c r="A116" s="12"/>
      <c r="B116" s="85"/>
      <c r="C116" s="72"/>
      <c r="D116" s="73"/>
      <c r="E116" s="37"/>
      <c r="F116" s="7">
        <f>SUM(D84:D124)</f>
        <v>600</v>
      </c>
      <c r="G116" s="7"/>
      <c r="H116" s="1"/>
    </row>
    <row r="117" spans="1:8" ht="17" thickBot="1" x14ac:dyDescent="0.25">
      <c r="A117" s="12"/>
      <c r="B117" s="85"/>
      <c r="C117" s="72"/>
      <c r="D117" s="73"/>
      <c r="E117" s="65"/>
      <c r="F117" s="7"/>
      <c r="G117" s="7"/>
      <c r="H117" s="1"/>
    </row>
    <row r="118" spans="1:8" ht="17" thickBot="1" x14ac:dyDescent="0.25">
      <c r="A118" s="12"/>
      <c r="B118" s="85"/>
      <c r="C118" s="72"/>
      <c r="D118" s="73"/>
      <c r="E118" s="65"/>
      <c r="F118" s="7"/>
      <c r="G118" s="7"/>
      <c r="H118" s="1"/>
    </row>
    <row r="119" spans="1:8" ht="17" thickBot="1" x14ac:dyDescent="0.25">
      <c r="A119" s="12"/>
      <c r="B119" s="85"/>
      <c r="C119" s="72"/>
      <c r="D119" s="73"/>
      <c r="E119" s="37"/>
      <c r="F119" s="7"/>
      <c r="G119" s="7"/>
      <c r="H119" s="1"/>
    </row>
    <row r="120" spans="1:8" ht="17" thickBot="1" x14ac:dyDescent="0.25">
      <c r="A120" s="12"/>
      <c r="B120" s="85"/>
      <c r="C120" s="72"/>
      <c r="D120" s="73"/>
      <c r="E120" s="65"/>
      <c r="F120" s="1"/>
      <c r="G120" s="7"/>
      <c r="H120" s="1"/>
    </row>
    <row r="121" spans="1:8" ht="17" thickBot="1" x14ac:dyDescent="0.25">
      <c r="A121" s="12"/>
      <c r="B121" s="85"/>
      <c r="C121" s="72"/>
      <c r="D121" s="73"/>
      <c r="E121" s="65"/>
      <c r="F121" s="1"/>
      <c r="G121" s="7"/>
      <c r="H121" s="1"/>
    </row>
    <row r="122" spans="1:8" ht="17" thickBot="1" x14ac:dyDescent="0.25">
      <c r="A122" s="12"/>
      <c r="B122" s="85"/>
      <c r="C122" s="72"/>
      <c r="D122" s="73"/>
      <c r="E122" s="37"/>
      <c r="F122" s="1">
        <f>SUM(D98:D124)</f>
        <v>205</v>
      </c>
      <c r="G122" s="7"/>
      <c r="H122" s="1"/>
    </row>
    <row r="123" spans="1:8" ht="17" thickBot="1" x14ac:dyDescent="0.25">
      <c r="A123" s="12"/>
      <c r="B123" s="85"/>
      <c r="C123" s="72"/>
      <c r="D123" s="73"/>
      <c r="E123" s="65"/>
      <c r="F123" s="1"/>
      <c r="G123" s="7"/>
      <c r="H123" s="1"/>
    </row>
    <row r="124" spans="1:8" ht="17" thickBot="1" x14ac:dyDescent="0.25">
      <c r="A124" s="12"/>
      <c r="B124" s="85"/>
      <c r="C124" s="72"/>
      <c r="D124" s="73"/>
      <c r="E124" s="65"/>
      <c r="F124" s="1"/>
      <c r="G124" s="7"/>
      <c r="H124" s="1"/>
    </row>
    <row r="125" spans="1:8" ht="18" thickBot="1" x14ac:dyDescent="0.25">
      <c r="A125" s="74"/>
      <c r="B125" s="86"/>
      <c r="C125" s="75" t="s">
        <v>38</v>
      </c>
      <c r="D125" s="76">
        <f>SUM(D12:D124)</f>
        <v>2810</v>
      </c>
      <c r="E125" s="37"/>
      <c r="F125" s="19"/>
      <c r="G125" s="7"/>
      <c r="H125" s="1"/>
    </row>
    <row r="126" spans="1:8" x14ac:dyDescent="0.2">
      <c r="A126" s="77"/>
      <c r="B126" s="87"/>
      <c r="C126" s="78"/>
      <c r="D126" s="1"/>
      <c r="E126" s="7"/>
      <c r="F126" s="19"/>
      <c r="G126" s="7"/>
      <c r="H126" s="1"/>
    </row>
  </sheetData>
  <mergeCells count="1">
    <mergeCell ref="F11:G11"/>
  </mergeCells>
  <hyperlinks>
    <hyperlink ref="B14" r:id="rId1" display="kjjkenny@aol.com" xr:uid="{46B36E0C-57E9-3C4A-B17C-8E5EDDA1B73E}"/>
    <hyperlink ref="B27" r:id="rId2" display="docwaling@gmail.com" xr:uid="{F798F07D-729F-FE4D-AE74-4E01B7026C5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7746-CC1A-3B4C-A28C-CCBAD1A8A0F0}">
  <dimension ref="A1:B68"/>
  <sheetViews>
    <sheetView topLeftCell="A11" workbookViewId="0">
      <selection activeCell="A20" sqref="A20"/>
    </sheetView>
  </sheetViews>
  <sheetFormatPr baseColWidth="10" defaultRowHeight="16" x14ac:dyDescent="0.2"/>
  <cols>
    <col min="1" max="1" width="19.1640625" style="137" customWidth="1"/>
    <col min="2" max="2" width="43" style="88" customWidth="1"/>
  </cols>
  <sheetData>
    <row r="1" spans="1:2" s="132" customFormat="1" x14ac:dyDescent="0.2">
      <c r="A1" s="133" t="s">
        <v>200</v>
      </c>
      <c r="B1" s="131" t="s">
        <v>39</v>
      </c>
    </row>
    <row r="2" spans="1:2" x14ac:dyDescent="0.2">
      <c r="A2" s="134" t="s">
        <v>141</v>
      </c>
      <c r="B2" s="117" t="s">
        <v>140</v>
      </c>
    </row>
    <row r="3" spans="1:2" ht="17" x14ac:dyDescent="0.2">
      <c r="A3" s="135">
        <v>50</v>
      </c>
      <c r="B3" s="72" t="s">
        <v>109</v>
      </c>
    </row>
    <row r="4" spans="1:2" ht="17" x14ac:dyDescent="0.2">
      <c r="A4" s="135">
        <v>75</v>
      </c>
      <c r="B4" s="72" t="s">
        <v>133</v>
      </c>
    </row>
    <row r="5" spans="1:2" ht="17" x14ac:dyDescent="0.2">
      <c r="A5" s="135">
        <v>36</v>
      </c>
      <c r="B5" s="118" t="s">
        <v>93</v>
      </c>
    </row>
    <row r="6" spans="1:2" ht="17" x14ac:dyDescent="0.2">
      <c r="A6" s="135">
        <v>20</v>
      </c>
      <c r="B6" s="116" t="s">
        <v>73</v>
      </c>
    </row>
    <row r="7" spans="1:2" ht="17" x14ac:dyDescent="0.2">
      <c r="A7" s="135">
        <v>65</v>
      </c>
      <c r="B7" s="72" t="s">
        <v>123</v>
      </c>
    </row>
    <row r="8" spans="1:2" ht="17" x14ac:dyDescent="0.2">
      <c r="A8" s="135">
        <v>18</v>
      </c>
      <c r="B8" s="72" t="s">
        <v>71</v>
      </c>
    </row>
    <row r="9" spans="1:2" ht="34" x14ac:dyDescent="0.2">
      <c r="A9" s="135">
        <v>26</v>
      </c>
      <c r="B9" s="72" t="s">
        <v>83</v>
      </c>
    </row>
    <row r="10" spans="1:2" ht="17" x14ac:dyDescent="0.2">
      <c r="A10" s="135">
        <v>32</v>
      </c>
      <c r="B10" s="118" t="s">
        <v>89</v>
      </c>
    </row>
    <row r="11" spans="1:2" ht="17" x14ac:dyDescent="0.2">
      <c r="A11" s="135">
        <v>25</v>
      </c>
      <c r="B11" s="72" t="s">
        <v>82</v>
      </c>
    </row>
    <row r="12" spans="1:2" ht="17" x14ac:dyDescent="0.2">
      <c r="A12" s="135">
        <v>63</v>
      </c>
      <c r="B12" s="72" t="s">
        <v>121</v>
      </c>
    </row>
    <row r="13" spans="1:2" ht="17" x14ac:dyDescent="0.2">
      <c r="A13" s="135">
        <v>72</v>
      </c>
      <c r="B13" s="72" t="s">
        <v>130</v>
      </c>
    </row>
    <row r="14" spans="1:2" ht="17" x14ac:dyDescent="0.2">
      <c r="A14" s="135">
        <v>56</v>
      </c>
      <c r="B14" s="116" t="s">
        <v>115</v>
      </c>
    </row>
    <row r="15" spans="1:2" ht="17" x14ac:dyDescent="0.2">
      <c r="A15" s="135">
        <v>55</v>
      </c>
      <c r="B15" s="72" t="s">
        <v>114</v>
      </c>
    </row>
    <row r="16" spans="1:2" ht="17" x14ac:dyDescent="0.2">
      <c r="A16" s="135">
        <v>57</v>
      </c>
      <c r="B16" s="72" t="s">
        <v>116</v>
      </c>
    </row>
    <row r="17" spans="1:2" ht="17" x14ac:dyDescent="0.2">
      <c r="A17" s="135">
        <v>22</v>
      </c>
      <c r="B17" s="116" t="s">
        <v>79</v>
      </c>
    </row>
    <row r="18" spans="1:2" ht="17" x14ac:dyDescent="0.2">
      <c r="A18" s="135">
        <v>70</v>
      </c>
      <c r="B18" s="72" t="s">
        <v>128</v>
      </c>
    </row>
    <row r="19" spans="1:2" ht="17" x14ac:dyDescent="0.2">
      <c r="A19" s="135">
        <v>77</v>
      </c>
      <c r="B19" s="72" t="s">
        <v>138</v>
      </c>
    </row>
    <row r="20" spans="1:2" ht="17" x14ac:dyDescent="0.2">
      <c r="A20" s="135">
        <v>62</v>
      </c>
      <c r="B20" s="72" t="s">
        <v>120</v>
      </c>
    </row>
    <row r="21" spans="1:2" ht="17" x14ac:dyDescent="0.2">
      <c r="A21" s="135">
        <v>24</v>
      </c>
      <c r="B21" s="72" t="s">
        <v>81</v>
      </c>
    </row>
    <row r="22" spans="1:2" ht="17" x14ac:dyDescent="0.2">
      <c r="A22" s="135">
        <v>54</v>
      </c>
      <c r="B22" s="72" t="s">
        <v>113</v>
      </c>
    </row>
    <row r="23" spans="1:2" ht="17" x14ac:dyDescent="0.2">
      <c r="A23" s="135">
        <v>58</v>
      </c>
      <c r="B23" s="72" t="s">
        <v>117</v>
      </c>
    </row>
    <row r="24" spans="1:2" ht="17" x14ac:dyDescent="0.2">
      <c r="A24" s="135">
        <v>53</v>
      </c>
      <c r="B24" s="72" t="s">
        <v>112</v>
      </c>
    </row>
    <row r="25" spans="1:2" ht="17" x14ac:dyDescent="0.2">
      <c r="A25" s="135">
        <v>74</v>
      </c>
      <c r="B25" s="72" t="s">
        <v>132</v>
      </c>
    </row>
    <row r="26" spans="1:2" ht="17" x14ac:dyDescent="0.2">
      <c r="A26" s="135">
        <v>39</v>
      </c>
      <c r="B26" s="118" t="s">
        <v>96</v>
      </c>
    </row>
    <row r="27" spans="1:2" ht="17" x14ac:dyDescent="0.2">
      <c r="A27" s="135">
        <v>40</v>
      </c>
      <c r="B27" s="118" t="s">
        <v>97</v>
      </c>
    </row>
    <row r="28" spans="1:2" ht="17" x14ac:dyDescent="0.2">
      <c r="A28" s="135">
        <v>71</v>
      </c>
      <c r="B28" s="116" t="s">
        <v>129</v>
      </c>
    </row>
    <row r="29" spans="1:2" ht="17" x14ac:dyDescent="0.2">
      <c r="A29" s="135">
        <v>31</v>
      </c>
      <c r="B29" s="116" t="s">
        <v>88</v>
      </c>
    </row>
    <row r="30" spans="1:2" ht="17" x14ac:dyDescent="0.2">
      <c r="A30" s="135">
        <v>64</v>
      </c>
      <c r="B30" s="72" t="s">
        <v>122</v>
      </c>
    </row>
    <row r="31" spans="1:2" ht="17" x14ac:dyDescent="0.2">
      <c r="A31" s="135">
        <v>17</v>
      </c>
      <c r="B31" s="72" t="s">
        <v>139</v>
      </c>
    </row>
    <row r="32" spans="1:2" ht="17" x14ac:dyDescent="0.2">
      <c r="A32" s="135">
        <v>52</v>
      </c>
      <c r="B32" s="72" t="s">
        <v>111</v>
      </c>
    </row>
    <row r="33" spans="1:2" ht="34" x14ac:dyDescent="0.2">
      <c r="A33" s="135">
        <v>19</v>
      </c>
      <c r="B33" s="72" t="s">
        <v>75</v>
      </c>
    </row>
    <row r="34" spans="1:2" ht="17" x14ac:dyDescent="0.2">
      <c r="A34" s="135">
        <v>68</v>
      </c>
      <c r="B34" s="72" t="s">
        <v>127</v>
      </c>
    </row>
    <row r="35" spans="1:2" ht="17" x14ac:dyDescent="0.2">
      <c r="A35" s="135">
        <v>44</v>
      </c>
      <c r="B35" s="119" t="s">
        <v>101</v>
      </c>
    </row>
    <row r="36" spans="1:2" ht="17" x14ac:dyDescent="0.2">
      <c r="A36" s="135">
        <v>45</v>
      </c>
      <c r="B36" s="119" t="s">
        <v>101</v>
      </c>
    </row>
    <row r="37" spans="1:2" ht="17" x14ac:dyDescent="0.2">
      <c r="A37" s="135">
        <v>46</v>
      </c>
      <c r="B37" s="119" t="s">
        <v>101</v>
      </c>
    </row>
    <row r="38" spans="1:2" ht="17" x14ac:dyDescent="0.2">
      <c r="A38" s="135">
        <v>47</v>
      </c>
      <c r="B38" s="119" t="s">
        <v>101</v>
      </c>
    </row>
    <row r="39" spans="1:2" x14ac:dyDescent="0.2">
      <c r="A39" s="135">
        <v>48</v>
      </c>
      <c r="B39" s="120" t="s">
        <v>101</v>
      </c>
    </row>
    <row r="40" spans="1:2" ht="17" x14ac:dyDescent="0.2">
      <c r="A40" s="135">
        <v>37</v>
      </c>
      <c r="B40" s="118" t="s">
        <v>94</v>
      </c>
    </row>
    <row r="41" spans="1:2" ht="17" x14ac:dyDescent="0.2">
      <c r="A41" s="135">
        <v>42</v>
      </c>
      <c r="B41" s="72" t="s">
        <v>99</v>
      </c>
    </row>
    <row r="42" spans="1:2" ht="17" x14ac:dyDescent="0.2">
      <c r="A42" s="135">
        <v>69</v>
      </c>
      <c r="B42" s="72" t="s">
        <v>126</v>
      </c>
    </row>
    <row r="43" spans="1:2" ht="17" x14ac:dyDescent="0.2">
      <c r="A43" s="135">
        <v>66</v>
      </c>
      <c r="B43" s="72" t="s">
        <v>124</v>
      </c>
    </row>
    <row r="44" spans="1:2" ht="17" x14ac:dyDescent="0.2">
      <c r="A44" s="135">
        <v>35</v>
      </c>
      <c r="B44" s="118" t="s">
        <v>92</v>
      </c>
    </row>
    <row r="45" spans="1:2" ht="17" x14ac:dyDescent="0.2">
      <c r="A45" s="135">
        <v>38</v>
      </c>
      <c r="B45" s="118" t="s">
        <v>95</v>
      </c>
    </row>
    <row r="46" spans="1:2" ht="17" x14ac:dyDescent="0.2">
      <c r="A46" s="135">
        <v>21</v>
      </c>
      <c r="B46" s="116" t="s">
        <v>72</v>
      </c>
    </row>
    <row r="47" spans="1:2" ht="17" x14ac:dyDescent="0.2">
      <c r="A47" s="135">
        <v>59</v>
      </c>
      <c r="B47" s="72" t="s">
        <v>118</v>
      </c>
    </row>
    <row r="48" spans="1:2" ht="17" x14ac:dyDescent="0.2">
      <c r="A48" s="135">
        <v>67</v>
      </c>
      <c r="B48" s="72" t="s">
        <v>125</v>
      </c>
    </row>
    <row r="49" spans="1:2" ht="17" x14ac:dyDescent="0.2">
      <c r="A49" s="135">
        <v>43</v>
      </c>
      <c r="B49" s="72" t="s">
        <v>100</v>
      </c>
    </row>
    <row r="50" spans="1:2" ht="17" x14ac:dyDescent="0.2">
      <c r="A50" s="135">
        <v>34</v>
      </c>
      <c r="B50" s="118" t="s">
        <v>91</v>
      </c>
    </row>
    <row r="51" spans="1:2" ht="17" x14ac:dyDescent="0.2">
      <c r="A51" s="135">
        <v>28</v>
      </c>
      <c r="B51" s="72" t="s">
        <v>85</v>
      </c>
    </row>
    <row r="52" spans="1:2" ht="17" x14ac:dyDescent="0.2">
      <c r="A52" s="135">
        <v>51</v>
      </c>
      <c r="B52" s="72" t="s">
        <v>110</v>
      </c>
    </row>
    <row r="53" spans="1:2" ht="17" x14ac:dyDescent="0.2">
      <c r="A53" s="135">
        <v>27</v>
      </c>
      <c r="B53" s="72" t="s">
        <v>84</v>
      </c>
    </row>
    <row r="54" spans="1:2" ht="17" x14ac:dyDescent="0.2">
      <c r="A54" s="135" t="s">
        <v>197</v>
      </c>
      <c r="B54" s="118" t="s">
        <v>198</v>
      </c>
    </row>
    <row r="55" spans="1:2" ht="17" x14ac:dyDescent="0.2">
      <c r="A55" s="135">
        <v>29</v>
      </c>
      <c r="B55" s="116" t="s">
        <v>86</v>
      </c>
    </row>
    <row r="56" spans="1:2" ht="17" x14ac:dyDescent="0.2">
      <c r="A56" s="135">
        <v>30</v>
      </c>
      <c r="B56" s="72" t="s">
        <v>87</v>
      </c>
    </row>
    <row r="57" spans="1:2" ht="17" x14ac:dyDescent="0.2">
      <c r="A57" s="135">
        <v>23</v>
      </c>
      <c r="B57" s="72" t="s">
        <v>80</v>
      </c>
    </row>
    <row r="58" spans="1:2" x14ac:dyDescent="0.2">
      <c r="A58" s="135">
        <v>49</v>
      </c>
      <c r="B58" s="121" t="s">
        <v>107</v>
      </c>
    </row>
    <row r="59" spans="1:2" ht="17" x14ac:dyDescent="0.2">
      <c r="A59" s="135">
        <v>73</v>
      </c>
      <c r="B59" s="122" t="s">
        <v>131</v>
      </c>
    </row>
    <row r="60" spans="1:2" x14ac:dyDescent="0.2">
      <c r="A60" s="135">
        <v>33</v>
      </c>
      <c r="B60" s="117" t="s">
        <v>90</v>
      </c>
    </row>
    <row r="61" spans="1:2" ht="17" x14ac:dyDescent="0.2">
      <c r="A61" s="135">
        <v>61</v>
      </c>
      <c r="B61" s="72" t="s">
        <v>33</v>
      </c>
    </row>
    <row r="62" spans="1:2" ht="17" x14ac:dyDescent="0.2">
      <c r="A62" s="135">
        <v>60</v>
      </c>
      <c r="B62" s="72" t="s">
        <v>119</v>
      </c>
    </row>
    <row r="63" spans="1:2" ht="17" x14ac:dyDescent="0.2">
      <c r="A63" s="135">
        <v>76</v>
      </c>
      <c r="B63" s="72" t="s">
        <v>134</v>
      </c>
    </row>
    <row r="64" spans="1:2" ht="17" x14ac:dyDescent="0.2">
      <c r="A64" s="135"/>
      <c r="B64" s="72" t="s">
        <v>134</v>
      </c>
    </row>
    <row r="65" spans="1:2" ht="17" x14ac:dyDescent="0.2">
      <c r="A65" s="135"/>
      <c r="B65" s="72" t="s">
        <v>134</v>
      </c>
    </row>
    <row r="66" spans="1:2" ht="17" x14ac:dyDescent="0.2">
      <c r="A66" s="135"/>
      <c r="B66" s="72" t="s">
        <v>134</v>
      </c>
    </row>
    <row r="67" spans="1:2" ht="18" thickBot="1" x14ac:dyDescent="0.25">
      <c r="A67" s="135"/>
      <c r="B67" s="72" t="s">
        <v>134</v>
      </c>
    </row>
    <row r="68" spans="1:2" ht="18" thickBot="1" x14ac:dyDescent="0.25">
      <c r="A68" s="136">
        <v>41</v>
      </c>
      <c r="B68" s="13" t="s">
        <v>98</v>
      </c>
    </row>
  </sheetData>
  <sortState xmlns:xlrd2="http://schemas.microsoft.com/office/spreadsheetml/2017/richdata2" ref="A3:B68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numeric</vt:lpstr>
      <vt:lpstr>alpha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Hansen</dc:creator>
  <cp:lastModifiedBy>Tessa Hansen</cp:lastModifiedBy>
  <dcterms:created xsi:type="dcterms:W3CDTF">2018-07-02T03:29:26Z</dcterms:created>
  <dcterms:modified xsi:type="dcterms:W3CDTF">2019-07-03T19:58:44Z</dcterms:modified>
</cp:coreProperties>
</file>