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7"/>
  <workbookPr/>
  <mc:AlternateContent xmlns:mc="http://schemas.openxmlformats.org/markup-compatibility/2006">
    <mc:Choice Requires="x15">
      <x15ac:absPath xmlns:x15ac="http://schemas.microsoft.com/office/spreadsheetml/2010/11/ac" url="/Users/fabianaferrazdacruz/Downloads/"/>
    </mc:Choice>
  </mc:AlternateContent>
  <xr:revisionPtr revIDLastSave="0" documentId="13_ncr:1_{0D08D29C-DAA7-3F48-ABAE-110E0B2E1FCC}" xr6:coauthVersionLast="36" xr6:coauthVersionMax="36" xr10:uidLastSave="{00000000-0000-0000-0000-000000000000}"/>
  <bookViews>
    <workbookView xWindow="12860" yWindow="1560" windowWidth="25600" windowHeight="14320" activeTab="2" xr2:uid="{00000000-000D-0000-FFFF-FFFF00000000}"/>
  </bookViews>
  <sheets>
    <sheet name="Entradas e saídas" sheetId="1" r:id="rId1"/>
    <sheet name="Patrimônio" sheetId="2" r:id="rId2"/>
    <sheet name="Projetos" sheetId="3" r:id="rId3"/>
  </sheets>
  <calcPr calcId="191029"/>
</workbook>
</file>

<file path=xl/calcChain.xml><?xml version="1.0" encoding="utf-8"?>
<calcChain xmlns="http://schemas.openxmlformats.org/spreadsheetml/2006/main">
  <c r="D8" i="2" l="1"/>
  <c r="C8" i="2"/>
  <c r="B8" i="2"/>
  <c r="B12" i="1"/>
  <c r="B149" i="1" s="1"/>
  <c r="D8" i="3"/>
  <c r="C8" i="3"/>
  <c r="B8" i="3"/>
  <c r="D25" i="1"/>
  <c r="C25" i="1"/>
  <c r="B25" i="1"/>
  <c r="D130" i="1"/>
  <c r="C130" i="1"/>
  <c r="B130" i="1"/>
  <c r="D123" i="1"/>
  <c r="C123" i="1"/>
  <c r="B123" i="1"/>
  <c r="D115" i="1"/>
  <c r="C115" i="1"/>
  <c r="B115" i="1"/>
  <c r="D142" i="1"/>
  <c r="C142" i="1"/>
  <c r="B142" i="1"/>
  <c r="D107" i="1"/>
  <c r="C107" i="1"/>
  <c r="B107" i="1"/>
  <c r="D99" i="1"/>
  <c r="C99" i="1"/>
  <c r="B99" i="1"/>
  <c r="D90" i="1"/>
  <c r="C90" i="1"/>
  <c r="B90" i="1"/>
  <c r="D81" i="1"/>
  <c r="C81" i="1"/>
  <c r="B81" i="1"/>
  <c r="D68" i="1"/>
  <c r="C68" i="1"/>
  <c r="B68" i="1"/>
  <c r="D57" i="1"/>
  <c r="C57" i="1"/>
  <c r="B57" i="1"/>
  <c r="D48" i="1"/>
  <c r="D21" i="1" s="1"/>
  <c r="C48" i="1"/>
  <c r="B48" i="1"/>
  <c r="D39" i="1"/>
  <c r="C39" i="1"/>
  <c r="C22" i="1" s="1"/>
  <c r="C150" i="1" s="1"/>
  <c r="C12" i="1"/>
  <c r="C149" i="1" s="1"/>
  <c r="B39" i="1"/>
  <c r="B22" i="1"/>
  <c r="B150" i="1" s="1"/>
  <c r="D12" i="1"/>
  <c r="D149" i="1" s="1"/>
  <c r="D22" i="1" l="1"/>
  <c r="D150" i="1" s="1"/>
  <c r="D151" i="1" s="1"/>
  <c r="C21" i="1"/>
  <c r="B21" i="1"/>
  <c r="B151" i="1"/>
  <c r="C151" i="1"/>
</calcChain>
</file>

<file path=xl/sharedStrings.xml><?xml version="1.0" encoding="utf-8"?>
<sst xmlns="http://schemas.openxmlformats.org/spreadsheetml/2006/main" count="192" uniqueCount="125">
  <si>
    <t>TOTAL ENTRADAS</t>
  </si>
  <si>
    <t>Entradas</t>
  </si>
  <si>
    <t>Salários/remuneração profissional</t>
  </si>
  <si>
    <t>Rendimentos de aplicações</t>
  </si>
  <si>
    <t>Aluguéis</t>
  </si>
  <si>
    <t>Pensões</t>
  </si>
  <si>
    <t>Mesadas</t>
  </si>
  <si>
    <t>Extras</t>
  </si>
  <si>
    <t>CASA</t>
  </si>
  <si>
    <t>SUBTOTAL CASA</t>
  </si>
  <si>
    <t>Gastos/Saídas</t>
  </si>
  <si>
    <t>Condomínio</t>
  </si>
  <si>
    <t>Água</t>
  </si>
  <si>
    <t>Luz</t>
  </si>
  <si>
    <t>Gás</t>
  </si>
  <si>
    <t>Telefone</t>
  </si>
  <si>
    <t>TV a cabo</t>
  </si>
  <si>
    <t>Supermercado</t>
  </si>
  <si>
    <t>Empregado doméstico 1</t>
  </si>
  <si>
    <t>Empregado doméstico 2</t>
  </si>
  <si>
    <t>ESTUDOS</t>
  </si>
  <si>
    <t>SUBTOTAL ESTUDOS</t>
  </si>
  <si>
    <t>Mensalidade</t>
  </si>
  <si>
    <t>Livros/material</t>
  </si>
  <si>
    <t>Condução</t>
  </si>
  <si>
    <t>Alimentação</t>
  </si>
  <si>
    <t>SAÚDE</t>
  </si>
  <si>
    <t>SUBTOTAL SAÚDE</t>
  </si>
  <si>
    <t>Plano de saúde</t>
  </si>
  <si>
    <t>Remédios</t>
  </si>
  <si>
    <t>Consultas (médico, dentista)</t>
  </si>
  <si>
    <t>Academia/Atividade física</t>
  </si>
  <si>
    <t>PESSOAL</t>
  </si>
  <si>
    <t>SUBTOTAL PESSOAL</t>
  </si>
  <si>
    <t>Salão de beleza</t>
  </si>
  <si>
    <t>Roupas</t>
  </si>
  <si>
    <t>Estética</t>
  </si>
  <si>
    <t>Hobbies</t>
  </si>
  <si>
    <t>Terapia</t>
  </si>
  <si>
    <t>Celular</t>
  </si>
  <si>
    <t>FILHOS</t>
  </si>
  <si>
    <t>SUBTOTAL FILHOS</t>
  </si>
  <si>
    <t>Escola</t>
  </si>
  <si>
    <t>Brinquedos</t>
  </si>
  <si>
    <t>Fraldas/medicamentos</t>
  </si>
  <si>
    <t>Material escolar</t>
  </si>
  <si>
    <t>Aulas extras</t>
  </si>
  <si>
    <t>Condução específica</t>
  </si>
  <si>
    <t>Médico/dentista</t>
  </si>
  <si>
    <t>CARRO</t>
  </si>
  <si>
    <t>SUBTOTAL CARRO</t>
  </si>
  <si>
    <t>Combustível</t>
  </si>
  <si>
    <t>Estacionamento e pedágio</t>
  </si>
  <si>
    <t>Limpeza</t>
  </si>
  <si>
    <t>Manutenção</t>
  </si>
  <si>
    <t>TRABALHO</t>
  </si>
  <si>
    <t>SUBTOTAL TRABALHO</t>
  </si>
  <si>
    <t>Material</t>
  </si>
  <si>
    <t>Cursos</t>
  </si>
  <si>
    <t>LAZER</t>
  </si>
  <si>
    <t>SUBTOTAL LAZER</t>
  </si>
  <si>
    <t>Viagens</t>
  </si>
  <si>
    <t>Cinema/teatro/shows</t>
  </si>
  <si>
    <t>Restaurantes</t>
  </si>
  <si>
    <t>PRESENTES</t>
  </si>
  <si>
    <t>SUBTOTAL PRESENTES</t>
  </si>
  <si>
    <t>Família</t>
  </si>
  <si>
    <t>Amigos</t>
  </si>
  <si>
    <t>Doações</t>
  </si>
  <si>
    <t>FINANCEIRO</t>
  </si>
  <si>
    <t>SUBTOTAL FINANCEIRO</t>
  </si>
  <si>
    <t>Taxas de bancos</t>
  </si>
  <si>
    <t>Taxas de cartão</t>
  </si>
  <si>
    <t>Juros</t>
  </si>
  <si>
    <t>EVENTUAIS</t>
  </si>
  <si>
    <t>SUBTOTAL EVENTUAIS</t>
  </si>
  <si>
    <t>Festas de aniversário</t>
  </si>
  <si>
    <t>Reformas</t>
  </si>
  <si>
    <t>ANUAIS</t>
  </si>
  <si>
    <t>IPTU</t>
  </si>
  <si>
    <t>IPVA</t>
  </si>
  <si>
    <t>Imposto de renda</t>
  </si>
  <si>
    <t>Seguro vida/casa</t>
  </si>
  <si>
    <t>Matrículas</t>
  </si>
  <si>
    <t>Férias</t>
  </si>
  <si>
    <t>Seguro carro</t>
  </si>
  <si>
    <t>SUBTOTAL ANUAIS</t>
  </si>
  <si>
    <t>SUBTOTAL OUTROS</t>
  </si>
  <si>
    <t>PATRIMÔNIO</t>
  </si>
  <si>
    <t>Imóveis uso próprio</t>
  </si>
  <si>
    <t>Imóveis investimento</t>
  </si>
  <si>
    <t>Aplicações</t>
  </si>
  <si>
    <t>Carros</t>
  </si>
  <si>
    <t>Participações de empresas</t>
  </si>
  <si>
    <t>Conta-corrente</t>
  </si>
  <si>
    <t>Dívidas</t>
  </si>
  <si>
    <t>PROJETO</t>
  </si>
  <si>
    <t>Gasto previsto</t>
  </si>
  <si>
    <t>Mês 1</t>
  </si>
  <si>
    <t>Mês 2</t>
  </si>
  <si>
    <t>Gasto real</t>
  </si>
  <si>
    <t>Entrada prevista</t>
  </si>
  <si>
    <t>Entrada Mês 1</t>
  </si>
  <si>
    <t>Entrada Mês 2</t>
  </si>
  <si>
    <t>ENTRADAS</t>
  </si>
  <si>
    <t>TOTAL PATRIMÔNIO</t>
  </si>
  <si>
    <t>Valor previsto</t>
  </si>
  <si>
    <t>Valor Mês 1</t>
  </si>
  <si>
    <t>Valor Mês 2</t>
  </si>
  <si>
    <t>TOTAL PROJETO</t>
  </si>
  <si>
    <t>Inclua os dados referentes a "Patrimônio" e "Projetos" nas outras abas da planilha.</t>
  </si>
  <si>
    <t>Projeto 1 [Coloque o nome do seu projeto]</t>
  </si>
  <si>
    <t>Projeto 2 [Coloque o nome do seu projeto]</t>
  </si>
  <si>
    <t>Projeto 3 [Coloque o nome do seu projeto]</t>
  </si>
  <si>
    <t>Projeto 4 [Coloque o nome do seu projeto]</t>
  </si>
  <si>
    <t>Projeto 5 [Coloque o nome do seu projeto]</t>
  </si>
  <si>
    <t>Aposentadoria/ previdência</t>
  </si>
  <si>
    <t>OUTROS (ANUAIS)</t>
  </si>
  <si>
    <r>
      <rPr>
        <b/>
        <sz val="12"/>
        <rFont val="Calibri Light"/>
        <family val="2"/>
      </rPr>
      <t xml:space="preserve">TOTAL DOS GASTOS ANUAIS </t>
    </r>
    <r>
      <rPr>
        <sz val="12"/>
        <rFont val="Calibri Light"/>
        <family val="2"/>
      </rPr>
      <t xml:space="preserve">
</t>
    </r>
    <r>
      <rPr>
        <sz val="10"/>
        <rFont val="Calibri Light"/>
        <family val="2"/>
      </rPr>
      <t xml:space="preserve">[Mensais x12 + </t>
    </r>
    <r>
      <rPr>
        <b/>
        <sz val="10"/>
        <rFont val="Calibri Light"/>
        <family val="2"/>
      </rPr>
      <t>Anuais</t>
    </r>
    <r>
      <rPr>
        <sz val="10"/>
        <rFont val="Calibri Light"/>
        <family val="2"/>
      </rPr>
      <t xml:space="preserve"> + </t>
    </r>
    <r>
      <rPr>
        <b/>
        <sz val="10"/>
        <rFont val="Calibri Light"/>
        <family val="2"/>
      </rPr>
      <t>Outros (Anuais)</t>
    </r>
    <r>
      <rPr>
        <sz val="10"/>
        <rFont val="Calibri Light"/>
        <family val="2"/>
      </rPr>
      <t>]</t>
    </r>
  </si>
  <si>
    <r>
      <rPr>
        <b/>
        <sz val="12"/>
        <rFont val="Calibri Light"/>
        <family val="2"/>
      </rPr>
      <t xml:space="preserve">TOTAL DE ENTRADAS ANUAIS </t>
    </r>
    <r>
      <rPr>
        <sz val="12"/>
        <rFont val="Calibri Light"/>
        <family val="2"/>
      </rPr>
      <t xml:space="preserve">
</t>
    </r>
    <r>
      <rPr>
        <sz val="10"/>
        <rFont val="Calibri Light"/>
        <family val="2"/>
      </rPr>
      <t>[Entradas Mensais x12</t>
    </r>
    <r>
      <rPr>
        <sz val="10"/>
        <rFont val="Calibri Light"/>
        <family val="2"/>
      </rPr>
      <t>]</t>
    </r>
  </si>
  <si>
    <r>
      <rPr>
        <b/>
        <sz val="12"/>
        <rFont val="Calibri Light"/>
        <family val="2"/>
      </rPr>
      <t xml:space="preserve">ENTRADAS - SAÍDAS
</t>
    </r>
    <r>
      <rPr>
        <sz val="10"/>
        <rFont val="Calibri Light"/>
        <family val="2"/>
      </rPr>
      <t>[Anuais]</t>
    </r>
  </si>
  <si>
    <t>As instruções para o preenchimento da planilha estão na página 41 do livro.</t>
  </si>
  <si>
    <t>Esta planilha é parte integrante do livro</t>
  </si>
  <si>
    <t>GANHAR, GASTAR, INVESTIR - O LIVRO DO DINHEIRO PARA MULHERES, de Denise Damiani e Cynthia de Almeida (Editora Sextante, 2016)</t>
  </si>
  <si>
    <r>
      <rPr>
        <b/>
        <sz val="12"/>
        <rFont val="Calibri Light"/>
        <family val="2"/>
      </rPr>
      <t xml:space="preserve">TOTAL DOS GASTOS MENSAIS </t>
    </r>
    <r>
      <rPr>
        <sz val="12"/>
        <rFont val="Calibri Light"/>
        <family val="2"/>
      </rPr>
      <t xml:space="preserve">
</t>
    </r>
    <r>
      <rPr>
        <sz val="10"/>
        <rFont val="Calibri Light"/>
        <family val="2"/>
      </rPr>
      <t xml:space="preserve">[não inclui gastos </t>
    </r>
    <r>
      <rPr>
        <b/>
        <sz val="10"/>
        <rFont val="Calibri Light"/>
        <family val="2"/>
      </rPr>
      <t>Anuais</t>
    </r>
    <r>
      <rPr>
        <sz val="10"/>
        <rFont val="Calibri Light"/>
        <family val="2"/>
      </rPr>
      <t xml:space="preserve"> nem </t>
    </r>
    <r>
      <rPr>
        <b/>
        <sz val="10"/>
        <rFont val="Calibri Light"/>
        <family val="2"/>
      </rPr>
      <t>Outros (Anuais)</t>
    </r>
    <r>
      <rPr>
        <sz val="10"/>
        <rFont val="Calibri Light"/>
        <family val="2"/>
      </rPr>
      <t>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</si>
</sst>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14" x14ac:knownFonts="1">
    <font>
      <sz val="11"/>
      <color theme="1"/>
      <name val="Calibri"/>
      <family val="2"/>
      <scheme val="minor"/>
    </font>
    <font>
      <sz val="12"/>
      <name val="Calibri Light"/>
      <family val="2"/>
    </font>
    <font>
      <sz val="10"/>
      <name val="Calibri Light"/>
      <family val="2"/>
    </font>
    <font>
      <b/>
      <sz val="10"/>
      <name val="Calibri Light"/>
      <family val="2"/>
    </font>
    <font>
      <b/>
      <sz val="12"/>
      <name val="Calibri Light"/>
      <family val="2"/>
    </font>
    <font>
      <sz val="10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i/>
      <sz val="12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i/>
      <sz val="12"/>
      <color theme="1"/>
      <name val="Calibri Light"/>
      <family val="2"/>
      <scheme val="major"/>
    </font>
    <font>
      <sz val="12"/>
      <name val="Calibri Light"/>
      <family val="2"/>
      <scheme val="major"/>
    </font>
    <font>
      <sz val="12"/>
      <color rgb="FFFF0000"/>
      <name val="Calibri Light"/>
      <family val="2"/>
      <scheme val="maj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E0C00"/>
        <bgColor indexed="64"/>
      </patternFill>
    </fill>
    <fill>
      <patternFill patternType="solid">
        <fgColor rgb="FFFFE1D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5" fillId="0" borderId="0" xfId="0" applyFont="1"/>
    <xf numFmtId="0" fontId="6" fillId="0" borderId="0" xfId="0" applyFont="1"/>
    <xf numFmtId="164" fontId="5" fillId="0" borderId="0" xfId="0" applyNumberFormat="1" applyFont="1" applyBorder="1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/>
    <xf numFmtId="0" fontId="8" fillId="0" borderId="1" xfId="0" applyFont="1" applyBorder="1" applyAlignment="1">
      <alignment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164" fontId="9" fillId="0" borderId="2" xfId="0" applyNumberFormat="1" applyFont="1" applyBorder="1"/>
    <xf numFmtId="164" fontId="9" fillId="0" borderId="3" xfId="0" applyNumberFormat="1" applyFont="1" applyBorder="1"/>
    <xf numFmtId="0" fontId="9" fillId="0" borderId="4" xfId="0" applyFont="1" applyBorder="1" applyAlignment="1">
      <alignment wrapText="1"/>
    </xf>
    <xf numFmtId="164" fontId="9" fillId="0" borderId="5" xfId="0" applyNumberFormat="1" applyFont="1" applyBorder="1"/>
    <xf numFmtId="164" fontId="9" fillId="0" borderId="6" xfId="0" applyNumberFormat="1" applyFont="1" applyBorder="1"/>
    <xf numFmtId="0" fontId="7" fillId="0" borderId="1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10" fillId="0" borderId="0" xfId="0" applyFont="1" applyAlignment="1"/>
    <xf numFmtId="0" fontId="9" fillId="0" borderId="0" xfId="0" applyFont="1" applyBorder="1" applyAlignment="1">
      <alignment wrapText="1"/>
    </xf>
    <xf numFmtId="164" fontId="9" fillId="0" borderId="0" xfId="0" applyNumberFormat="1" applyFont="1" applyBorder="1"/>
    <xf numFmtId="0" fontId="5" fillId="0" borderId="0" xfId="0" applyFont="1" applyAlignment="1"/>
    <xf numFmtId="0" fontId="7" fillId="0" borderId="1" xfId="0" applyFont="1" applyBorder="1"/>
    <xf numFmtId="164" fontId="9" fillId="0" borderId="2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0" fontId="12" fillId="0" borderId="4" xfId="0" applyFont="1" applyBorder="1" applyAlignment="1">
      <alignment wrapText="1"/>
    </xf>
    <xf numFmtId="164" fontId="12" fillId="0" borderId="5" xfId="0" applyNumberFormat="1" applyFont="1" applyBorder="1"/>
    <xf numFmtId="0" fontId="7" fillId="3" borderId="1" xfId="0" applyFont="1" applyFill="1" applyBorder="1" applyAlignment="1">
      <alignment wrapText="1"/>
    </xf>
    <xf numFmtId="164" fontId="7" fillId="3" borderId="16" xfId="0" applyNumberFormat="1" applyFont="1" applyFill="1" applyBorder="1"/>
    <xf numFmtId="164" fontId="7" fillId="3" borderId="14" xfId="0" applyNumberFormat="1" applyFont="1" applyFill="1" applyBorder="1"/>
    <xf numFmtId="164" fontId="7" fillId="3" borderId="15" xfId="0" applyNumberFormat="1" applyFont="1" applyFill="1" applyBorder="1"/>
    <xf numFmtId="0" fontId="11" fillId="3" borderId="2" xfId="0" applyFont="1" applyFill="1" applyBorder="1" applyAlignment="1">
      <alignment wrapText="1"/>
    </xf>
    <xf numFmtId="164" fontId="7" fillId="3" borderId="2" xfId="0" applyNumberFormat="1" applyFont="1" applyFill="1" applyBorder="1"/>
    <xf numFmtId="164" fontId="7" fillId="3" borderId="16" xfId="0" applyNumberFormat="1" applyFont="1" applyFill="1" applyBorder="1" applyAlignment="1">
      <alignment horizontal="right"/>
    </xf>
    <xf numFmtId="164" fontId="7" fillId="3" borderId="14" xfId="0" applyNumberFormat="1" applyFont="1" applyFill="1" applyBorder="1" applyAlignment="1">
      <alignment horizontal="right"/>
    </xf>
    <xf numFmtId="164" fontId="7" fillId="3" borderId="15" xfId="0" applyNumberFormat="1" applyFont="1" applyFill="1" applyBorder="1" applyAlignment="1">
      <alignment horizontal="right"/>
    </xf>
    <xf numFmtId="0" fontId="7" fillId="3" borderId="7" xfId="0" applyFont="1" applyFill="1" applyBorder="1" applyAlignment="1">
      <alignment wrapText="1"/>
    </xf>
    <xf numFmtId="164" fontId="7" fillId="3" borderId="3" xfId="0" applyNumberFormat="1" applyFont="1" applyFill="1" applyBorder="1"/>
    <xf numFmtId="0" fontId="7" fillId="3" borderId="13" xfId="0" applyFont="1" applyFill="1" applyBorder="1" applyAlignment="1">
      <alignment wrapText="1"/>
    </xf>
    <xf numFmtId="0" fontId="13" fillId="2" borderId="17" xfId="0" applyFont="1" applyFill="1" applyBorder="1" applyAlignment="1">
      <alignment horizontal="left"/>
    </xf>
    <xf numFmtId="0" fontId="13" fillId="2" borderId="18" xfId="0" applyFont="1" applyFill="1" applyBorder="1" applyAlignment="1">
      <alignment horizontal="left"/>
    </xf>
    <xf numFmtId="0" fontId="13" fillId="2" borderId="19" xfId="0" applyFont="1" applyFill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3" fillId="2" borderId="10" xfId="0" applyFont="1" applyFill="1" applyBorder="1" applyAlignment="1">
      <alignment horizontal="left"/>
    </xf>
    <xf numFmtId="0" fontId="13" fillId="2" borderId="11" xfId="0" applyFont="1" applyFill="1" applyBorder="1" applyAlignment="1">
      <alignment horizontal="left"/>
    </xf>
    <xf numFmtId="0" fontId="13" fillId="2" borderId="12" xfId="0" applyFont="1" applyFill="1" applyBorder="1" applyAlignment="1">
      <alignment horizontal="left"/>
    </xf>
    <xf numFmtId="164" fontId="7" fillId="3" borderId="0" xfId="0" applyNumberFormat="1" applyFont="1" applyFill="1" applyBorder="1"/>
    <xf numFmtId="164" fontId="7" fillId="3" borderId="8" xfId="0" applyNumberFormat="1" applyFont="1" applyFill="1" applyBorder="1"/>
    <xf numFmtId="0" fontId="7" fillId="3" borderId="10" xfId="0" applyFont="1" applyFill="1" applyBorder="1" applyAlignment="1">
      <alignment wrapText="1"/>
    </xf>
    <xf numFmtId="164" fontId="7" fillId="3" borderId="11" xfId="0" applyNumberFormat="1" applyFont="1" applyFill="1" applyBorder="1"/>
    <xf numFmtId="164" fontId="7" fillId="3" borderId="12" xfId="0" applyNumberFormat="1" applyFont="1" applyFill="1" applyBorder="1"/>
    <xf numFmtId="0" fontId="13" fillId="2" borderId="20" xfId="0" applyFont="1" applyFill="1" applyBorder="1" applyAlignment="1">
      <alignment horizontal="left"/>
    </xf>
    <xf numFmtId="0" fontId="13" fillId="2" borderId="21" xfId="0" applyFont="1" applyFill="1" applyBorder="1" applyAlignment="1">
      <alignment horizontal="left"/>
    </xf>
    <xf numFmtId="0" fontId="13" fillId="2" borderId="22" xfId="0" applyFont="1" applyFill="1" applyBorder="1" applyAlignment="1">
      <alignment horizontal="left"/>
    </xf>
    <xf numFmtId="0" fontId="7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1D2"/>
      <color rgb="FF7E0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Mês 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170439335717173"/>
          <c:y val="0.23974107356602825"/>
          <c:w val="0.45498428000047103"/>
          <c:h val="0.61123174611879272"/>
        </c:manualLayout>
      </c:layout>
      <c:pieChart>
        <c:varyColors val="1"/>
        <c:ser>
          <c:idx val="0"/>
          <c:order val="0"/>
          <c:spPr>
            <a:solidFill>
              <a:srgbClr val="5B9BD5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5B9BD5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00C-544A-B35F-B2C21FFD17CF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00C-544A-B35F-B2C21FFD17CF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00C-544A-B35F-B2C21FFD17CF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00C-544A-B35F-B2C21FFD17CF}"/>
              </c:ext>
            </c:extLst>
          </c:dPt>
          <c:dPt>
            <c:idx val="4"/>
            <c:bubble3D val="0"/>
            <c:spPr>
              <a:solidFill>
                <a:srgbClr val="4472C4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00C-544A-B35F-B2C21FFD17CF}"/>
              </c:ext>
            </c:extLst>
          </c:dPt>
          <c:dPt>
            <c:idx val="5"/>
            <c:bubble3D val="0"/>
            <c:spPr>
              <a:solidFill>
                <a:srgbClr val="70AD47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00C-544A-B35F-B2C21FFD17CF}"/>
              </c:ext>
            </c:extLst>
          </c:dPt>
          <c:dPt>
            <c:idx val="6"/>
            <c:bubble3D val="0"/>
            <c:spPr>
              <a:solidFill>
                <a:srgbClr val="255E91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00C-544A-B35F-B2C21FFD17CF}"/>
              </c:ext>
            </c:extLst>
          </c:dPt>
          <c:dPt>
            <c:idx val="7"/>
            <c:bubble3D val="0"/>
            <c:spPr>
              <a:solidFill>
                <a:srgbClr val="9E480E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00C-544A-B35F-B2C21FFD17CF}"/>
              </c:ext>
            </c:extLst>
          </c:dPt>
          <c:dPt>
            <c:idx val="8"/>
            <c:bubble3D val="0"/>
            <c:spPr>
              <a:solidFill>
                <a:srgbClr val="636363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00C-544A-B35F-B2C21FFD17CF}"/>
              </c:ext>
            </c:extLst>
          </c:dPt>
          <c:dPt>
            <c:idx val="9"/>
            <c:bubble3D val="0"/>
            <c:spPr>
              <a:solidFill>
                <a:srgbClr val="997300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00C-544A-B35F-B2C21FFD17CF}"/>
              </c:ext>
            </c:extLst>
          </c:dPt>
          <c:dPt>
            <c:idx val="10"/>
            <c:bubble3D val="0"/>
            <c:spPr>
              <a:solidFill>
                <a:srgbClr val="264478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900C-544A-B35F-B2C21FFD17CF}"/>
              </c:ext>
            </c:extLst>
          </c:dPt>
          <c:dPt>
            <c:idx val="11"/>
            <c:bubble3D val="0"/>
            <c:spPr>
              <a:solidFill>
                <a:srgbClr val="43682B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00C-544A-B35F-B2C21FFD17CF}"/>
              </c:ext>
            </c:extLst>
          </c:dPt>
          <c:dPt>
            <c:idx val="12"/>
            <c:bubble3D val="0"/>
            <c:spPr>
              <a:solidFill>
                <a:srgbClr val="7CAFDD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900C-544A-B35F-B2C21FFD17CF}"/>
              </c:ext>
            </c:extLst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('Entradas e saídas'!$A$25,'Entradas e saídas'!$A$39,'Entradas e saídas'!$A$48,'Entradas e saídas'!$A$57,'Entradas e saídas'!$A$68,'Entradas e saídas'!$A$81,'Entradas e saídas'!$A$90,'Entradas e saídas'!$A$99,'Entradas e saídas'!$A$107,'Entradas e saídas'!$A$115,'Entradas e saídas'!$A$123,'Entradas e saídas'!$A$130,'Entradas e saídas'!$A$142)</c:f>
              <c:strCache>
                <c:ptCount val="13"/>
                <c:pt idx="0">
                  <c:v>SUBTOTAL CASA</c:v>
                </c:pt>
                <c:pt idx="1">
                  <c:v>SUBTOTAL ESTUDOS</c:v>
                </c:pt>
                <c:pt idx="2">
                  <c:v>SUBTOTAL SAÚDE</c:v>
                </c:pt>
                <c:pt idx="3">
                  <c:v>SUBTOTAL PESSOAL</c:v>
                </c:pt>
                <c:pt idx="4">
                  <c:v>SUBTOTAL FILHOS</c:v>
                </c:pt>
                <c:pt idx="5">
                  <c:v>SUBTOTAL CARRO</c:v>
                </c:pt>
                <c:pt idx="6">
                  <c:v>SUBTOTAL TRABALHO</c:v>
                </c:pt>
                <c:pt idx="7">
                  <c:v>SUBTOTAL LAZER</c:v>
                </c:pt>
                <c:pt idx="8">
                  <c:v>SUBTOTAL PRESENTES</c:v>
                </c:pt>
                <c:pt idx="9">
                  <c:v>SUBTOTAL FINANCEIRO</c:v>
                </c:pt>
                <c:pt idx="10">
                  <c:v>SUBTOTAL EVENTUAIS</c:v>
                </c:pt>
                <c:pt idx="11">
                  <c:v>SUBTOTAL ANUAIS</c:v>
                </c:pt>
                <c:pt idx="12">
                  <c:v>SUBTOTAL OUTROS</c:v>
                </c:pt>
              </c:strCache>
            </c:strRef>
          </c:cat>
          <c:val>
            <c:numRef>
              <c:f>('Entradas e saídas'!$C$25,'Entradas e saídas'!$C$39,'Entradas e saídas'!$C$48,'Entradas e saídas'!$C$57,'Entradas e saídas'!$C$68,'Entradas e saídas'!$C$81,'Entradas e saídas'!$C$90,'Entradas e saídas'!$C$99,'Entradas e saídas'!$C$107,'Entradas e saídas'!$C$115,'Entradas e saídas'!$C$123,'Entradas e saídas'!$C$130,'Entradas e saídas'!$C$142)</c:f>
              <c:numCache>
                <c:formatCode>"R$"\ #,##0.00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00C-544A-B35F-B2C21FFD1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0C0C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 alignWithMargins="0"/>
    <c:pageMargins b="0.78740157499999996" l="0.511811024" r="0.511811024" t="0.78740157499999996" header="0.31496062000000008" footer="0.31496062000000008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Mês 2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331211166106034"/>
          <c:y val="0.24017467248908297"/>
          <c:w val="0.45016112508880524"/>
          <c:h val="0.611353711790393"/>
        </c:manualLayout>
      </c:layout>
      <c:pieChart>
        <c:varyColors val="1"/>
        <c:ser>
          <c:idx val="0"/>
          <c:order val="0"/>
          <c:spPr>
            <a:solidFill>
              <a:srgbClr val="5B9BD5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5B9BD5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753-2A47-BB2D-FA4A60E6BD41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753-2A47-BB2D-FA4A60E6BD41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753-2A47-BB2D-FA4A60E6BD41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753-2A47-BB2D-FA4A60E6BD41}"/>
              </c:ext>
            </c:extLst>
          </c:dPt>
          <c:dPt>
            <c:idx val="4"/>
            <c:bubble3D val="0"/>
            <c:spPr>
              <a:solidFill>
                <a:srgbClr val="4472C4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753-2A47-BB2D-FA4A60E6BD41}"/>
              </c:ext>
            </c:extLst>
          </c:dPt>
          <c:dPt>
            <c:idx val="5"/>
            <c:bubble3D val="0"/>
            <c:spPr>
              <a:solidFill>
                <a:srgbClr val="70AD47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753-2A47-BB2D-FA4A60E6BD41}"/>
              </c:ext>
            </c:extLst>
          </c:dPt>
          <c:dPt>
            <c:idx val="6"/>
            <c:bubble3D val="0"/>
            <c:spPr>
              <a:solidFill>
                <a:srgbClr val="255E91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753-2A47-BB2D-FA4A60E6BD41}"/>
              </c:ext>
            </c:extLst>
          </c:dPt>
          <c:dPt>
            <c:idx val="7"/>
            <c:bubble3D val="0"/>
            <c:spPr>
              <a:solidFill>
                <a:srgbClr val="9E480E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753-2A47-BB2D-FA4A60E6BD41}"/>
              </c:ext>
            </c:extLst>
          </c:dPt>
          <c:dPt>
            <c:idx val="8"/>
            <c:bubble3D val="0"/>
            <c:spPr>
              <a:solidFill>
                <a:srgbClr val="636363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6753-2A47-BB2D-FA4A60E6BD41}"/>
              </c:ext>
            </c:extLst>
          </c:dPt>
          <c:dPt>
            <c:idx val="9"/>
            <c:bubble3D val="0"/>
            <c:spPr>
              <a:solidFill>
                <a:srgbClr val="997300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753-2A47-BB2D-FA4A60E6BD41}"/>
              </c:ext>
            </c:extLst>
          </c:dPt>
          <c:dPt>
            <c:idx val="10"/>
            <c:bubble3D val="0"/>
            <c:spPr>
              <a:solidFill>
                <a:srgbClr val="264478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6753-2A47-BB2D-FA4A60E6BD41}"/>
              </c:ext>
            </c:extLst>
          </c:dPt>
          <c:dPt>
            <c:idx val="11"/>
            <c:bubble3D val="0"/>
            <c:spPr>
              <a:solidFill>
                <a:srgbClr val="43682B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753-2A47-BB2D-FA4A60E6BD41}"/>
              </c:ext>
            </c:extLst>
          </c:dPt>
          <c:dPt>
            <c:idx val="12"/>
            <c:bubble3D val="0"/>
            <c:spPr>
              <a:solidFill>
                <a:srgbClr val="7CAFDD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6753-2A47-BB2D-FA4A60E6BD41}"/>
              </c:ext>
            </c:extLst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('Entradas e saídas'!$A$25,'Entradas e saídas'!$A$39,'Entradas e saídas'!$A$48,'Entradas e saídas'!$A$57,'Entradas e saídas'!$A$68,'Entradas e saídas'!$A$81,'Entradas e saídas'!$A$90,'Entradas e saídas'!$A$99,'Entradas e saídas'!$A$107,'Entradas e saídas'!$A$115,'Entradas e saídas'!$A$123,'Entradas e saídas'!$A$130,'Entradas e saídas'!$A$142)</c:f>
              <c:strCache>
                <c:ptCount val="13"/>
                <c:pt idx="0">
                  <c:v>SUBTOTAL CASA</c:v>
                </c:pt>
                <c:pt idx="1">
                  <c:v>SUBTOTAL ESTUDOS</c:v>
                </c:pt>
                <c:pt idx="2">
                  <c:v>SUBTOTAL SAÚDE</c:v>
                </c:pt>
                <c:pt idx="3">
                  <c:v>SUBTOTAL PESSOAL</c:v>
                </c:pt>
                <c:pt idx="4">
                  <c:v>SUBTOTAL FILHOS</c:v>
                </c:pt>
                <c:pt idx="5">
                  <c:v>SUBTOTAL CARRO</c:v>
                </c:pt>
                <c:pt idx="6">
                  <c:v>SUBTOTAL TRABALHO</c:v>
                </c:pt>
                <c:pt idx="7">
                  <c:v>SUBTOTAL LAZER</c:v>
                </c:pt>
                <c:pt idx="8">
                  <c:v>SUBTOTAL PRESENTES</c:v>
                </c:pt>
                <c:pt idx="9">
                  <c:v>SUBTOTAL FINANCEIRO</c:v>
                </c:pt>
                <c:pt idx="10">
                  <c:v>SUBTOTAL EVENTUAIS</c:v>
                </c:pt>
                <c:pt idx="11">
                  <c:v>SUBTOTAL ANUAIS</c:v>
                </c:pt>
                <c:pt idx="12">
                  <c:v>SUBTOTAL OUTROS</c:v>
                </c:pt>
              </c:strCache>
            </c:strRef>
          </c:cat>
          <c:val>
            <c:numRef>
              <c:f>('Entradas e saídas'!$D$25,'Entradas e saídas'!$D$39,'Entradas e saídas'!$D$48,'Entradas e saídas'!$D$57,'Entradas e saídas'!$D$68,'Entradas e saídas'!$D$81,'Entradas e saídas'!$D$90,'Entradas e saídas'!$D$99,'Entradas e saídas'!$D$107,'Entradas e saídas'!$D$115,'Entradas e saídas'!$D$123,'Entradas e saídas'!$D$130,'Entradas e saídas'!$D$142)</c:f>
              <c:numCache>
                <c:formatCode>"R$"\ #,##0.00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753-2A47-BB2D-FA4A60E6B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0C0C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 alignWithMargins="0"/>
    <c:pageMargins b="0.78740157499999996" l="0.511811024" r="0.511811024" t="0.78740157499999996" header="0.31496062000000008" footer="0.31496062000000008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Previsto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892151790446028"/>
          <c:y val="0.23974107356602825"/>
          <c:w val="0.45732761128662702"/>
          <c:h val="0.6133915756103786"/>
        </c:manualLayout>
      </c:layout>
      <c:pieChart>
        <c:varyColors val="1"/>
        <c:ser>
          <c:idx val="0"/>
          <c:order val="0"/>
          <c:spPr>
            <a:solidFill>
              <a:srgbClr val="5B9BD5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5B9BD5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C0E-2148-A8DB-7BDBF7949C67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C0E-2148-A8DB-7BDBF7949C67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C0E-2148-A8DB-7BDBF7949C67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C0E-2148-A8DB-7BDBF7949C67}"/>
              </c:ext>
            </c:extLst>
          </c:dPt>
          <c:dPt>
            <c:idx val="4"/>
            <c:bubble3D val="0"/>
            <c:spPr>
              <a:solidFill>
                <a:srgbClr val="4472C4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C0E-2148-A8DB-7BDBF7949C67}"/>
              </c:ext>
            </c:extLst>
          </c:dPt>
          <c:dPt>
            <c:idx val="5"/>
            <c:bubble3D val="0"/>
            <c:spPr>
              <a:solidFill>
                <a:srgbClr val="70AD47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C0E-2148-A8DB-7BDBF7949C67}"/>
              </c:ext>
            </c:extLst>
          </c:dPt>
          <c:dPt>
            <c:idx val="6"/>
            <c:bubble3D val="0"/>
            <c:spPr>
              <a:solidFill>
                <a:srgbClr val="255E91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C0E-2148-A8DB-7BDBF7949C67}"/>
              </c:ext>
            </c:extLst>
          </c:dPt>
          <c:dPt>
            <c:idx val="7"/>
            <c:bubble3D val="0"/>
            <c:spPr>
              <a:solidFill>
                <a:srgbClr val="9E480E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C0E-2148-A8DB-7BDBF7949C67}"/>
              </c:ext>
            </c:extLst>
          </c:dPt>
          <c:dPt>
            <c:idx val="8"/>
            <c:bubble3D val="0"/>
            <c:spPr>
              <a:solidFill>
                <a:srgbClr val="636363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6C0E-2148-A8DB-7BDBF7949C67}"/>
              </c:ext>
            </c:extLst>
          </c:dPt>
          <c:dPt>
            <c:idx val="9"/>
            <c:bubble3D val="0"/>
            <c:spPr>
              <a:solidFill>
                <a:srgbClr val="997300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C0E-2148-A8DB-7BDBF7949C67}"/>
              </c:ext>
            </c:extLst>
          </c:dPt>
          <c:dPt>
            <c:idx val="10"/>
            <c:bubble3D val="0"/>
            <c:spPr>
              <a:solidFill>
                <a:srgbClr val="264478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6C0E-2148-A8DB-7BDBF7949C67}"/>
              </c:ext>
            </c:extLst>
          </c:dPt>
          <c:dPt>
            <c:idx val="11"/>
            <c:bubble3D val="0"/>
            <c:spPr>
              <a:solidFill>
                <a:srgbClr val="43682B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C0E-2148-A8DB-7BDBF7949C67}"/>
              </c:ext>
            </c:extLst>
          </c:dPt>
          <c:dPt>
            <c:idx val="12"/>
            <c:bubble3D val="0"/>
            <c:spPr>
              <a:solidFill>
                <a:srgbClr val="7CAFDD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6C0E-2148-A8DB-7BDBF7949C67}"/>
              </c:ext>
            </c:extLst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('Entradas e saídas'!$A$25,'Entradas e saídas'!$A$39,'Entradas e saídas'!$A$48,'Entradas e saídas'!$A$57,'Entradas e saídas'!$A$68,'Entradas e saídas'!$A$81,'Entradas e saídas'!$A$90,'Entradas e saídas'!$A$99,'Entradas e saídas'!$A$107,'Entradas e saídas'!$A$115,'Entradas e saídas'!$A$123,'Entradas e saídas'!$A$130,'Entradas e saídas'!$A$142)</c:f>
              <c:strCache>
                <c:ptCount val="13"/>
                <c:pt idx="0">
                  <c:v>SUBTOTAL CASA</c:v>
                </c:pt>
                <c:pt idx="1">
                  <c:v>SUBTOTAL ESTUDOS</c:v>
                </c:pt>
                <c:pt idx="2">
                  <c:v>SUBTOTAL SAÚDE</c:v>
                </c:pt>
                <c:pt idx="3">
                  <c:v>SUBTOTAL PESSOAL</c:v>
                </c:pt>
                <c:pt idx="4">
                  <c:v>SUBTOTAL FILHOS</c:v>
                </c:pt>
                <c:pt idx="5">
                  <c:v>SUBTOTAL CARRO</c:v>
                </c:pt>
                <c:pt idx="6">
                  <c:v>SUBTOTAL TRABALHO</c:v>
                </c:pt>
                <c:pt idx="7">
                  <c:v>SUBTOTAL LAZER</c:v>
                </c:pt>
                <c:pt idx="8">
                  <c:v>SUBTOTAL PRESENTES</c:v>
                </c:pt>
                <c:pt idx="9">
                  <c:v>SUBTOTAL FINANCEIRO</c:v>
                </c:pt>
                <c:pt idx="10">
                  <c:v>SUBTOTAL EVENTUAIS</c:v>
                </c:pt>
                <c:pt idx="11">
                  <c:v>SUBTOTAL ANUAIS</c:v>
                </c:pt>
                <c:pt idx="12">
                  <c:v>SUBTOTAL OUTROS</c:v>
                </c:pt>
              </c:strCache>
            </c:strRef>
          </c:cat>
          <c:val>
            <c:numRef>
              <c:f>('Entradas e saídas'!$B$25,'Entradas e saídas'!$B$39,'Entradas e saídas'!$B$48,'Entradas e saídas'!$B$57,'Entradas e saídas'!$B$68,'Entradas e saídas'!$B$81,'Entradas e saídas'!$B$90,'Entradas e saídas'!$B$99,'Entradas e saídas'!$B$107,'Entradas e saídas'!$B$115,'Entradas e saídas'!$B$123,'Entradas e saídas'!$B$130,'Entradas e saídas'!$B$142)</c:f>
              <c:numCache>
                <c:formatCode>"R$"\ #,##0.00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C0E-2148-A8DB-7BDBF7949C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0C0C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 alignWithMargins="0"/>
    <c:pageMargins b="0.78740157499999996" l="0.511811024" r="0.511811024" t="0.78740157499999996" header="0.31496062000000008" footer="0.31496062000000008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Patrimônio</a:t>
            </a:r>
          </a:p>
        </c:rich>
      </c:tx>
      <c:layout>
        <c:manualLayout>
          <c:xMode val="edge"/>
          <c:yMode val="edge"/>
          <c:x val="0.3833200505807219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566801619433198"/>
          <c:y val="0.27325581395348836"/>
          <c:w val="0.38866396761133604"/>
          <c:h val="0.55813953488372092"/>
        </c:manualLayout>
      </c:layout>
      <c:pieChart>
        <c:varyColors val="1"/>
        <c:ser>
          <c:idx val="0"/>
          <c:order val="0"/>
          <c:spPr>
            <a:solidFill>
              <a:srgbClr val="5B9BD5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5089B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7AE4-AD41-AF8D-A4F9673C09FB}"/>
              </c:ext>
            </c:extLst>
          </c:dPt>
          <c:dPt>
            <c:idx val="1"/>
            <c:bubble3D val="0"/>
            <c:spPr>
              <a:solidFill>
                <a:srgbClr val="D26E2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AE4-AD41-AF8D-A4F9673C09FB}"/>
              </c:ext>
            </c:extLst>
          </c:dPt>
          <c:dPt>
            <c:idx val="2"/>
            <c:bubble3D val="0"/>
            <c:spPr>
              <a:solidFill>
                <a:srgbClr val="92929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7AE4-AD41-AF8D-A4F9673C09FB}"/>
              </c:ext>
            </c:extLst>
          </c:dPt>
          <c:dPt>
            <c:idx val="3"/>
            <c:bubble3D val="0"/>
            <c:spPr>
              <a:solidFill>
                <a:srgbClr val="E2AA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AE4-AD41-AF8D-A4F9673C09FB}"/>
              </c:ext>
            </c:extLst>
          </c:dPt>
          <c:dPt>
            <c:idx val="4"/>
            <c:bubble3D val="0"/>
            <c:spPr>
              <a:solidFill>
                <a:srgbClr val="3B64A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7AE4-AD41-AF8D-A4F9673C09FB}"/>
              </c:ext>
            </c:extLst>
          </c:dPt>
          <c:dPt>
            <c:idx val="5"/>
            <c:bubble3D val="0"/>
            <c:spPr>
              <a:solidFill>
                <a:srgbClr val="6299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AE4-AD41-AF8D-A4F9673C09FB}"/>
              </c:ext>
            </c:extLst>
          </c:dPt>
          <c:dPt>
            <c:idx val="6"/>
            <c:bubble3D val="0"/>
            <c:spPr>
              <a:solidFill>
                <a:srgbClr val="97B9E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7AE4-AD41-AF8D-A4F9673C09F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Patrimônio!$A$10:$A$16</c:f>
              <c:strCache>
                <c:ptCount val="7"/>
                <c:pt idx="0">
                  <c:v>Imóveis uso próprio</c:v>
                </c:pt>
                <c:pt idx="1">
                  <c:v>Imóveis investimento</c:v>
                </c:pt>
                <c:pt idx="2">
                  <c:v>Aplicações</c:v>
                </c:pt>
                <c:pt idx="3">
                  <c:v>Aposentadoria/ previdência</c:v>
                </c:pt>
                <c:pt idx="4">
                  <c:v>Carros</c:v>
                </c:pt>
                <c:pt idx="5">
                  <c:v>Participações de empresas</c:v>
                </c:pt>
                <c:pt idx="6">
                  <c:v>Conta-corrente</c:v>
                </c:pt>
              </c:strCache>
            </c:strRef>
          </c:cat>
          <c:val>
            <c:numRef>
              <c:f>Patrimônio!$C$10:$C$16</c:f>
              <c:numCache>
                <c:formatCode>"R$"\ 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AE4-AD41-AF8D-A4F9673C0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 alignWithMargins="0"/>
    <c:pageMargins b="0.78740157499999996" l="0.511811024" r="0.511811024" t="0.78740157499999996" header="0.31496062000000008" footer="0.31496062000000008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Projeto - Mês 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658160678253284"/>
          <c:y val="0.21698138195268965"/>
          <c:w val="0.6004286033249101"/>
          <c:h val="0.66273661226854119"/>
        </c:manualLayout>
      </c:layout>
      <c:pieChart>
        <c:varyColors val="1"/>
        <c:ser>
          <c:idx val="0"/>
          <c:order val="0"/>
          <c:spPr>
            <a:solidFill>
              <a:srgbClr val="5B9BD5"/>
            </a:solidFill>
            <a:ln w="25400"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D4B-EF41-BED8-A55AC6449E10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D4B-EF41-BED8-A55AC6449E10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AD4B-EF41-BED8-A55AC6449E10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D4B-EF41-BED8-A55AC6449E10}"/>
              </c:ext>
            </c:extLst>
          </c:dPt>
          <c:dPt>
            <c:idx val="4"/>
            <c:bubble3D val="0"/>
            <c:spPr>
              <a:solidFill>
                <a:srgbClr val="4472C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AD4B-EF41-BED8-A55AC6449E1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Projetos!$A$10:$A$14</c:f>
              <c:strCache>
                <c:ptCount val="5"/>
                <c:pt idx="0">
                  <c:v>Projeto 1 [Coloque o nome do seu projeto]</c:v>
                </c:pt>
                <c:pt idx="1">
                  <c:v>Projeto 2 [Coloque o nome do seu projeto]</c:v>
                </c:pt>
                <c:pt idx="2">
                  <c:v>Projeto 3 [Coloque o nome do seu projeto]</c:v>
                </c:pt>
                <c:pt idx="3">
                  <c:v>Projeto 4 [Coloque o nome do seu projeto]</c:v>
                </c:pt>
                <c:pt idx="4">
                  <c:v>Projeto 5 [Coloque o nome do seu projeto]</c:v>
                </c:pt>
              </c:strCache>
            </c:strRef>
          </c:cat>
          <c:val>
            <c:numRef>
              <c:f>Projetos!$C$10:$C$14</c:f>
              <c:numCache>
                <c:formatCode>"R$"\ 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4B-EF41-BED8-A55AC6449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 alignWithMargins="0"/>
    <c:pageMargins b="0.78740157499999996" l="0.511811024" r="0.511811024" t="0.78740157499999996" header="0.31496062000000008" footer="0.31496062000000008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Projeto - Mês 2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1818249074694505"/>
          <c:y val="0.28222996515679444"/>
          <c:w val="0.35714361206289752"/>
          <c:h val="0.57491289198606277"/>
        </c:manualLayout>
      </c:layout>
      <c:pieChart>
        <c:varyColors val="1"/>
        <c:ser>
          <c:idx val="0"/>
          <c:order val="0"/>
          <c:spPr>
            <a:solidFill>
              <a:srgbClr val="5B9BD5"/>
            </a:solidFill>
            <a:ln w="25400"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F1-984F-97EC-B3EB36E0DF76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CF1-984F-97EC-B3EB36E0DF76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7CF1-984F-97EC-B3EB36E0DF76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CF1-984F-97EC-B3EB36E0DF76}"/>
              </c:ext>
            </c:extLst>
          </c:dPt>
          <c:dPt>
            <c:idx val="4"/>
            <c:bubble3D val="0"/>
            <c:spPr>
              <a:solidFill>
                <a:srgbClr val="4472C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7CF1-984F-97EC-B3EB36E0DF7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Projetos!$A$10:$A$14</c:f>
              <c:strCache>
                <c:ptCount val="5"/>
                <c:pt idx="0">
                  <c:v>Projeto 1 [Coloque o nome do seu projeto]</c:v>
                </c:pt>
                <c:pt idx="1">
                  <c:v>Projeto 2 [Coloque o nome do seu projeto]</c:v>
                </c:pt>
                <c:pt idx="2">
                  <c:v>Projeto 3 [Coloque o nome do seu projeto]</c:v>
                </c:pt>
                <c:pt idx="3">
                  <c:v>Projeto 4 [Coloque o nome do seu projeto]</c:v>
                </c:pt>
                <c:pt idx="4">
                  <c:v>Projeto 5 [Coloque o nome do seu projeto]</c:v>
                </c:pt>
              </c:strCache>
            </c:strRef>
          </c:cat>
          <c:val>
            <c:numRef>
              <c:f>Projetos!$D$10:$D$14</c:f>
              <c:numCache>
                <c:formatCode>"R$"\ 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F1-984F-97EC-B3EB36E0D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 alignWithMargins="0"/>
    <c:pageMargins b="0.78740157499999996" l="0.511811024" r="0.511811024" t="0.78740157499999996" header="0.31496062000000008" footer="0.31496062000000008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tiff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tiff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48</xdr:row>
      <xdr:rowOff>25400</xdr:rowOff>
    </xdr:from>
    <xdr:to>
      <xdr:col>15</xdr:col>
      <xdr:colOff>139700</xdr:colOff>
      <xdr:row>70</xdr:row>
      <xdr:rowOff>0</xdr:rowOff>
    </xdr:to>
    <xdr:graphicFrame macro="">
      <xdr:nvGraphicFramePr>
        <xdr:cNvPr id="1070" name="Gráfico 2">
          <a:extLst>
            <a:ext uri="{FF2B5EF4-FFF2-40B4-BE49-F238E27FC236}">
              <a16:creationId xmlns:a16="http://schemas.microsoft.com/office/drawing/2014/main" id="{A1C6A726-137A-8C45-B0F4-62D9910E55BB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127000</xdr:colOff>
      <xdr:row>70</xdr:row>
      <xdr:rowOff>139700</xdr:rowOff>
    </xdr:from>
    <xdr:to>
      <xdr:col>15</xdr:col>
      <xdr:colOff>152400</xdr:colOff>
      <xdr:row>92</xdr:row>
      <xdr:rowOff>63500</xdr:rowOff>
    </xdr:to>
    <xdr:graphicFrame macro="">
      <xdr:nvGraphicFramePr>
        <xdr:cNvPr id="1071" name="Gráfico 4">
          <a:extLst>
            <a:ext uri="{FF2B5EF4-FFF2-40B4-BE49-F238E27FC236}">
              <a16:creationId xmlns:a16="http://schemas.microsoft.com/office/drawing/2014/main" id="{E649065C-F8C0-2342-99E7-DF6FD544B00A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25400</xdr:colOff>
      <xdr:row>14</xdr:row>
      <xdr:rowOff>139700</xdr:rowOff>
    </xdr:from>
    <xdr:to>
      <xdr:col>14</xdr:col>
      <xdr:colOff>177800</xdr:colOff>
      <xdr:row>17</xdr:row>
      <xdr:rowOff>177800</xdr:rowOff>
    </xdr:to>
    <xdr:grpSp>
      <xdr:nvGrpSpPr>
        <xdr:cNvPr id="1072" name="Grupo 11">
          <a:extLst>
            <a:ext uri="{FF2B5EF4-FFF2-40B4-BE49-F238E27FC236}">
              <a16:creationId xmlns:a16="http://schemas.microsoft.com/office/drawing/2014/main" id="{2672A8ED-DDB1-5B44-B818-BED32CC2E367}"/>
            </a:ext>
          </a:extLst>
        </xdr:cNvPr>
        <xdr:cNvGrpSpPr>
          <a:grpSpLocks/>
        </xdr:cNvGrpSpPr>
      </xdr:nvGrpSpPr>
      <xdr:grpSpPr bwMode="auto">
        <a:xfrm>
          <a:off x="9029700" y="2857500"/>
          <a:ext cx="6210300" cy="685800"/>
          <a:chOff x="6439662" y="1393018"/>
          <a:chExt cx="5667671" cy="643740"/>
        </a:xfrm>
        <a:solidFill>
          <a:srgbClr val="FFE1D2"/>
        </a:solidFill>
      </xdr:grpSpPr>
      <xdr:sp macro="" textlink="">
        <xdr:nvSpPr>
          <xdr:cNvPr id="2" name="CaixaDeTexto 1">
            <a:extLst>
              <a:ext uri="{FF2B5EF4-FFF2-40B4-BE49-F238E27FC236}">
                <a16:creationId xmlns:a16="http://schemas.microsoft.com/office/drawing/2014/main" id="{919799E7-BB4D-DF4E-A03E-61DE64EA03CE}"/>
              </a:ext>
            </a:extLst>
          </xdr:cNvPr>
          <xdr:cNvSpPr txBox="1"/>
        </xdr:nvSpPr>
        <xdr:spPr>
          <a:xfrm>
            <a:off x="6439662" y="1393018"/>
            <a:ext cx="5667671" cy="643740"/>
          </a:xfrm>
          <a:prstGeom prst="rect">
            <a:avLst/>
          </a:prstGeom>
          <a:grpFill/>
          <a:ln w="19050" cap="rnd">
            <a:solidFill>
              <a:srgbClr val="33CCCC"/>
            </a:solidFill>
          </a:ln>
          <a:effectLst>
            <a:outerShdw blurRad="50800" dist="50800" dir="5400000" algn="ctr" rotWithShape="0">
              <a:srgbClr val="FFE1D2"/>
            </a:outerShdw>
            <a:softEdge rad="317500"/>
          </a:effec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pt-BR" sz="1100" b="1"/>
              <a:t>ATENCÃO</a:t>
            </a:r>
            <a:r>
              <a:rPr lang="pt-BR" sz="1100"/>
              <a:t>: Se você deseja usar esses dados na</a:t>
            </a:r>
            <a:r>
              <a:rPr lang="pt-BR" sz="1100" baseline="0"/>
              <a:t> ferramenta Visão Futuro, coloque </a:t>
            </a:r>
            <a:r>
              <a:rPr lang="pt-BR" sz="1100" b="1" baseline="0"/>
              <a:t>zero</a:t>
            </a:r>
            <a:r>
              <a:rPr lang="pt-BR" sz="1100" baseline="0"/>
              <a:t> no valor dos rendimentos de aplicações, pois o Visão Futuro já calcula esse rendimento. Caso contrário, o valor ficará duplicado, podendo significar uma distorção da sua realidade financeira.</a:t>
            </a:r>
          </a:p>
        </xdr:txBody>
      </xdr:sp>
      <xdr:sp macro="" textlink="">
        <xdr:nvSpPr>
          <xdr:cNvPr id="8" name="Seta em curva para baixo 7">
            <a:extLst>
              <a:ext uri="{FF2B5EF4-FFF2-40B4-BE49-F238E27FC236}">
                <a16:creationId xmlns:a16="http://schemas.microsoft.com/office/drawing/2014/main" id="{659BCCC2-9B59-B944-BF81-B78FC993CE36}"/>
              </a:ext>
            </a:extLst>
          </xdr:cNvPr>
          <xdr:cNvSpPr/>
        </xdr:nvSpPr>
        <xdr:spPr>
          <a:xfrm>
            <a:off x="5894917" y="880410"/>
            <a:ext cx="1031539" cy="476844"/>
          </a:xfrm>
          <a:prstGeom prst="curvedDownArrow">
            <a:avLst/>
          </a:prstGeom>
          <a:gradFill>
            <a:gsLst>
              <a:gs pos="38000">
                <a:srgbClr val="7E0C00"/>
              </a:gs>
              <a:gs pos="100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18900000" scaled="1"/>
          </a:gradFill>
          <a:ln>
            <a:gradFill flip="none" rotWithShape="1">
              <a:gsLst>
                <a:gs pos="38000">
                  <a:srgbClr val="7E0C00"/>
                </a:gs>
                <a:gs pos="100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18900000" scaled="1"/>
              <a:tileRect/>
            </a:gra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pt-BR"/>
          </a:p>
        </xdr:txBody>
      </xdr:sp>
    </xdr:grpSp>
    <xdr:clientData/>
  </xdr:twoCellAnchor>
  <xdr:twoCellAnchor>
    <xdr:from>
      <xdr:col>5</xdr:col>
      <xdr:colOff>139700</xdr:colOff>
      <xdr:row>25</xdr:row>
      <xdr:rowOff>139700</xdr:rowOff>
    </xdr:from>
    <xdr:to>
      <xdr:col>15</xdr:col>
      <xdr:colOff>152400</xdr:colOff>
      <xdr:row>47</xdr:row>
      <xdr:rowOff>114300</xdr:rowOff>
    </xdr:to>
    <xdr:graphicFrame macro="">
      <xdr:nvGraphicFramePr>
        <xdr:cNvPr id="1076" name="Gráfico 19">
          <a:extLst>
            <a:ext uri="{FF2B5EF4-FFF2-40B4-BE49-F238E27FC236}">
              <a16:creationId xmlns:a16="http://schemas.microsoft.com/office/drawing/2014/main" id="{F9FF0A72-043D-0348-B8E8-18938B14E83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139700</xdr:colOff>
      <xdr:row>20</xdr:row>
      <xdr:rowOff>114300</xdr:rowOff>
    </xdr:from>
    <xdr:to>
      <xdr:col>5</xdr:col>
      <xdr:colOff>596900</xdr:colOff>
      <xdr:row>21</xdr:row>
      <xdr:rowOff>254000</xdr:rowOff>
    </xdr:to>
    <xdr:sp macro="" textlink="">
      <xdr:nvSpPr>
        <xdr:cNvPr id="19" name="Seta em curva para baixo 7">
          <a:extLst>
            <a:ext uri="{FF2B5EF4-FFF2-40B4-BE49-F238E27FC236}">
              <a16:creationId xmlns:a16="http://schemas.microsoft.com/office/drawing/2014/main" id="{56597C64-7112-B94E-86C8-5DCBFB22BA8E}"/>
            </a:ext>
          </a:extLst>
        </xdr:cNvPr>
        <xdr:cNvSpPr/>
      </xdr:nvSpPr>
      <xdr:spPr bwMode="auto">
        <a:xfrm>
          <a:off x="8470900" y="3060700"/>
          <a:ext cx="1130300" cy="508000"/>
        </a:xfrm>
        <a:prstGeom prst="curvedDownArrow">
          <a:avLst/>
        </a:prstGeom>
        <a:gradFill>
          <a:gsLst>
            <a:gs pos="38000">
              <a:srgbClr val="7E0C00"/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18900000" scaled="1"/>
        </a:gradFill>
        <a:ln>
          <a:gradFill flip="none" rotWithShape="1">
            <a:gsLst>
              <a:gs pos="38000">
                <a:srgbClr val="7E0C00"/>
              </a:gs>
              <a:gs pos="100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18900000" scaled="1"/>
            <a:tileRect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>
    <xdr:from>
      <xdr:col>5</xdr:col>
      <xdr:colOff>12700</xdr:colOff>
      <xdr:row>21</xdr:row>
      <xdr:rowOff>254000</xdr:rowOff>
    </xdr:from>
    <xdr:to>
      <xdr:col>14</xdr:col>
      <xdr:colOff>165100</xdr:colOff>
      <xdr:row>24</xdr:row>
      <xdr:rowOff>139700</xdr:rowOff>
    </xdr:to>
    <xdr:sp macro="" textlink="">
      <xdr:nvSpPr>
        <xdr:cNvPr id="20" name="CaixaDeTexto 19">
          <a:extLst>
            <a:ext uri="{FF2B5EF4-FFF2-40B4-BE49-F238E27FC236}">
              <a16:creationId xmlns:a16="http://schemas.microsoft.com/office/drawing/2014/main" id="{BFCFB184-D3EF-0A4B-A9C4-566EF31BD491}"/>
            </a:ext>
          </a:extLst>
        </xdr:cNvPr>
        <xdr:cNvSpPr txBox="1"/>
      </xdr:nvSpPr>
      <xdr:spPr bwMode="auto">
        <a:xfrm>
          <a:off x="9017000" y="3568700"/>
          <a:ext cx="6210300" cy="685800"/>
        </a:xfrm>
        <a:prstGeom prst="rect">
          <a:avLst/>
        </a:prstGeom>
        <a:solidFill>
          <a:srgbClr val="FFE1D2"/>
        </a:solidFill>
        <a:ln w="19050" cap="rnd">
          <a:solidFill>
            <a:srgbClr val="33CCCC"/>
          </a:solidFill>
        </a:ln>
        <a:effectLst>
          <a:outerShdw blurRad="50800" dist="50800" dir="5400000" algn="ctr" rotWithShape="0">
            <a:srgbClr val="FFE1D2"/>
          </a:outerShdw>
          <a:softEdge rad="317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100" b="1"/>
            <a:t>ATENCÃO: Se você deseja usar a ferramenta Visão Futuro, o valor Total dos Gastos Anuais é que deve entrar no seu cálculo.</a:t>
          </a:r>
        </a:p>
        <a:p>
          <a:endParaRPr lang="pt-BR" sz="1100" b="1"/>
        </a:p>
      </xdr:txBody>
    </xdr:sp>
    <xdr:clientData/>
  </xdr:twoCellAnchor>
  <xdr:twoCellAnchor>
    <xdr:from>
      <xdr:col>0</xdr:col>
      <xdr:colOff>1168400</xdr:colOff>
      <xdr:row>31</xdr:row>
      <xdr:rowOff>50800</xdr:rowOff>
    </xdr:from>
    <xdr:to>
      <xdr:col>0</xdr:col>
      <xdr:colOff>2565400</xdr:colOff>
      <xdr:row>34</xdr:row>
      <xdr:rowOff>88900</xdr:rowOff>
    </xdr:to>
    <xdr:sp macro="" textlink="">
      <xdr:nvSpPr>
        <xdr:cNvPr id="21" name="CaixaDeTexto 20">
          <a:extLst>
            <a:ext uri="{FF2B5EF4-FFF2-40B4-BE49-F238E27FC236}">
              <a16:creationId xmlns:a16="http://schemas.microsoft.com/office/drawing/2014/main" id="{714EE2FA-D4C3-614B-B81A-FAC16E5278F8}"/>
            </a:ext>
          </a:extLst>
        </xdr:cNvPr>
        <xdr:cNvSpPr txBox="1"/>
      </xdr:nvSpPr>
      <xdr:spPr bwMode="auto">
        <a:xfrm>
          <a:off x="1168400" y="5664200"/>
          <a:ext cx="1397000" cy="685800"/>
        </a:xfrm>
        <a:prstGeom prst="rect">
          <a:avLst/>
        </a:prstGeom>
        <a:solidFill>
          <a:srgbClr val="FFE1D2"/>
        </a:solidFill>
        <a:ln w="19050" cap="rnd">
          <a:solidFill>
            <a:srgbClr val="33CCCC"/>
          </a:solidFill>
        </a:ln>
        <a:effectLst>
          <a:outerShdw blurRad="50800" dist="50800" dir="5400000" algn="ctr" rotWithShape="0">
            <a:srgbClr val="FFE1D2"/>
          </a:outerShdw>
          <a:softEdge rad="317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100" b="1"/>
            <a:t>Não esqueça do eSocial e Vale Transporte!</a:t>
          </a:r>
        </a:p>
        <a:p>
          <a:endParaRPr lang="pt-BR" sz="1100" b="1"/>
        </a:p>
        <a:p>
          <a:endParaRPr lang="pt-BR" sz="1100" b="1"/>
        </a:p>
      </xdr:txBody>
    </xdr:sp>
    <xdr:clientData/>
  </xdr:twoCellAnchor>
  <xdr:twoCellAnchor>
    <xdr:from>
      <xdr:col>0</xdr:col>
      <xdr:colOff>2388962</xdr:colOff>
      <xdr:row>32</xdr:row>
      <xdr:rowOff>124848</xdr:rowOff>
    </xdr:from>
    <xdr:to>
      <xdr:col>0</xdr:col>
      <xdr:colOff>2879619</xdr:colOff>
      <xdr:row>35</xdr:row>
      <xdr:rowOff>171195</xdr:rowOff>
    </xdr:to>
    <xdr:sp macro="" textlink="">
      <xdr:nvSpPr>
        <xdr:cNvPr id="16" name="Seta em curva para baixo 7">
          <a:extLst>
            <a:ext uri="{FF2B5EF4-FFF2-40B4-BE49-F238E27FC236}">
              <a16:creationId xmlns:a16="http://schemas.microsoft.com/office/drawing/2014/main" id="{477EE136-CE71-4644-855A-AB438A47DC0C}"/>
            </a:ext>
          </a:extLst>
        </xdr:cNvPr>
        <xdr:cNvSpPr/>
      </xdr:nvSpPr>
      <xdr:spPr bwMode="auto">
        <a:xfrm rot="5400000">
          <a:off x="2287267" y="6055843"/>
          <a:ext cx="694047" cy="490657"/>
        </a:xfrm>
        <a:prstGeom prst="curvedDownArrow">
          <a:avLst/>
        </a:prstGeom>
        <a:gradFill>
          <a:gsLst>
            <a:gs pos="38000">
              <a:srgbClr val="7E0C00"/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18900000" scaled="1"/>
        </a:gradFill>
        <a:ln>
          <a:gradFill flip="none" rotWithShape="1">
            <a:gsLst>
              <a:gs pos="38000">
                <a:srgbClr val="7E0C00"/>
              </a:gs>
              <a:gs pos="100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18900000" scaled="1"/>
            <a:tileRect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>
    <xdr:from>
      <xdr:col>4</xdr:col>
      <xdr:colOff>228600</xdr:colOff>
      <xdr:row>118</xdr:row>
      <xdr:rowOff>25400</xdr:rowOff>
    </xdr:from>
    <xdr:to>
      <xdr:col>6</xdr:col>
      <xdr:colOff>12700</xdr:colOff>
      <xdr:row>120</xdr:row>
      <xdr:rowOff>88900</xdr:rowOff>
    </xdr:to>
    <xdr:sp macro="" textlink="">
      <xdr:nvSpPr>
        <xdr:cNvPr id="17" name="Seta em curva para baixo 7">
          <a:extLst>
            <a:ext uri="{FF2B5EF4-FFF2-40B4-BE49-F238E27FC236}">
              <a16:creationId xmlns:a16="http://schemas.microsoft.com/office/drawing/2014/main" id="{D82EF7B1-B42A-C443-82BB-C54924228391}"/>
            </a:ext>
          </a:extLst>
        </xdr:cNvPr>
        <xdr:cNvSpPr/>
      </xdr:nvSpPr>
      <xdr:spPr bwMode="auto">
        <a:xfrm>
          <a:off x="8559800" y="24422100"/>
          <a:ext cx="1130300" cy="508000"/>
        </a:xfrm>
        <a:prstGeom prst="curvedDownArrow">
          <a:avLst/>
        </a:prstGeom>
        <a:gradFill>
          <a:gsLst>
            <a:gs pos="38000">
              <a:srgbClr val="7E0C00"/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18900000" scaled="1"/>
        </a:gradFill>
        <a:ln>
          <a:gradFill flip="none" rotWithShape="1">
            <a:gsLst>
              <a:gs pos="38000">
                <a:srgbClr val="7E0C00"/>
              </a:gs>
              <a:gs pos="100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18900000" scaled="1"/>
            <a:tileRect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>
    <xdr:from>
      <xdr:col>5</xdr:col>
      <xdr:colOff>101600</xdr:colOff>
      <xdr:row>120</xdr:row>
      <xdr:rowOff>88900</xdr:rowOff>
    </xdr:from>
    <xdr:to>
      <xdr:col>14</xdr:col>
      <xdr:colOff>254000</xdr:colOff>
      <xdr:row>123</xdr:row>
      <xdr:rowOff>127000</xdr:rowOff>
    </xdr:to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id="{BC27FDB0-F1C8-AB40-AB9B-A87EDB7046E7}"/>
            </a:ext>
          </a:extLst>
        </xdr:cNvPr>
        <xdr:cNvSpPr txBox="1"/>
      </xdr:nvSpPr>
      <xdr:spPr bwMode="auto">
        <a:xfrm>
          <a:off x="9105900" y="24930100"/>
          <a:ext cx="6210300" cy="685800"/>
        </a:xfrm>
        <a:prstGeom prst="rect">
          <a:avLst/>
        </a:prstGeom>
        <a:solidFill>
          <a:srgbClr val="FFE1D2"/>
        </a:solidFill>
        <a:ln w="19050" cap="rnd">
          <a:solidFill>
            <a:srgbClr val="33CCCC"/>
          </a:solidFill>
        </a:ln>
        <a:effectLst>
          <a:outerShdw blurRad="50800" dist="50800" dir="5400000" algn="ctr" rotWithShape="0">
            <a:srgbClr val="FFE1D2"/>
          </a:outerShdw>
          <a:softEdge rad="317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100" b="1"/>
            <a:t>ATENCÃO: Se você deseja usar esses dados na ferramenta Visão Futuro, coloque zero no valor dos Juros, pois o Visão Futuro já faz esse cálculo como Dívida. Caso contrário, o valor ficará duplicado, podendo significar uma distorção da sua realidade financeira.</a:t>
          </a:r>
        </a:p>
        <a:p>
          <a:endParaRPr lang="pt-BR" sz="1100" b="1"/>
        </a:p>
        <a:p>
          <a:endParaRPr lang="pt-BR" sz="1100" b="1"/>
        </a:p>
      </xdr:txBody>
    </xdr:sp>
    <xdr:clientData/>
  </xdr:twoCellAnchor>
  <xdr:twoCellAnchor editAs="oneCell">
    <xdr:from>
      <xdr:col>0</xdr:col>
      <xdr:colOff>927100</xdr:colOff>
      <xdr:row>0</xdr:row>
      <xdr:rowOff>139700</xdr:rowOff>
    </xdr:from>
    <xdr:to>
      <xdr:col>3</xdr:col>
      <xdr:colOff>571500</xdr:colOff>
      <xdr:row>5</xdr:row>
      <xdr:rowOff>139700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12CA72-D51D-2E44-95FD-9CD248230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7100" y="139700"/>
          <a:ext cx="6248400" cy="889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7</xdr:row>
      <xdr:rowOff>101600</xdr:rowOff>
    </xdr:from>
    <xdr:to>
      <xdr:col>13</xdr:col>
      <xdr:colOff>203200</xdr:colOff>
      <xdr:row>24</xdr:row>
      <xdr:rowOff>38100</xdr:rowOff>
    </xdr:to>
    <xdr:graphicFrame macro="">
      <xdr:nvGraphicFramePr>
        <xdr:cNvPr id="2061" name="Gráfico 1">
          <a:extLst>
            <a:ext uri="{FF2B5EF4-FFF2-40B4-BE49-F238E27FC236}">
              <a16:creationId xmlns:a16="http://schemas.microsoft.com/office/drawing/2014/main" id="{34C6CCBA-13F6-0E4C-9476-B91EA0AA6F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393701</xdr:colOff>
      <xdr:row>17</xdr:row>
      <xdr:rowOff>63501</xdr:rowOff>
    </xdr:from>
    <xdr:to>
      <xdr:col>0</xdr:col>
      <xdr:colOff>774702</xdr:colOff>
      <xdr:row>20</xdr:row>
      <xdr:rowOff>76201</xdr:rowOff>
    </xdr:to>
    <xdr:sp macro="" textlink="">
      <xdr:nvSpPr>
        <xdr:cNvPr id="6" name="Seta para baixo 5">
          <a:extLst>
            <a:ext uri="{FF2B5EF4-FFF2-40B4-BE49-F238E27FC236}">
              <a16:creationId xmlns:a16="http://schemas.microsoft.com/office/drawing/2014/main" id="{1BAACE0D-0D18-394E-8A3A-7E919C4BAF1C}"/>
            </a:ext>
          </a:extLst>
        </xdr:cNvPr>
        <xdr:cNvSpPr/>
      </xdr:nvSpPr>
      <xdr:spPr bwMode="auto">
        <a:xfrm>
          <a:off x="393701" y="2451101"/>
          <a:ext cx="381001" cy="584200"/>
        </a:xfrm>
        <a:prstGeom prst="downArrow">
          <a:avLst/>
        </a:prstGeom>
        <a:solidFill>
          <a:srgbClr val="7E0C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>
    <xdr:from>
      <xdr:col>0</xdr:col>
      <xdr:colOff>88900</xdr:colOff>
      <xdr:row>20</xdr:row>
      <xdr:rowOff>165100</xdr:rowOff>
    </xdr:from>
    <xdr:to>
      <xdr:col>3</xdr:col>
      <xdr:colOff>139700</xdr:colOff>
      <xdr:row>23</xdr:row>
      <xdr:rowOff>177800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5C1F4F6F-8972-AE4B-91F1-D16CD0D12E8E}"/>
            </a:ext>
          </a:extLst>
        </xdr:cNvPr>
        <xdr:cNvSpPr txBox="1"/>
      </xdr:nvSpPr>
      <xdr:spPr bwMode="auto">
        <a:xfrm>
          <a:off x="88900" y="3124200"/>
          <a:ext cx="6210300" cy="584200"/>
        </a:xfrm>
        <a:prstGeom prst="rect">
          <a:avLst/>
        </a:prstGeom>
        <a:solidFill>
          <a:srgbClr val="FFE1D2"/>
        </a:solidFill>
        <a:ln w="19050" cap="rnd">
          <a:solidFill>
            <a:srgbClr val="33CCCC"/>
          </a:solidFill>
        </a:ln>
        <a:effectLst>
          <a:outerShdw blurRad="50800" dist="50800" dir="5400000" algn="ctr" rotWithShape="0">
            <a:srgbClr val="FFE1D2"/>
          </a:outerShdw>
          <a:softEdge rad="317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100" b="1"/>
            <a:t>ATENCÃO: As dívidas subtraem automaticamente do total do patrimônio.</a:t>
          </a:r>
        </a:p>
        <a:p>
          <a:endParaRPr lang="pt-BR" sz="1100" b="1"/>
        </a:p>
        <a:p>
          <a:endParaRPr lang="pt-BR" sz="1100" b="1"/>
        </a:p>
        <a:p>
          <a:endParaRPr lang="pt-BR" sz="1100" b="1"/>
        </a:p>
      </xdr:txBody>
    </xdr:sp>
    <xdr:clientData/>
  </xdr:twoCellAnchor>
  <xdr:twoCellAnchor editAs="oneCell">
    <xdr:from>
      <xdr:col>0</xdr:col>
      <xdr:colOff>546100</xdr:colOff>
      <xdr:row>0</xdr:row>
      <xdr:rowOff>0</xdr:rowOff>
    </xdr:from>
    <xdr:to>
      <xdr:col>3</xdr:col>
      <xdr:colOff>635000</xdr:colOff>
      <xdr:row>4</xdr:row>
      <xdr:rowOff>127000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B209B67-9201-6146-8AB9-46D6C69E6B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6100" y="0"/>
          <a:ext cx="6248400" cy="889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558800</xdr:colOff>
      <xdr:row>6</xdr:row>
      <xdr:rowOff>101600</xdr:rowOff>
    </xdr:from>
    <xdr:to>
      <xdr:col>12</xdr:col>
      <xdr:colOff>254000</xdr:colOff>
      <xdr:row>22</xdr:row>
      <xdr:rowOff>25400</xdr:rowOff>
    </xdr:to>
    <xdr:graphicFrame macro="">
      <xdr:nvGraphicFramePr>
        <xdr:cNvPr id="3079" name="Gráfico 1">
          <a:extLst>
            <a:ext uri="{FF2B5EF4-FFF2-40B4-BE49-F238E27FC236}">
              <a16:creationId xmlns:a16="http://schemas.microsoft.com/office/drawing/2014/main" id="{DF54CE4E-DDAE-B542-A7C1-55544D5C7A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25400</xdr:colOff>
      <xdr:row>22</xdr:row>
      <xdr:rowOff>190500</xdr:rowOff>
    </xdr:from>
    <xdr:to>
      <xdr:col>12</xdr:col>
      <xdr:colOff>330200</xdr:colOff>
      <xdr:row>37</xdr:row>
      <xdr:rowOff>63500</xdr:rowOff>
    </xdr:to>
    <xdr:graphicFrame macro="">
      <xdr:nvGraphicFramePr>
        <xdr:cNvPr id="3080" name="Gráfico 2">
          <a:extLst>
            <a:ext uri="{FF2B5EF4-FFF2-40B4-BE49-F238E27FC236}">
              <a16:creationId xmlns:a16="http://schemas.microsoft.com/office/drawing/2014/main" id="{8D818829-DB39-CC44-BECA-A5620A8BA0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647700</xdr:colOff>
      <xdr:row>0</xdr:row>
      <xdr:rowOff>0</xdr:rowOff>
    </xdr:from>
    <xdr:to>
      <xdr:col>3</xdr:col>
      <xdr:colOff>850900</xdr:colOff>
      <xdr:row>4</xdr:row>
      <xdr:rowOff>127000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849606D-8C23-A643-AC2C-420566D89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700" y="0"/>
          <a:ext cx="6248400" cy="889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3CCCC"/>
  </sheetPr>
  <dimension ref="A7:D154"/>
  <sheetViews>
    <sheetView showGridLines="0" workbookViewId="0">
      <selection activeCell="J5" sqref="J5"/>
    </sheetView>
  </sheetViews>
  <sheetFormatPr baseColWidth="10" defaultColWidth="8.83203125" defaultRowHeight="14" x14ac:dyDescent="0.2"/>
  <cols>
    <col min="1" max="1" width="41.33203125" style="4" customWidth="1"/>
    <col min="2" max="4" width="22.6640625" style="1" customWidth="1"/>
    <col min="5" max="16384" width="8.83203125" style="2"/>
  </cols>
  <sheetData>
    <row r="7" spans="1:4" ht="15" x14ac:dyDescent="0.2">
      <c r="A7" s="4" t="s">
        <v>122</v>
      </c>
    </row>
    <row r="8" spans="1:4" ht="16" x14ac:dyDescent="0.2">
      <c r="A8" s="6" t="s">
        <v>123</v>
      </c>
    </row>
    <row r="9" spans="1:4" x14ac:dyDescent="0.2">
      <c r="A9" s="21" t="s">
        <v>121</v>
      </c>
    </row>
    <row r="10" spans="1:4" ht="15" thickBot="1" x14ac:dyDescent="0.25"/>
    <row r="11" spans="1:4" ht="19" x14ac:dyDescent="0.25">
      <c r="A11" s="39" t="s">
        <v>104</v>
      </c>
      <c r="B11" s="40"/>
      <c r="C11" s="40"/>
      <c r="D11" s="41"/>
    </row>
    <row r="12" spans="1:4" ht="17" x14ac:dyDescent="0.2">
      <c r="A12" s="27" t="s">
        <v>0</v>
      </c>
      <c r="B12" s="28">
        <f>SUM(B14:B19)</f>
        <v>0</v>
      </c>
      <c r="C12" s="29">
        <f>SUM(C14:C19)</f>
        <v>0</v>
      </c>
      <c r="D12" s="30">
        <f>SUM(D14:D19)</f>
        <v>0</v>
      </c>
    </row>
    <row r="13" spans="1:4" ht="17" x14ac:dyDescent="0.2">
      <c r="A13" s="7" t="s">
        <v>1</v>
      </c>
      <c r="B13" s="8" t="s">
        <v>101</v>
      </c>
      <c r="C13" s="8" t="s">
        <v>102</v>
      </c>
      <c r="D13" s="9" t="s">
        <v>103</v>
      </c>
    </row>
    <row r="14" spans="1:4" ht="17" x14ac:dyDescent="0.2">
      <c r="A14" s="10" t="s">
        <v>2</v>
      </c>
      <c r="B14" s="11">
        <v>0</v>
      </c>
      <c r="C14" s="11">
        <v>0</v>
      </c>
      <c r="D14" s="12">
        <v>0</v>
      </c>
    </row>
    <row r="15" spans="1:4" ht="17" x14ac:dyDescent="0.2">
      <c r="A15" s="10" t="s">
        <v>3</v>
      </c>
      <c r="B15" s="11">
        <v>0</v>
      </c>
      <c r="C15" s="11">
        <v>0</v>
      </c>
      <c r="D15" s="12">
        <v>0</v>
      </c>
    </row>
    <row r="16" spans="1:4" ht="17" x14ac:dyDescent="0.2">
      <c r="A16" s="10" t="s">
        <v>4</v>
      </c>
      <c r="B16" s="11">
        <v>0</v>
      </c>
      <c r="C16" s="11">
        <v>0</v>
      </c>
      <c r="D16" s="12">
        <v>0</v>
      </c>
    </row>
    <row r="17" spans="1:4" ht="17" x14ac:dyDescent="0.2">
      <c r="A17" s="10" t="s">
        <v>5</v>
      </c>
      <c r="B17" s="11">
        <v>0</v>
      </c>
      <c r="C17" s="11">
        <v>0</v>
      </c>
      <c r="D17" s="12">
        <v>0</v>
      </c>
    </row>
    <row r="18" spans="1:4" ht="17" x14ac:dyDescent="0.2">
      <c r="A18" s="10" t="s">
        <v>6</v>
      </c>
      <c r="B18" s="11">
        <v>0</v>
      </c>
      <c r="C18" s="11">
        <v>0</v>
      </c>
      <c r="D18" s="12">
        <v>0</v>
      </c>
    </row>
    <row r="19" spans="1:4" ht="18" thickBot="1" x14ac:dyDescent="0.25">
      <c r="A19" s="13" t="s">
        <v>7</v>
      </c>
      <c r="B19" s="14">
        <v>0</v>
      </c>
      <c r="C19" s="14">
        <v>0</v>
      </c>
      <c r="D19" s="15">
        <v>0</v>
      </c>
    </row>
    <row r="20" spans="1:4" ht="16" x14ac:dyDescent="0.2">
      <c r="A20" s="19"/>
      <c r="B20" s="20"/>
      <c r="C20" s="20"/>
      <c r="D20" s="20"/>
    </row>
    <row r="21" spans="1:4" ht="29.25" customHeight="1" x14ac:dyDescent="0.2">
      <c r="A21" s="31" t="s">
        <v>124</v>
      </c>
      <c r="B21" s="32">
        <f>SUM(B25,B39,B48,B57,B68,B81,B90,B99,B107,B115,B123)</f>
        <v>0</v>
      </c>
      <c r="C21" s="32">
        <f>SUM(C25,C39,C48,C57,C68,C81,C90,C99,C107,C115,C123)</f>
        <v>0</v>
      </c>
      <c r="D21" s="32">
        <f>SUM(D25,D39,D48,D57,D68,D81,D90,D99,D107,D115,D123)</f>
        <v>0</v>
      </c>
    </row>
    <row r="22" spans="1:4" ht="29.25" customHeight="1" x14ac:dyDescent="0.2">
      <c r="A22" s="31" t="s">
        <v>118</v>
      </c>
      <c r="B22" s="32">
        <f>SUM((B25*12),(B39*12),(B48*12),(B57*12),(B68*12),(B81*12),(B90*12),(B99*12),(B107*12),(B115*12),(B123*12),B130,B142)</f>
        <v>0</v>
      </c>
      <c r="C22" s="32">
        <f>SUM((C25*12),(C39*12),(C48*12),(C57*12),(C68*12),(C81*12),(C90*12),(C99*12),(C107*12),(C115*12),(C123*12),C130,C142)</f>
        <v>0</v>
      </c>
      <c r="D22" s="32">
        <f>SUM((D25*12),(D39*12),(D48*12),(D57*12),(D68*12),(D81*12),(D90*12),(D99*12),(D107*12),(D115*12),(D123*12),D130,D142)</f>
        <v>0</v>
      </c>
    </row>
    <row r="23" spans="1:4" ht="15" thickBot="1" x14ac:dyDescent="0.25"/>
    <row r="24" spans="1:4" ht="19" x14ac:dyDescent="0.25">
      <c r="A24" s="39" t="s">
        <v>8</v>
      </c>
      <c r="B24" s="40"/>
      <c r="C24" s="40"/>
      <c r="D24" s="41"/>
    </row>
    <row r="25" spans="1:4" ht="17" x14ac:dyDescent="0.2">
      <c r="A25" s="27" t="s">
        <v>9</v>
      </c>
      <c r="B25" s="33">
        <f>SUM(B28:B36)</f>
        <v>0</v>
      </c>
      <c r="C25" s="34">
        <f>SUM(C28:C36)</f>
        <v>0</v>
      </c>
      <c r="D25" s="35">
        <f>SUM(D28:D36)</f>
        <v>0</v>
      </c>
    </row>
    <row r="26" spans="1:4" ht="16" x14ac:dyDescent="0.2">
      <c r="A26" s="16"/>
      <c r="B26" s="8"/>
      <c r="C26" s="42" t="s">
        <v>100</v>
      </c>
      <c r="D26" s="43"/>
    </row>
    <row r="27" spans="1:4" ht="17" x14ac:dyDescent="0.2">
      <c r="A27" s="7" t="s">
        <v>10</v>
      </c>
      <c r="B27" s="8" t="s">
        <v>97</v>
      </c>
      <c r="C27" s="8" t="s">
        <v>98</v>
      </c>
      <c r="D27" s="9" t="s">
        <v>99</v>
      </c>
    </row>
    <row r="28" spans="1:4" ht="17" x14ac:dyDescent="0.2">
      <c r="A28" s="10" t="s">
        <v>11</v>
      </c>
      <c r="B28" s="11">
        <v>0</v>
      </c>
      <c r="C28" s="11">
        <v>0</v>
      </c>
      <c r="D28" s="12">
        <v>0</v>
      </c>
    </row>
    <row r="29" spans="1:4" ht="17" x14ac:dyDescent="0.2">
      <c r="A29" s="10" t="s">
        <v>12</v>
      </c>
      <c r="B29" s="11">
        <v>0</v>
      </c>
      <c r="C29" s="11">
        <v>0</v>
      </c>
      <c r="D29" s="12">
        <v>0</v>
      </c>
    </row>
    <row r="30" spans="1:4" ht="17" x14ac:dyDescent="0.2">
      <c r="A30" s="10" t="s">
        <v>13</v>
      </c>
      <c r="B30" s="11">
        <v>0</v>
      </c>
      <c r="C30" s="11">
        <v>0</v>
      </c>
      <c r="D30" s="12">
        <v>0</v>
      </c>
    </row>
    <row r="31" spans="1:4" ht="17" x14ac:dyDescent="0.2">
      <c r="A31" s="10" t="s">
        <v>14</v>
      </c>
      <c r="B31" s="11">
        <v>0</v>
      </c>
      <c r="C31" s="11">
        <v>0</v>
      </c>
      <c r="D31" s="12">
        <v>0</v>
      </c>
    </row>
    <row r="32" spans="1:4" ht="17" x14ac:dyDescent="0.2">
      <c r="A32" s="10" t="s">
        <v>15</v>
      </c>
      <c r="B32" s="11">
        <v>0</v>
      </c>
      <c r="C32" s="11">
        <v>0</v>
      </c>
      <c r="D32" s="12">
        <v>0</v>
      </c>
    </row>
    <row r="33" spans="1:4" ht="17" x14ac:dyDescent="0.2">
      <c r="A33" s="10" t="s">
        <v>16</v>
      </c>
      <c r="B33" s="11">
        <v>0</v>
      </c>
      <c r="C33" s="11">
        <v>0</v>
      </c>
      <c r="D33" s="12">
        <v>0</v>
      </c>
    </row>
    <row r="34" spans="1:4" ht="17" x14ac:dyDescent="0.2">
      <c r="A34" s="10" t="s">
        <v>17</v>
      </c>
      <c r="B34" s="11">
        <v>0</v>
      </c>
      <c r="C34" s="11">
        <v>0</v>
      </c>
      <c r="D34" s="12">
        <v>0</v>
      </c>
    </row>
    <row r="35" spans="1:4" ht="17" x14ac:dyDescent="0.2">
      <c r="A35" s="10" t="s">
        <v>18</v>
      </c>
      <c r="B35" s="11">
        <v>0</v>
      </c>
      <c r="C35" s="11">
        <v>0</v>
      </c>
      <c r="D35" s="12">
        <v>0</v>
      </c>
    </row>
    <row r="36" spans="1:4" ht="18" thickBot="1" x14ac:dyDescent="0.25">
      <c r="A36" s="13" t="s">
        <v>19</v>
      </c>
      <c r="B36" s="14">
        <v>0</v>
      </c>
      <c r="C36" s="14">
        <v>0</v>
      </c>
      <c r="D36" s="15">
        <v>0</v>
      </c>
    </row>
    <row r="37" spans="1:4" ht="15" thickBot="1" x14ac:dyDescent="0.25">
      <c r="B37" s="3"/>
      <c r="C37" s="3"/>
      <c r="D37" s="3"/>
    </row>
    <row r="38" spans="1:4" ht="19" x14ac:dyDescent="0.25">
      <c r="A38" s="39" t="s">
        <v>20</v>
      </c>
      <c r="B38" s="40"/>
      <c r="C38" s="40"/>
      <c r="D38" s="41"/>
    </row>
    <row r="39" spans="1:4" ht="17" x14ac:dyDescent="0.2">
      <c r="A39" s="27" t="s">
        <v>21</v>
      </c>
      <c r="B39" s="28">
        <f>SUM(B42:B45)</f>
        <v>0</v>
      </c>
      <c r="C39" s="29">
        <f>SUM(C42:C45)</f>
        <v>0</v>
      </c>
      <c r="D39" s="30">
        <f>SUM(D42:D45)</f>
        <v>0</v>
      </c>
    </row>
    <row r="40" spans="1:4" ht="16" x14ac:dyDescent="0.2">
      <c r="A40" s="16"/>
      <c r="B40" s="8"/>
      <c r="C40" s="42" t="s">
        <v>100</v>
      </c>
      <c r="D40" s="43"/>
    </row>
    <row r="41" spans="1:4" ht="17" x14ac:dyDescent="0.2">
      <c r="A41" s="7" t="s">
        <v>10</v>
      </c>
      <c r="B41" s="8" t="s">
        <v>97</v>
      </c>
      <c r="C41" s="8" t="s">
        <v>98</v>
      </c>
      <c r="D41" s="9" t="s">
        <v>99</v>
      </c>
    </row>
    <row r="42" spans="1:4" ht="17" x14ac:dyDescent="0.2">
      <c r="A42" s="10" t="s">
        <v>22</v>
      </c>
      <c r="B42" s="11">
        <v>0</v>
      </c>
      <c r="C42" s="11">
        <v>0</v>
      </c>
      <c r="D42" s="12">
        <v>0</v>
      </c>
    </row>
    <row r="43" spans="1:4" ht="17" x14ac:dyDescent="0.2">
      <c r="A43" s="10" t="s">
        <v>23</v>
      </c>
      <c r="B43" s="11">
        <v>0</v>
      </c>
      <c r="C43" s="11">
        <v>0</v>
      </c>
      <c r="D43" s="12">
        <v>0</v>
      </c>
    </row>
    <row r="44" spans="1:4" ht="17" x14ac:dyDescent="0.2">
      <c r="A44" s="10" t="s">
        <v>24</v>
      </c>
      <c r="B44" s="11">
        <v>0</v>
      </c>
      <c r="C44" s="11">
        <v>0</v>
      </c>
      <c r="D44" s="12">
        <v>0</v>
      </c>
    </row>
    <row r="45" spans="1:4" ht="18" thickBot="1" x14ac:dyDescent="0.25">
      <c r="A45" s="13" t="s">
        <v>25</v>
      </c>
      <c r="B45" s="14">
        <v>0</v>
      </c>
      <c r="C45" s="14">
        <v>0</v>
      </c>
      <c r="D45" s="15">
        <v>0</v>
      </c>
    </row>
    <row r="46" spans="1:4" ht="15" thickBot="1" x14ac:dyDescent="0.25"/>
    <row r="47" spans="1:4" ht="19" x14ac:dyDescent="0.25">
      <c r="A47" s="39" t="s">
        <v>26</v>
      </c>
      <c r="B47" s="40"/>
      <c r="C47" s="40"/>
      <c r="D47" s="41"/>
    </row>
    <row r="48" spans="1:4" ht="17" x14ac:dyDescent="0.2">
      <c r="A48" s="36" t="s">
        <v>27</v>
      </c>
      <c r="B48" s="32">
        <f>SUM(B51:B54)</f>
        <v>0</v>
      </c>
      <c r="C48" s="32">
        <f>SUM(C51:C54)</f>
        <v>0</v>
      </c>
      <c r="D48" s="37">
        <f>SUM(D51:D54)</f>
        <v>0</v>
      </c>
    </row>
    <row r="49" spans="1:4" ht="16" x14ac:dyDescent="0.2">
      <c r="A49" s="16"/>
      <c r="B49" s="8"/>
      <c r="C49" s="42" t="s">
        <v>100</v>
      </c>
      <c r="D49" s="43"/>
    </row>
    <row r="50" spans="1:4" ht="17" x14ac:dyDescent="0.2">
      <c r="A50" s="7" t="s">
        <v>10</v>
      </c>
      <c r="B50" s="8" t="s">
        <v>97</v>
      </c>
      <c r="C50" s="8" t="s">
        <v>98</v>
      </c>
      <c r="D50" s="9" t="s">
        <v>99</v>
      </c>
    </row>
    <row r="51" spans="1:4" ht="17" x14ac:dyDescent="0.2">
      <c r="A51" s="10" t="s">
        <v>28</v>
      </c>
      <c r="B51" s="11">
        <v>0</v>
      </c>
      <c r="C51" s="11">
        <v>0</v>
      </c>
      <c r="D51" s="12">
        <v>0</v>
      </c>
    </row>
    <row r="52" spans="1:4" ht="17" x14ac:dyDescent="0.2">
      <c r="A52" s="10" t="s">
        <v>29</v>
      </c>
      <c r="B52" s="11">
        <v>0</v>
      </c>
      <c r="C52" s="11">
        <v>0</v>
      </c>
      <c r="D52" s="12">
        <v>0</v>
      </c>
    </row>
    <row r="53" spans="1:4" ht="17" x14ac:dyDescent="0.2">
      <c r="A53" s="10" t="s">
        <v>30</v>
      </c>
      <c r="B53" s="11">
        <v>0</v>
      </c>
      <c r="C53" s="11">
        <v>0</v>
      </c>
      <c r="D53" s="12">
        <v>0</v>
      </c>
    </row>
    <row r="54" spans="1:4" ht="18" thickBot="1" x14ac:dyDescent="0.25">
      <c r="A54" s="13" t="s">
        <v>31</v>
      </c>
      <c r="B54" s="14">
        <v>0</v>
      </c>
      <c r="C54" s="14">
        <v>0</v>
      </c>
      <c r="D54" s="15">
        <v>0</v>
      </c>
    </row>
    <row r="55" spans="1:4" ht="15" thickBot="1" x14ac:dyDescent="0.25"/>
    <row r="56" spans="1:4" ht="19" x14ac:dyDescent="0.25">
      <c r="A56" s="39" t="s">
        <v>32</v>
      </c>
      <c r="B56" s="40"/>
      <c r="C56" s="40"/>
      <c r="D56" s="41"/>
    </row>
    <row r="57" spans="1:4" ht="17" x14ac:dyDescent="0.2">
      <c r="A57" s="38" t="s">
        <v>33</v>
      </c>
      <c r="B57" s="29">
        <f>SUM(B60:B65)</f>
        <v>0</v>
      </c>
      <c r="C57" s="29">
        <f>SUM(C60:C65)</f>
        <v>0</v>
      </c>
      <c r="D57" s="30">
        <f>SUM(D60:D65)</f>
        <v>0</v>
      </c>
    </row>
    <row r="58" spans="1:4" ht="16" x14ac:dyDescent="0.2">
      <c r="A58" s="16"/>
      <c r="B58" s="8"/>
      <c r="C58" s="42" t="s">
        <v>100</v>
      </c>
      <c r="D58" s="43"/>
    </row>
    <row r="59" spans="1:4" ht="17" x14ac:dyDescent="0.2">
      <c r="A59" s="7" t="s">
        <v>10</v>
      </c>
      <c r="B59" s="8" t="s">
        <v>97</v>
      </c>
      <c r="C59" s="8" t="s">
        <v>98</v>
      </c>
      <c r="D59" s="9" t="s">
        <v>99</v>
      </c>
    </row>
    <row r="60" spans="1:4" ht="17" x14ac:dyDescent="0.2">
      <c r="A60" s="10" t="s">
        <v>34</v>
      </c>
      <c r="B60" s="11">
        <v>0</v>
      </c>
      <c r="C60" s="11">
        <v>0</v>
      </c>
      <c r="D60" s="12">
        <v>0</v>
      </c>
    </row>
    <row r="61" spans="1:4" ht="17" x14ac:dyDescent="0.2">
      <c r="A61" s="10" t="s">
        <v>35</v>
      </c>
      <c r="B61" s="11">
        <v>0</v>
      </c>
      <c r="C61" s="11">
        <v>0</v>
      </c>
      <c r="D61" s="12">
        <v>0</v>
      </c>
    </row>
    <row r="62" spans="1:4" ht="17" x14ac:dyDescent="0.2">
      <c r="A62" s="10" t="s">
        <v>36</v>
      </c>
      <c r="B62" s="11">
        <v>0</v>
      </c>
      <c r="C62" s="11">
        <v>0</v>
      </c>
      <c r="D62" s="12">
        <v>0</v>
      </c>
    </row>
    <row r="63" spans="1:4" ht="17" x14ac:dyDescent="0.2">
      <c r="A63" s="10" t="s">
        <v>37</v>
      </c>
      <c r="B63" s="11">
        <v>0</v>
      </c>
      <c r="C63" s="11">
        <v>0</v>
      </c>
      <c r="D63" s="12">
        <v>0</v>
      </c>
    </row>
    <row r="64" spans="1:4" ht="17" x14ac:dyDescent="0.2">
      <c r="A64" s="10" t="s">
        <v>38</v>
      </c>
      <c r="B64" s="11">
        <v>0</v>
      </c>
      <c r="C64" s="11">
        <v>0</v>
      </c>
      <c r="D64" s="12">
        <v>0</v>
      </c>
    </row>
    <row r="65" spans="1:4" ht="18" thickBot="1" x14ac:dyDescent="0.25">
      <c r="A65" s="13" t="s">
        <v>39</v>
      </c>
      <c r="B65" s="14">
        <v>0</v>
      </c>
      <c r="C65" s="14">
        <v>0</v>
      </c>
      <c r="D65" s="15">
        <v>0</v>
      </c>
    </row>
    <row r="66" spans="1:4" ht="15" thickBot="1" x14ac:dyDescent="0.25"/>
    <row r="67" spans="1:4" ht="19" x14ac:dyDescent="0.25">
      <c r="A67" s="39" t="s">
        <v>40</v>
      </c>
      <c r="B67" s="40"/>
      <c r="C67" s="40"/>
      <c r="D67" s="41"/>
    </row>
    <row r="68" spans="1:4" ht="17" x14ac:dyDescent="0.2">
      <c r="A68" s="36" t="s">
        <v>41</v>
      </c>
      <c r="B68" s="47">
        <f>SUM(B71:B78)</f>
        <v>0</v>
      </c>
      <c r="C68" s="47">
        <f>SUM(C71:C78)</f>
        <v>0</v>
      </c>
      <c r="D68" s="48">
        <f>SUM(D71:D78)</f>
        <v>0</v>
      </c>
    </row>
    <row r="69" spans="1:4" ht="16" x14ac:dyDescent="0.2">
      <c r="A69" s="16"/>
      <c r="B69" s="8"/>
      <c r="C69" s="42" t="s">
        <v>100</v>
      </c>
      <c r="D69" s="43"/>
    </row>
    <row r="70" spans="1:4" ht="17" x14ac:dyDescent="0.2">
      <c r="A70" s="7" t="s">
        <v>10</v>
      </c>
      <c r="B70" s="8" t="s">
        <v>97</v>
      </c>
      <c r="C70" s="8" t="s">
        <v>98</v>
      </c>
      <c r="D70" s="9" t="s">
        <v>99</v>
      </c>
    </row>
    <row r="71" spans="1:4" ht="17" x14ac:dyDescent="0.2">
      <c r="A71" s="10" t="s">
        <v>42</v>
      </c>
      <c r="B71" s="11">
        <v>0</v>
      </c>
      <c r="C71" s="11">
        <v>0</v>
      </c>
      <c r="D71" s="12">
        <v>0</v>
      </c>
    </row>
    <row r="72" spans="1:4" ht="17" x14ac:dyDescent="0.2">
      <c r="A72" s="10" t="s">
        <v>43</v>
      </c>
      <c r="B72" s="11">
        <v>0</v>
      </c>
      <c r="C72" s="11">
        <v>0</v>
      </c>
      <c r="D72" s="12">
        <v>0</v>
      </c>
    </row>
    <row r="73" spans="1:4" ht="17" x14ac:dyDescent="0.2">
      <c r="A73" s="10" t="s">
        <v>44</v>
      </c>
      <c r="B73" s="11">
        <v>0</v>
      </c>
      <c r="C73" s="11">
        <v>0</v>
      </c>
      <c r="D73" s="12">
        <v>0</v>
      </c>
    </row>
    <row r="74" spans="1:4" ht="17" x14ac:dyDescent="0.2">
      <c r="A74" s="10" t="s">
        <v>45</v>
      </c>
      <c r="B74" s="11">
        <v>0</v>
      </c>
      <c r="C74" s="11">
        <v>0</v>
      </c>
      <c r="D74" s="12">
        <v>0</v>
      </c>
    </row>
    <row r="75" spans="1:4" ht="17" x14ac:dyDescent="0.2">
      <c r="A75" s="10" t="s">
        <v>35</v>
      </c>
      <c r="B75" s="11">
        <v>0</v>
      </c>
      <c r="C75" s="11">
        <v>0</v>
      </c>
      <c r="D75" s="12">
        <v>0</v>
      </c>
    </row>
    <row r="76" spans="1:4" ht="17" x14ac:dyDescent="0.2">
      <c r="A76" s="10" t="s">
        <v>46</v>
      </c>
      <c r="B76" s="11">
        <v>0</v>
      </c>
      <c r="C76" s="11">
        <v>0</v>
      </c>
      <c r="D76" s="12">
        <v>0</v>
      </c>
    </row>
    <row r="77" spans="1:4" ht="17" x14ac:dyDescent="0.2">
      <c r="A77" s="10" t="s">
        <v>47</v>
      </c>
      <c r="B77" s="11">
        <v>0</v>
      </c>
      <c r="C77" s="11">
        <v>0</v>
      </c>
      <c r="D77" s="12">
        <v>0</v>
      </c>
    </row>
    <row r="78" spans="1:4" ht="18" thickBot="1" x14ac:dyDescent="0.25">
      <c r="A78" s="17" t="s">
        <v>48</v>
      </c>
      <c r="B78" s="14">
        <v>0</v>
      </c>
      <c r="C78" s="14">
        <v>0</v>
      </c>
      <c r="D78" s="15">
        <v>0</v>
      </c>
    </row>
    <row r="79" spans="1:4" ht="15" thickBot="1" x14ac:dyDescent="0.25"/>
    <row r="80" spans="1:4" ht="19" x14ac:dyDescent="0.25">
      <c r="A80" s="39" t="s">
        <v>49</v>
      </c>
      <c r="B80" s="40"/>
      <c r="C80" s="40"/>
      <c r="D80" s="41"/>
    </row>
    <row r="81" spans="1:4" ht="17" x14ac:dyDescent="0.2">
      <c r="A81" s="36" t="s">
        <v>50</v>
      </c>
      <c r="B81" s="47">
        <f>SUM(B84:B87)</f>
        <v>0</v>
      </c>
      <c r="C81" s="47">
        <f>SUM(C84:C87)</f>
        <v>0</v>
      </c>
      <c r="D81" s="48">
        <f>SUM(D84:D87)</f>
        <v>0</v>
      </c>
    </row>
    <row r="82" spans="1:4" ht="16" x14ac:dyDescent="0.2">
      <c r="A82" s="16"/>
      <c r="B82" s="8"/>
      <c r="C82" s="42" t="s">
        <v>100</v>
      </c>
      <c r="D82" s="43"/>
    </row>
    <row r="83" spans="1:4" ht="17" x14ac:dyDescent="0.2">
      <c r="A83" s="7" t="s">
        <v>10</v>
      </c>
      <c r="B83" s="8" t="s">
        <v>97</v>
      </c>
      <c r="C83" s="8" t="s">
        <v>98</v>
      </c>
      <c r="D83" s="9" t="s">
        <v>99</v>
      </c>
    </row>
    <row r="84" spans="1:4" ht="17" x14ac:dyDescent="0.2">
      <c r="A84" s="10" t="s">
        <v>51</v>
      </c>
      <c r="B84" s="11">
        <v>0</v>
      </c>
      <c r="C84" s="11">
        <v>0</v>
      </c>
      <c r="D84" s="12">
        <v>0</v>
      </c>
    </row>
    <row r="85" spans="1:4" ht="17" x14ac:dyDescent="0.2">
      <c r="A85" s="10" t="s">
        <v>52</v>
      </c>
      <c r="B85" s="11">
        <v>0</v>
      </c>
      <c r="C85" s="11">
        <v>0</v>
      </c>
      <c r="D85" s="12">
        <v>0</v>
      </c>
    </row>
    <row r="86" spans="1:4" ht="17" x14ac:dyDescent="0.2">
      <c r="A86" s="10" t="s">
        <v>53</v>
      </c>
      <c r="B86" s="11">
        <v>0</v>
      </c>
      <c r="C86" s="11">
        <v>0</v>
      </c>
      <c r="D86" s="12">
        <v>0</v>
      </c>
    </row>
    <row r="87" spans="1:4" ht="18" thickBot="1" x14ac:dyDescent="0.25">
      <c r="A87" s="13" t="s">
        <v>54</v>
      </c>
      <c r="B87" s="14">
        <v>0</v>
      </c>
      <c r="C87" s="14">
        <v>0</v>
      </c>
      <c r="D87" s="15">
        <v>0</v>
      </c>
    </row>
    <row r="88" spans="1:4" ht="15" thickBot="1" x14ac:dyDescent="0.25"/>
    <row r="89" spans="1:4" ht="19" x14ac:dyDescent="0.25">
      <c r="A89" s="39" t="s">
        <v>55</v>
      </c>
      <c r="B89" s="40"/>
      <c r="C89" s="40"/>
      <c r="D89" s="41"/>
    </row>
    <row r="90" spans="1:4" ht="17" x14ac:dyDescent="0.2">
      <c r="A90" s="36" t="s">
        <v>56</v>
      </c>
      <c r="B90" s="47">
        <f>SUM(B93:B96)</f>
        <v>0</v>
      </c>
      <c r="C90" s="47">
        <f>SUM(C93:C96)</f>
        <v>0</v>
      </c>
      <c r="D90" s="48">
        <f>SUM(D93:D96)</f>
        <v>0</v>
      </c>
    </row>
    <row r="91" spans="1:4" ht="16" x14ac:dyDescent="0.2">
      <c r="A91" s="16"/>
      <c r="B91" s="8"/>
      <c r="C91" s="42" t="s">
        <v>100</v>
      </c>
      <c r="D91" s="43"/>
    </row>
    <row r="92" spans="1:4" ht="17" x14ac:dyDescent="0.2">
      <c r="A92" s="7" t="s">
        <v>10</v>
      </c>
      <c r="B92" s="8" t="s">
        <v>97</v>
      </c>
      <c r="C92" s="8" t="s">
        <v>98</v>
      </c>
      <c r="D92" s="9" t="s">
        <v>99</v>
      </c>
    </row>
    <row r="93" spans="1:4" ht="17" x14ac:dyDescent="0.2">
      <c r="A93" s="10" t="s">
        <v>15</v>
      </c>
      <c r="B93" s="11">
        <v>0</v>
      </c>
      <c r="C93" s="11">
        <v>0</v>
      </c>
      <c r="D93" s="12">
        <v>0</v>
      </c>
    </row>
    <row r="94" spans="1:4" ht="17" x14ac:dyDescent="0.2">
      <c r="A94" s="10" t="s">
        <v>24</v>
      </c>
      <c r="B94" s="11">
        <v>0</v>
      </c>
      <c r="C94" s="11">
        <v>0</v>
      </c>
      <c r="D94" s="12">
        <v>0</v>
      </c>
    </row>
    <row r="95" spans="1:4" ht="17" x14ac:dyDescent="0.2">
      <c r="A95" s="10" t="s">
        <v>57</v>
      </c>
      <c r="B95" s="11">
        <v>0</v>
      </c>
      <c r="C95" s="11">
        <v>0</v>
      </c>
      <c r="D95" s="12">
        <v>0</v>
      </c>
    </row>
    <row r="96" spans="1:4" ht="18" thickBot="1" x14ac:dyDescent="0.25">
      <c r="A96" s="13" t="s">
        <v>58</v>
      </c>
      <c r="B96" s="14">
        <v>0</v>
      </c>
      <c r="C96" s="14">
        <v>0</v>
      </c>
      <c r="D96" s="15">
        <v>0</v>
      </c>
    </row>
    <row r="97" spans="1:4" ht="15" thickBot="1" x14ac:dyDescent="0.25"/>
    <row r="98" spans="1:4" ht="19" x14ac:dyDescent="0.25">
      <c r="A98" s="39" t="s">
        <v>59</v>
      </c>
      <c r="B98" s="40"/>
      <c r="C98" s="40"/>
      <c r="D98" s="41"/>
    </row>
    <row r="99" spans="1:4" ht="17" x14ac:dyDescent="0.2">
      <c r="A99" s="36" t="s">
        <v>60</v>
      </c>
      <c r="B99" s="47">
        <f>SUM(B102:B104)</f>
        <v>0</v>
      </c>
      <c r="C99" s="47">
        <f>SUM(C102:C104)</f>
        <v>0</v>
      </c>
      <c r="D99" s="48">
        <f>SUM(D102:D104)</f>
        <v>0</v>
      </c>
    </row>
    <row r="100" spans="1:4" ht="16" x14ac:dyDescent="0.2">
      <c r="A100" s="16"/>
      <c r="B100" s="8"/>
      <c r="C100" s="42" t="s">
        <v>100</v>
      </c>
      <c r="D100" s="43"/>
    </row>
    <row r="101" spans="1:4" ht="17" x14ac:dyDescent="0.2">
      <c r="A101" s="7" t="s">
        <v>10</v>
      </c>
      <c r="B101" s="8" t="s">
        <v>97</v>
      </c>
      <c r="C101" s="8" t="s">
        <v>98</v>
      </c>
      <c r="D101" s="9" t="s">
        <v>99</v>
      </c>
    </row>
    <row r="102" spans="1:4" ht="17" x14ac:dyDescent="0.2">
      <c r="A102" s="10" t="s">
        <v>61</v>
      </c>
      <c r="B102" s="11">
        <v>0</v>
      </c>
      <c r="C102" s="11">
        <v>0</v>
      </c>
      <c r="D102" s="12">
        <v>0</v>
      </c>
    </row>
    <row r="103" spans="1:4" ht="17" x14ac:dyDescent="0.2">
      <c r="A103" s="10" t="s">
        <v>62</v>
      </c>
      <c r="B103" s="11">
        <v>0</v>
      </c>
      <c r="C103" s="11">
        <v>0</v>
      </c>
      <c r="D103" s="12">
        <v>0</v>
      </c>
    </row>
    <row r="104" spans="1:4" ht="18" thickBot="1" x14ac:dyDescent="0.25">
      <c r="A104" s="13" t="s">
        <v>63</v>
      </c>
      <c r="B104" s="14">
        <v>0</v>
      </c>
      <c r="C104" s="14">
        <v>0</v>
      </c>
      <c r="D104" s="15">
        <v>0</v>
      </c>
    </row>
    <row r="105" spans="1:4" ht="15" thickBot="1" x14ac:dyDescent="0.25"/>
    <row r="106" spans="1:4" ht="19" x14ac:dyDescent="0.25">
      <c r="A106" s="39" t="s">
        <v>64</v>
      </c>
      <c r="B106" s="40"/>
      <c r="C106" s="40"/>
      <c r="D106" s="41"/>
    </row>
    <row r="107" spans="1:4" ht="17" x14ac:dyDescent="0.2">
      <c r="A107" s="36" t="s">
        <v>65</v>
      </c>
      <c r="B107" s="47">
        <f>SUM(B110:B112)</f>
        <v>0</v>
      </c>
      <c r="C107" s="47">
        <f>SUM(C110:C112)</f>
        <v>0</v>
      </c>
      <c r="D107" s="48">
        <f>SUM(D110:D112)</f>
        <v>0</v>
      </c>
    </row>
    <row r="108" spans="1:4" ht="16" x14ac:dyDescent="0.2">
      <c r="A108" s="16"/>
      <c r="B108" s="8"/>
      <c r="C108" s="42" t="s">
        <v>100</v>
      </c>
      <c r="D108" s="43"/>
    </row>
    <row r="109" spans="1:4" ht="17" x14ac:dyDescent="0.2">
      <c r="A109" s="7" t="s">
        <v>10</v>
      </c>
      <c r="B109" s="8" t="s">
        <v>97</v>
      </c>
      <c r="C109" s="8" t="s">
        <v>98</v>
      </c>
      <c r="D109" s="9" t="s">
        <v>99</v>
      </c>
    </row>
    <row r="110" spans="1:4" ht="17" x14ac:dyDescent="0.2">
      <c r="A110" s="10" t="s">
        <v>66</v>
      </c>
      <c r="B110" s="11">
        <v>0</v>
      </c>
      <c r="C110" s="11">
        <v>0</v>
      </c>
      <c r="D110" s="12">
        <v>0</v>
      </c>
    </row>
    <row r="111" spans="1:4" ht="17" x14ac:dyDescent="0.2">
      <c r="A111" s="10" t="s">
        <v>67</v>
      </c>
      <c r="B111" s="11">
        <v>0</v>
      </c>
      <c r="C111" s="11">
        <v>0</v>
      </c>
      <c r="D111" s="12">
        <v>0</v>
      </c>
    </row>
    <row r="112" spans="1:4" ht="18" thickBot="1" x14ac:dyDescent="0.25">
      <c r="A112" s="13" t="s">
        <v>68</v>
      </c>
      <c r="B112" s="14">
        <v>0</v>
      </c>
      <c r="C112" s="14">
        <v>0</v>
      </c>
      <c r="D112" s="15">
        <v>0</v>
      </c>
    </row>
    <row r="113" spans="1:4" ht="15" thickBot="1" x14ac:dyDescent="0.25"/>
    <row r="114" spans="1:4" ht="19" x14ac:dyDescent="0.25">
      <c r="A114" s="39" t="s">
        <v>69</v>
      </c>
      <c r="B114" s="40"/>
      <c r="C114" s="40"/>
      <c r="D114" s="41"/>
    </row>
    <row r="115" spans="1:4" ht="17" x14ac:dyDescent="0.2">
      <c r="A115" s="36" t="s">
        <v>70</v>
      </c>
      <c r="B115" s="47">
        <f>SUM(B118:B120)</f>
        <v>0</v>
      </c>
      <c r="C115" s="47">
        <f>SUM(C118:C120)</f>
        <v>0</v>
      </c>
      <c r="D115" s="48">
        <f>SUM(D118:D120)</f>
        <v>0</v>
      </c>
    </row>
    <row r="116" spans="1:4" ht="16" x14ac:dyDescent="0.2">
      <c r="A116" s="16"/>
      <c r="B116" s="8"/>
      <c r="C116" s="42" t="s">
        <v>100</v>
      </c>
      <c r="D116" s="43"/>
    </row>
    <row r="117" spans="1:4" ht="17" x14ac:dyDescent="0.2">
      <c r="A117" s="7" t="s">
        <v>10</v>
      </c>
      <c r="B117" s="8" t="s">
        <v>97</v>
      </c>
      <c r="C117" s="8" t="s">
        <v>98</v>
      </c>
      <c r="D117" s="9" t="s">
        <v>99</v>
      </c>
    </row>
    <row r="118" spans="1:4" ht="17" x14ac:dyDescent="0.2">
      <c r="A118" s="10" t="s">
        <v>71</v>
      </c>
      <c r="B118" s="11">
        <v>0</v>
      </c>
      <c r="C118" s="11">
        <v>0</v>
      </c>
      <c r="D118" s="12">
        <v>0</v>
      </c>
    </row>
    <row r="119" spans="1:4" ht="17" x14ac:dyDescent="0.2">
      <c r="A119" s="10" t="s">
        <v>72</v>
      </c>
      <c r="B119" s="11">
        <v>0</v>
      </c>
      <c r="C119" s="11">
        <v>0</v>
      </c>
      <c r="D119" s="12">
        <v>0</v>
      </c>
    </row>
    <row r="120" spans="1:4" ht="18" thickBot="1" x14ac:dyDescent="0.25">
      <c r="A120" s="13" t="s">
        <v>73</v>
      </c>
      <c r="B120" s="14">
        <v>0</v>
      </c>
      <c r="C120" s="14">
        <v>0</v>
      </c>
      <c r="D120" s="15">
        <v>0</v>
      </c>
    </row>
    <row r="121" spans="1:4" ht="15" thickBot="1" x14ac:dyDescent="0.25"/>
    <row r="122" spans="1:4" ht="19" x14ac:dyDescent="0.25">
      <c r="A122" s="39" t="s">
        <v>74</v>
      </c>
      <c r="B122" s="40"/>
      <c r="C122" s="40"/>
      <c r="D122" s="41"/>
    </row>
    <row r="123" spans="1:4" ht="17" x14ac:dyDescent="0.2">
      <c r="A123" s="36" t="s">
        <v>75</v>
      </c>
      <c r="B123" s="47">
        <f>SUM(B126:B127)</f>
        <v>0</v>
      </c>
      <c r="C123" s="47">
        <f>SUM(C126:C127)</f>
        <v>0</v>
      </c>
      <c r="D123" s="48">
        <f>SUM(D126:D127)</f>
        <v>0</v>
      </c>
    </row>
    <row r="124" spans="1:4" ht="16" x14ac:dyDescent="0.2">
      <c r="A124" s="16"/>
      <c r="B124" s="8"/>
      <c r="C124" s="42" t="s">
        <v>100</v>
      </c>
      <c r="D124" s="43"/>
    </row>
    <row r="125" spans="1:4" ht="17" x14ac:dyDescent="0.2">
      <c r="A125" s="7" t="s">
        <v>10</v>
      </c>
      <c r="B125" s="8" t="s">
        <v>97</v>
      </c>
      <c r="C125" s="8" t="s">
        <v>98</v>
      </c>
      <c r="D125" s="9" t="s">
        <v>99</v>
      </c>
    </row>
    <row r="126" spans="1:4" ht="17" x14ac:dyDescent="0.2">
      <c r="A126" s="10" t="s">
        <v>76</v>
      </c>
      <c r="B126" s="11">
        <v>0</v>
      </c>
      <c r="C126" s="11">
        <v>0</v>
      </c>
      <c r="D126" s="12">
        <v>0</v>
      </c>
    </row>
    <row r="127" spans="1:4" ht="18" thickBot="1" x14ac:dyDescent="0.25">
      <c r="A127" s="13" t="s">
        <v>77</v>
      </c>
      <c r="B127" s="14">
        <v>0</v>
      </c>
      <c r="C127" s="14">
        <v>0</v>
      </c>
      <c r="D127" s="15">
        <v>0</v>
      </c>
    </row>
    <row r="128" spans="1:4" ht="15" thickBot="1" x14ac:dyDescent="0.25"/>
    <row r="129" spans="1:4" ht="20" thickBot="1" x14ac:dyDescent="0.3">
      <c r="A129" s="44" t="s">
        <v>78</v>
      </c>
      <c r="B129" s="45"/>
      <c r="C129" s="45"/>
      <c r="D129" s="46"/>
    </row>
    <row r="130" spans="1:4" ht="17" x14ac:dyDescent="0.2">
      <c r="A130" s="49" t="s">
        <v>86</v>
      </c>
      <c r="B130" s="50">
        <f>SUM(B133:B139)</f>
        <v>0</v>
      </c>
      <c r="C130" s="50">
        <f>SUM(C133:C139)</f>
        <v>0</v>
      </c>
      <c r="D130" s="51">
        <f>SUM(D133:D139)</f>
        <v>0</v>
      </c>
    </row>
    <row r="131" spans="1:4" ht="16" x14ac:dyDescent="0.2">
      <c r="A131" s="16"/>
      <c r="B131" s="8"/>
      <c r="C131" s="42" t="s">
        <v>100</v>
      </c>
      <c r="D131" s="43"/>
    </row>
    <row r="132" spans="1:4" ht="17" x14ac:dyDescent="0.2">
      <c r="A132" s="7" t="s">
        <v>10</v>
      </c>
      <c r="B132" s="8" t="s">
        <v>97</v>
      </c>
      <c r="C132" s="8" t="s">
        <v>98</v>
      </c>
      <c r="D132" s="9" t="s">
        <v>99</v>
      </c>
    </row>
    <row r="133" spans="1:4" ht="17" x14ac:dyDescent="0.2">
      <c r="A133" s="10" t="s">
        <v>79</v>
      </c>
      <c r="B133" s="11">
        <v>0</v>
      </c>
      <c r="C133" s="11">
        <v>0</v>
      </c>
      <c r="D133" s="12">
        <v>0</v>
      </c>
    </row>
    <row r="134" spans="1:4" ht="17" x14ac:dyDescent="0.2">
      <c r="A134" s="10" t="s">
        <v>80</v>
      </c>
      <c r="B134" s="11">
        <v>0</v>
      </c>
      <c r="C134" s="11">
        <v>0</v>
      </c>
      <c r="D134" s="12">
        <v>0</v>
      </c>
    </row>
    <row r="135" spans="1:4" ht="17" x14ac:dyDescent="0.2">
      <c r="A135" s="10" t="s">
        <v>81</v>
      </c>
      <c r="B135" s="11">
        <v>0</v>
      </c>
      <c r="C135" s="11">
        <v>0</v>
      </c>
      <c r="D135" s="12">
        <v>0</v>
      </c>
    </row>
    <row r="136" spans="1:4" ht="17" x14ac:dyDescent="0.2">
      <c r="A136" s="10" t="s">
        <v>82</v>
      </c>
      <c r="B136" s="11">
        <v>0</v>
      </c>
      <c r="C136" s="11">
        <v>0</v>
      </c>
      <c r="D136" s="12">
        <v>0</v>
      </c>
    </row>
    <row r="137" spans="1:4" ht="17" x14ac:dyDescent="0.2">
      <c r="A137" s="10" t="s">
        <v>83</v>
      </c>
      <c r="B137" s="11">
        <v>0</v>
      </c>
      <c r="C137" s="11">
        <v>0</v>
      </c>
      <c r="D137" s="12">
        <v>0</v>
      </c>
    </row>
    <row r="138" spans="1:4" ht="17" x14ac:dyDescent="0.2">
      <c r="A138" s="10" t="s">
        <v>84</v>
      </c>
      <c r="B138" s="11">
        <v>0</v>
      </c>
      <c r="C138" s="11">
        <v>0</v>
      </c>
      <c r="D138" s="12">
        <v>0</v>
      </c>
    </row>
    <row r="139" spans="1:4" ht="18" thickBot="1" x14ac:dyDescent="0.25">
      <c r="A139" s="13" t="s">
        <v>85</v>
      </c>
      <c r="B139" s="14">
        <v>0</v>
      </c>
      <c r="C139" s="14">
        <v>0</v>
      </c>
      <c r="D139" s="15">
        <v>0</v>
      </c>
    </row>
    <row r="140" spans="1:4" ht="15" thickBot="1" x14ac:dyDescent="0.25"/>
    <row r="141" spans="1:4" ht="19" x14ac:dyDescent="0.25">
      <c r="A141" s="39" t="s">
        <v>117</v>
      </c>
      <c r="B141" s="40"/>
      <c r="C141" s="40"/>
      <c r="D141" s="41"/>
    </row>
    <row r="142" spans="1:4" ht="17" x14ac:dyDescent="0.2">
      <c r="A142" s="36" t="s">
        <v>87</v>
      </c>
      <c r="B142" s="47">
        <f>SUM(B145:B146)</f>
        <v>0</v>
      </c>
      <c r="C142" s="47">
        <f>SUM(C145:C146)</f>
        <v>0</v>
      </c>
      <c r="D142" s="48">
        <f>SUM(D145:D146)</f>
        <v>0</v>
      </c>
    </row>
    <row r="143" spans="1:4" ht="16" x14ac:dyDescent="0.2">
      <c r="A143" s="16"/>
      <c r="B143" s="8"/>
      <c r="C143" s="42" t="s">
        <v>100</v>
      </c>
      <c r="D143" s="43"/>
    </row>
    <row r="144" spans="1:4" ht="17" x14ac:dyDescent="0.2">
      <c r="A144" s="7" t="s">
        <v>10</v>
      </c>
      <c r="B144" s="8" t="s">
        <v>97</v>
      </c>
      <c r="C144" s="8" t="s">
        <v>98</v>
      </c>
      <c r="D144" s="9" t="s">
        <v>99</v>
      </c>
    </row>
    <row r="145" spans="1:4" ht="16" x14ac:dyDescent="0.2">
      <c r="A145" s="10"/>
      <c r="B145" s="11">
        <v>0</v>
      </c>
      <c r="C145" s="11">
        <v>0</v>
      </c>
      <c r="D145" s="12">
        <v>0</v>
      </c>
    </row>
    <row r="146" spans="1:4" ht="17" thickBot="1" x14ac:dyDescent="0.25">
      <c r="A146" s="13"/>
      <c r="B146" s="14">
        <v>0</v>
      </c>
      <c r="C146" s="14">
        <v>0</v>
      </c>
      <c r="D146" s="15">
        <v>0</v>
      </c>
    </row>
    <row r="149" spans="1:4" ht="32" x14ac:dyDescent="0.2">
      <c r="A149" s="31" t="s">
        <v>119</v>
      </c>
      <c r="B149" s="32">
        <f>B12*12</f>
        <v>0</v>
      </c>
      <c r="C149" s="32">
        <f>C12*12</f>
        <v>0</v>
      </c>
      <c r="D149" s="32">
        <f>D12*12</f>
        <v>0</v>
      </c>
    </row>
    <row r="150" spans="1:4" ht="32" x14ac:dyDescent="0.2">
      <c r="A150" s="31" t="s">
        <v>118</v>
      </c>
      <c r="B150" s="32">
        <f>B22</f>
        <v>0</v>
      </c>
      <c r="C150" s="32">
        <f>C22</f>
        <v>0</v>
      </c>
      <c r="D150" s="32">
        <f>D22</f>
        <v>0</v>
      </c>
    </row>
    <row r="151" spans="1:4" ht="32" x14ac:dyDescent="0.2">
      <c r="A151" s="31" t="s">
        <v>120</v>
      </c>
      <c r="B151" s="32">
        <f>B149-B150</f>
        <v>0</v>
      </c>
      <c r="C151" s="32">
        <f>C149-C150</f>
        <v>0</v>
      </c>
      <c r="D151" s="32">
        <f>D149-D150</f>
        <v>0</v>
      </c>
    </row>
    <row r="154" spans="1:4" ht="16" x14ac:dyDescent="0.2">
      <c r="A154" s="18" t="s">
        <v>110</v>
      </c>
    </row>
  </sheetData>
  <mergeCells count="27">
    <mergeCell ref="C100:D100"/>
    <mergeCell ref="C26:D26"/>
    <mergeCell ref="A56:D56"/>
    <mergeCell ref="A67:D67"/>
    <mergeCell ref="A80:D80"/>
    <mergeCell ref="A89:D89"/>
    <mergeCell ref="C143:D143"/>
    <mergeCell ref="A106:D106"/>
    <mergeCell ref="A114:D114"/>
    <mergeCell ref="A122:D122"/>
    <mergeCell ref="A129:D129"/>
    <mergeCell ref="C108:D108"/>
    <mergeCell ref="C116:D116"/>
    <mergeCell ref="C124:D124"/>
    <mergeCell ref="C131:D131"/>
    <mergeCell ref="A141:D141"/>
    <mergeCell ref="A11:D11"/>
    <mergeCell ref="A98:D98"/>
    <mergeCell ref="C58:D58"/>
    <mergeCell ref="A24:D24"/>
    <mergeCell ref="C40:D40"/>
    <mergeCell ref="C49:D49"/>
    <mergeCell ref="A38:D38"/>
    <mergeCell ref="A47:D47"/>
    <mergeCell ref="C69:D69"/>
    <mergeCell ref="C82:D82"/>
    <mergeCell ref="C91:D91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6:D17"/>
  <sheetViews>
    <sheetView showGridLines="0" workbookViewId="0">
      <selection activeCell="F5" sqref="F5"/>
    </sheetView>
  </sheetViews>
  <sheetFormatPr baseColWidth="10" defaultColWidth="8.83203125" defaultRowHeight="15" x14ac:dyDescent="0.2"/>
  <cols>
    <col min="1" max="1" width="35.5" customWidth="1"/>
    <col min="2" max="4" width="22.6640625" customWidth="1"/>
  </cols>
  <sheetData>
    <row r="6" spans="1:4" ht="16" thickBot="1" x14ac:dyDescent="0.25"/>
    <row r="7" spans="1:4" ht="19" x14ac:dyDescent="0.25">
      <c r="A7" s="52" t="s">
        <v>88</v>
      </c>
      <c r="B7" s="53"/>
      <c r="C7" s="53"/>
      <c r="D7" s="54"/>
    </row>
    <row r="8" spans="1:4" ht="16" x14ac:dyDescent="0.2">
      <c r="A8" s="55" t="s">
        <v>105</v>
      </c>
      <c r="B8" s="32">
        <f>SUM(B10:B16)-B17</f>
        <v>0</v>
      </c>
      <c r="C8" s="32">
        <f>SUM(C10:C16)-C17</f>
        <v>0</v>
      </c>
      <c r="D8" s="32">
        <f>SUM(D10:D16)-D17</f>
        <v>0</v>
      </c>
    </row>
    <row r="9" spans="1:4" ht="16" x14ac:dyDescent="0.2">
      <c r="A9" s="22"/>
      <c r="B9" s="23" t="s">
        <v>106</v>
      </c>
      <c r="C9" s="23" t="s">
        <v>107</v>
      </c>
      <c r="D9" s="24" t="s">
        <v>108</v>
      </c>
    </row>
    <row r="10" spans="1:4" ht="17" x14ac:dyDescent="0.2">
      <c r="A10" s="10" t="s">
        <v>89</v>
      </c>
      <c r="B10" s="11">
        <v>0</v>
      </c>
      <c r="C10" s="11">
        <v>0</v>
      </c>
      <c r="D10" s="11">
        <v>0</v>
      </c>
    </row>
    <row r="11" spans="1:4" ht="17" x14ac:dyDescent="0.2">
      <c r="A11" s="10" t="s">
        <v>90</v>
      </c>
      <c r="B11" s="11">
        <v>0</v>
      </c>
      <c r="C11" s="11">
        <v>0</v>
      </c>
      <c r="D11" s="11">
        <v>0</v>
      </c>
    </row>
    <row r="12" spans="1:4" ht="17" x14ac:dyDescent="0.2">
      <c r="A12" s="10" t="s">
        <v>91</v>
      </c>
      <c r="B12" s="11">
        <v>0</v>
      </c>
      <c r="C12" s="11">
        <v>0</v>
      </c>
      <c r="D12" s="11">
        <v>0</v>
      </c>
    </row>
    <row r="13" spans="1:4" ht="17" x14ac:dyDescent="0.2">
      <c r="A13" s="10" t="s">
        <v>116</v>
      </c>
      <c r="B13" s="11">
        <v>0</v>
      </c>
      <c r="C13" s="11">
        <v>0</v>
      </c>
      <c r="D13" s="11">
        <v>0</v>
      </c>
    </row>
    <row r="14" spans="1:4" ht="17" x14ac:dyDescent="0.2">
      <c r="A14" s="10" t="s">
        <v>92</v>
      </c>
      <c r="B14" s="11">
        <v>0</v>
      </c>
      <c r="C14" s="11">
        <v>0</v>
      </c>
      <c r="D14" s="11">
        <v>0</v>
      </c>
    </row>
    <row r="15" spans="1:4" ht="17" x14ac:dyDescent="0.2">
      <c r="A15" s="10" t="s">
        <v>93</v>
      </c>
      <c r="B15" s="11">
        <v>0</v>
      </c>
      <c r="C15" s="11">
        <v>0</v>
      </c>
      <c r="D15" s="11">
        <v>0</v>
      </c>
    </row>
    <row r="16" spans="1:4" ht="17" x14ac:dyDescent="0.2">
      <c r="A16" s="10" t="s">
        <v>94</v>
      </c>
      <c r="B16" s="11">
        <v>0</v>
      </c>
      <c r="C16" s="11">
        <v>0</v>
      </c>
      <c r="D16" s="11">
        <v>0</v>
      </c>
    </row>
    <row r="17" spans="1:4" ht="18" thickBot="1" x14ac:dyDescent="0.25">
      <c r="A17" s="25" t="s">
        <v>95</v>
      </c>
      <c r="B17" s="26">
        <v>0</v>
      </c>
      <c r="C17" s="26">
        <v>0</v>
      </c>
      <c r="D17" s="26">
        <v>0</v>
      </c>
    </row>
  </sheetData>
  <mergeCells count="1">
    <mergeCell ref="A7:D7"/>
  </mergeCells>
  <pageMargins left="0.511811024" right="0.511811024" top="0.78740157499999996" bottom="0.78740157499999996" header="0.31496062000000002" footer="0.31496062000000002"/>
  <pageSetup paperSize="9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6:D16"/>
  <sheetViews>
    <sheetView showGridLines="0" tabSelected="1" workbookViewId="0">
      <selection activeCell="B8" sqref="B8"/>
    </sheetView>
  </sheetViews>
  <sheetFormatPr baseColWidth="10" defaultColWidth="8.83203125" defaultRowHeight="15" x14ac:dyDescent="0.2"/>
  <cols>
    <col min="1" max="1" width="34" style="5" bestFit="1" customWidth="1"/>
    <col min="2" max="4" width="22.6640625" customWidth="1"/>
  </cols>
  <sheetData>
    <row r="6" spans="1:4" s="2" customFormat="1" thickBot="1" x14ac:dyDescent="0.25">
      <c r="A6" s="4"/>
      <c r="B6" s="1"/>
      <c r="C6" s="1"/>
      <c r="D6" s="1"/>
    </row>
    <row r="7" spans="1:4" s="2" customFormat="1" ht="19" x14ac:dyDescent="0.25">
      <c r="A7" s="39" t="s">
        <v>96</v>
      </c>
      <c r="B7" s="40"/>
      <c r="C7" s="40"/>
      <c r="D7" s="41"/>
    </row>
    <row r="8" spans="1:4" s="2" customFormat="1" ht="17" x14ac:dyDescent="0.2">
      <c r="A8" s="27" t="s">
        <v>109</v>
      </c>
      <c r="B8" s="32">
        <f>SUM(B10:B14)</f>
        <v>0</v>
      </c>
      <c r="C8" s="32">
        <f>SUM(C10:C14)</f>
        <v>0</v>
      </c>
      <c r="D8" s="37">
        <f>SUM(D10:D14)</f>
        <v>0</v>
      </c>
    </row>
    <row r="9" spans="1:4" s="2" customFormat="1" ht="16" x14ac:dyDescent="0.2">
      <c r="A9" s="16"/>
      <c r="B9" s="23" t="s">
        <v>106</v>
      </c>
      <c r="C9" s="23" t="s">
        <v>107</v>
      </c>
      <c r="D9" s="24" t="s">
        <v>108</v>
      </c>
    </row>
    <row r="10" spans="1:4" s="2" customFormat="1" ht="34" x14ac:dyDescent="0.2">
      <c r="A10" s="10" t="s">
        <v>111</v>
      </c>
      <c r="B10" s="11">
        <v>0</v>
      </c>
      <c r="C10" s="11">
        <v>0</v>
      </c>
      <c r="D10" s="12">
        <v>0</v>
      </c>
    </row>
    <row r="11" spans="1:4" s="2" customFormat="1" ht="34" x14ac:dyDescent="0.2">
      <c r="A11" s="10" t="s">
        <v>112</v>
      </c>
      <c r="B11" s="11">
        <v>0</v>
      </c>
      <c r="C11" s="11">
        <v>0</v>
      </c>
      <c r="D11" s="12">
        <v>0</v>
      </c>
    </row>
    <row r="12" spans="1:4" s="2" customFormat="1" ht="34" x14ac:dyDescent="0.2">
      <c r="A12" s="10" t="s">
        <v>113</v>
      </c>
      <c r="B12" s="11">
        <v>0</v>
      </c>
      <c r="C12" s="11">
        <v>0</v>
      </c>
      <c r="D12" s="12">
        <v>0</v>
      </c>
    </row>
    <row r="13" spans="1:4" s="2" customFormat="1" ht="34" x14ac:dyDescent="0.2">
      <c r="A13" s="10" t="s">
        <v>114</v>
      </c>
      <c r="B13" s="11">
        <v>0</v>
      </c>
      <c r="C13" s="11">
        <v>0</v>
      </c>
      <c r="D13" s="12">
        <v>0</v>
      </c>
    </row>
    <row r="14" spans="1:4" s="2" customFormat="1" ht="35" thickBot="1" x14ac:dyDescent="0.25">
      <c r="A14" s="13" t="s">
        <v>115</v>
      </c>
      <c r="B14" s="14">
        <v>0</v>
      </c>
      <c r="C14" s="14">
        <v>0</v>
      </c>
      <c r="D14" s="15">
        <v>0</v>
      </c>
    </row>
    <row r="15" spans="1:4" s="2" customFormat="1" ht="14" x14ac:dyDescent="0.2">
      <c r="A15" s="4"/>
      <c r="B15" s="1"/>
      <c r="C15" s="1"/>
      <c r="D15" s="1"/>
    </row>
    <row r="16" spans="1:4" s="2" customFormat="1" ht="14" x14ac:dyDescent="0.2">
      <c r="A16" s="4"/>
      <c r="B16" s="1"/>
      <c r="C16" s="1"/>
      <c r="D16" s="1"/>
    </row>
  </sheetData>
  <mergeCells count="1">
    <mergeCell ref="A7:D7"/>
  </mergeCells>
  <pageMargins left="0.7" right="0.7" top="0.75" bottom="0.75" header="0.3" footer="0.3"/>
  <pageSetup paperSize="9" orientation="landscape" horizontalDpi="0" verticalDpi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Entradas e saídas</vt:lpstr>
      <vt:lpstr>Patrimônio</vt:lpstr>
      <vt:lpstr>Projetos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</dc:creator>
  <cp:lastModifiedBy>Bia Ferraz</cp:lastModifiedBy>
  <cp:lastPrinted>2016-04-07T21:51:37Z</cp:lastPrinted>
  <dcterms:created xsi:type="dcterms:W3CDTF">2016-04-07T21:08:11Z</dcterms:created>
  <dcterms:modified xsi:type="dcterms:W3CDTF">2020-04-02T22:06:32Z</dcterms:modified>
</cp:coreProperties>
</file>