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wopi.dropbox.com/wopi/files/oid_4839117912082181888/WOPIServiceId_TP_DROPBOX_PLUS/WOPIUserId_-/"/>
    </mc:Choice>
  </mc:AlternateContent>
  <xr:revisionPtr revIDLastSave="2" documentId="13_ncr:1_{0DCAF3C2-DB07-4CE5-B4DA-2689D32181E3}" xr6:coauthVersionLast="47" xr6:coauthVersionMax="47" xr10:uidLastSave="{E65E5BE6-5FDC-4B0C-BE20-010DAF263170}"/>
  <bookViews>
    <workbookView xWindow="-98" yWindow="-98" windowWidth="21795" windowHeight="12975" xr2:uid="{00000000-000D-0000-FFFF-FFFF00000000}"/>
  </bookViews>
  <sheets>
    <sheet name="Cost Tradeoffs" sheetId="1" r:id="rId1"/>
    <sheet name="Sponsorship Revenu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3" l="1"/>
  <c r="D30" i="3"/>
  <c r="D31" i="3"/>
  <c r="D28" i="3"/>
  <c r="D5" i="3"/>
  <c r="D23" i="3"/>
  <c r="D22" i="3"/>
  <c r="D21" i="3"/>
  <c r="D20" i="3"/>
  <c r="D18" i="3"/>
  <c r="D17" i="3"/>
  <c r="D16" i="3"/>
  <c r="D15" i="3"/>
  <c r="D13" i="3"/>
  <c r="D12" i="3"/>
  <c r="D11" i="3"/>
  <c r="D10" i="3"/>
  <c r="D8" i="3"/>
  <c r="D7" i="3"/>
  <c r="D6" i="3"/>
  <c r="D32" i="3" l="1"/>
  <c r="D24" i="3"/>
  <c r="D3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Tamir</author>
  </authors>
  <commentList>
    <comment ref="D10" authorId="0" shapeId="0" xr:uid="{00000000-0006-0000-0000-000001000000}">
      <text>
        <r>
          <rPr>
            <sz val="11"/>
            <color theme="1"/>
            <rFont val="Aptos Narrow"/>
            <family val="2"/>
          </rPr>
          <t>David Tamir:
includes 2 complimentary registrations</t>
        </r>
      </text>
    </comment>
    <comment ref="F10" authorId="0" shapeId="0" xr:uid="{00000000-0006-0000-0000-000002000000}">
      <text>
        <r>
          <rPr>
            <sz val="11"/>
            <color theme="1"/>
            <rFont val="Aptos Narrow"/>
            <family val="2"/>
          </rPr>
          <t>David Tamir:
includes 3 complimentary registrations and exhibit booth and other benefits listed below</t>
        </r>
      </text>
    </comment>
    <comment ref="H10" authorId="0" shapeId="0" xr:uid="{00000000-0006-0000-0000-000003000000}">
      <text>
        <r>
          <rPr>
            <sz val="11"/>
            <color theme="1"/>
            <rFont val="Aptos Narrow"/>
            <family val="2"/>
          </rPr>
          <t>David Tamir:
includes 2 complimentary registrations and exhibit booth  and other benefits listed below</t>
        </r>
      </text>
    </comment>
    <comment ref="J10" authorId="0" shapeId="0" xr:uid="{DDE8DC9E-9131-42FB-BBF7-C8C442A42B53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  <comment ref="L10" authorId="0" shapeId="0" xr:uid="{00000000-0006-0000-0000-000004000000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  <comment ref="F14" authorId="0" shapeId="0" xr:uid="{00000000-0006-0000-0000-000005000000}">
      <text>
        <r>
          <rPr>
            <sz val="11"/>
            <color theme="1"/>
            <rFont val="Aptos Narrow"/>
            <family val="2"/>
          </rPr>
          <t>David Tamir:
includes 3 complimentary registrations and exhibit booth and other benefits listed below</t>
        </r>
      </text>
    </comment>
    <comment ref="H14" authorId="0" shapeId="0" xr:uid="{00000000-0006-0000-0000-000006000000}">
      <text>
        <r>
          <rPr>
            <sz val="11"/>
            <color theme="1"/>
            <rFont val="Aptos Narrow"/>
            <family val="2"/>
          </rPr>
          <t>David Tamir:
includes 2 complimentary registrations and exhibit booth  and other benefits listed below</t>
        </r>
      </text>
    </comment>
    <comment ref="J14" authorId="0" shapeId="0" xr:uid="{604B6583-AC52-46FF-948C-B5D81085608A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  <comment ref="L14" authorId="0" shapeId="0" xr:uid="{00000000-0006-0000-0000-000007000000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  <comment ref="D16" authorId="0" shapeId="0" xr:uid="{00000000-0006-0000-0000-000008000000}">
      <text>
        <r>
          <rPr>
            <sz val="11"/>
            <color theme="1"/>
            <rFont val="Aptos Narrow"/>
            <family val="2"/>
          </rPr>
          <t>David Tamir:
includes 2 complimentary registrations</t>
        </r>
      </text>
    </comment>
    <comment ref="F16" authorId="0" shapeId="0" xr:uid="{00000000-0006-0000-0000-000009000000}">
      <text>
        <r>
          <rPr>
            <sz val="11"/>
            <color theme="1"/>
            <rFont val="Aptos Narrow"/>
            <family val="2"/>
          </rPr>
          <t>David Tamir:
includes 3 complimentary registrations and exhibit booth and other benefits listed below</t>
        </r>
      </text>
    </comment>
    <comment ref="H16" authorId="0" shapeId="0" xr:uid="{00000000-0006-0000-0000-00000A000000}">
      <text>
        <r>
          <rPr>
            <sz val="11"/>
            <color theme="1"/>
            <rFont val="Aptos Narrow"/>
            <family val="2"/>
          </rPr>
          <t>David Tamir:
includes 2 complimentary registrations and exhibit booth  and other benefits listed below</t>
        </r>
      </text>
    </comment>
    <comment ref="J16" authorId="0" shapeId="0" xr:uid="{453F4292-49E1-4BC8-AB31-782862E899AD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  <comment ref="L16" authorId="0" shapeId="0" xr:uid="{00000000-0006-0000-0000-00000B000000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  <comment ref="D18" authorId="0" shapeId="0" xr:uid="{00000000-0006-0000-0000-00000C000000}">
      <text>
        <r>
          <rPr>
            <sz val="11"/>
            <color theme="1"/>
            <rFont val="Aptos Narrow"/>
            <family val="2"/>
          </rPr>
          <t>David Tamir:
includes 2 complimentary registrations</t>
        </r>
      </text>
    </comment>
    <comment ref="F18" authorId="0" shapeId="0" xr:uid="{00000000-0006-0000-0000-00000D000000}">
      <text>
        <r>
          <rPr>
            <sz val="11"/>
            <color theme="1"/>
            <rFont val="Aptos Narrow"/>
            <family val="2"/>
          </rPr>
          <t>David Tamir:
includes 3 complimentary registrations and exhibit booth and other benefits listed below</t>
        </r>
      </text>
    </comment>
    <comment ref="H18" authorId="0" shapeId="0" xr:uid="{00000000-0006-0000-0000-00000E000000}">
      <text>
        <r>
          <rPr>
            <sz val="11"/>
            <color theme="1"/>
            <rFont val="Aptos Narrow"/>
            <family val="2"/>
          </rPr>
          <t>David Tamir:
includes 2 complimentary registrations and exhibit booth  and other benefits listed below</t>
        </r>
      </text>
    </comment>
    <comment ref="J18" authorId="0" shapeId="0" xr:uid="{8BB5ABB5-F2A9-45CB-9410-FA2DAD4E706F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  <comment ref="L18" authorId="0" shapeId="0" xr:uid="{00000000-0006-0000-0000-00000F000000}">
      <text>
        <r>
          <rPr>
            <sz val="11"/>
            <color theme="1"/>
            <rFont val="Aptos Narrow"/>
            <family val="2"/>
          </rPr>
          <t>David Tamir:
includes 1 complimentary registration and other benefits listed below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Tamir</author>
  </authors>
  <commentList>
    <comment ref="B28" authorId="0" shapeId="0" xr:uid="{0DCBD7E4-429E-4BE5-A6DB-41DDD8191D35}">
      <text>
        <r>
          <rPr>
            <sz val="11"/>
            <color theme="1"/>
            <rFont val="Aptos Narrow"/>
            <family val="2"/>
          </rPr>
          <t>David Tamir:
includes 2 complimentary registrations</t>
        </r>
      </text>
    </comment>
    <comment ref="B30" authorId="0" shapeId="0" xr:uid="{841F33CB-55A4-4E10-A7C1-656518377EC5}">
      <text>
        <r>
          <rPr>
            <sz val="11"/>
            <color theme="1"/>
            <rFont val="Aptos Narrow"/>
            <family val="2"/>
          </rPr>
          <t>David Tamir:
includes 2 complimentary registrations</t>
        </r>
      </text>
    </comment>
    <comment ref="B31" authorId="0" shapeId="0" xr:uid="{D6F44EAE-76CD-467A-B4F5-71C07111DA6C}">
      <text>
        <r>
          <rPr>
            <sz val="11"/>
            <color theme="1"/>
            <rFont val="Aptos Narrow"/>
            <family val="2"/>
          </rPr>
          <t>David Tamir:
includes 2 complimentary registrations</t>
        </r>
      </text>
    </comment>
  </commentList>
</comments>
</file>

<file path=xl/sharedStrings.xml><?xml version="1.0" encoding="utf-8"?>
<sst xmlns="http://schemas.openxmlformats.org/spreadsheetml/2006/main" count="114" uniqueCount="55">
  <si>
    <t>AIRPORTECH 2027 COST OPTIONS</t>
  </si>
  <si>
    <t>AIRPORTECH Symposium Cost Options</t>
  </si>
  <si>
    <t>Registration Fees</t>
  </si>
  <si>
    <t>Exhibitors</t>
  </si>
  <si>
    <t>Sponsors</t>
  </si>
  <si>
    <t>Cockpit</t>
  </si>
  <si>
    <t>First Class</t>
  </si>
  <si>
    <t>Premium Class</t>
  </si>
  <si>
    <t>Economy Class</t>
  </si>
  <si>
    <t>26-28 January 2027</t>
  </si>
  <si>
    <t>Early Bird (by Oct 30th)</t>
  </si>
  <si>
    <t>Regular (after Oct 30th)</t>
  </si>
  <si>
    <t>Airport/Government Members</t>
  </si>
  <si>
    <t>Associate Members</t>
  </si>
  <si>
    <t>University/Student Members</t>
  </si>
  <si>
    <t>Student</t>
  </si>
  <si>
    <t>Faculty</t>
  </si>
  <si>
    <t>Professional (Company) Members</t>
  </si>
  <si>
    <t>Non-Members</t>
  </si>
  <si>
    <t>(includes 1-year SMART Association Professional Membership)</t>
  </si>
  <si>
    <r>
      <rPr>
        <b/>
        <sz val="10"/>
        <color rgb="FF0070C0"/>
        <rFont val="Arial"/>
        <family val="2"/>
      </rPr>
      <t>Exhibitors</t>
    </r>
    <r>
      <rPr>
        <sz val="10"/>
        <color rgb="FF0070C0"/>
        <rFont val="Arial"/>
        <family val="2"/>
      </rPr>
      <t>: Includes single 8 foot-wide exhibit space with table, chairs, electric, basic WiFi, and complimentary registrations for 2 attendees</t>
    </r>
  </si>
  <si>
    <r>
      <rPr>
        <b/>
        <sz val="10"/>
        <color rgb="FF0070C0"/>
        <rFont val="Arial"/>
        <family val="2"/>
      </rPr>
      <t>Cockpit Sponsors</t>
    </r>
    <r>
      <rPr>
        <sz val="10"/>
        <color rgb="FF0070C0"/>
        <rFont val="Arial"/>
        <family val="2"/>
      </rPr>
      <t>:</t>
    </r>
  </si>
  <si>
    <t>Symposium Web Page Recognition</t>
  </si>
  <si>
    <t>Symposium Name Tag Recognition</t>
  </si>
  <si>
    <t>Symposium Digital Displays Recognition</t>
  </si>
  <si>
    <t>Symposium Sponsorship Vertical Banner Recognition</t>
  </si>
  <si>
    <t>Awards Banquet Dinner Greeting &amp; Table Placards Recognition</t>
  </si>
  <si>
    <t>Welcome Reception Greeting</t>
  </si>
  <si>
    <t>Complimentary Exhibit Booth including Registrations for 3 Attendee</t>
  </si>
  <si>
    <t>Technology Showcase Session</t>
  </si>
  <si>
    <t>First Class Sponsors:</t>
  </si>
  <si>
    <t>Luncheon Greeting &amp; Table Placards Recognition</t>
  </si>
  <si>
    <t>Complimentary Exhibit Booth including Registrations for 2 Attendees</t>
  </si>
  <si>
    <t>Premium Class Sponsors:</t>
  </si>
  <si>
    <t>Breakfast Greeting &amp; Placards Recognition</t>
  </si>
  <si>
    <t>Complimentary Registration for 1 Attendee</t>
  </si>
  <si>
    <t>Economy Class Sponsors:</t>
  </si>
  <si>
    <t>Coffee Break Greeting &amp; Placards Recognition</t>
  </si>
  <si>
    <t>Yes</t>
  </si>
  <si>
    <t>Cockpit Sponsor</t>
  </si>
  <si>
    <t>First Class Sponsor</t>
  </si>
  <si>
    <t>Premium Class Sponsor</t>
  </si>
  <si>
    <t>No</t>
  </si>
  <si>
    <t>AIRPORTECH 2027 – Sponsorship Revenue Scenario</t>
  </si>
  <si>
    <t>Item</t>
  </si>
  <si>
    <t>Target Qty</t>
  </si>
  <si>
    <t>Scenario Revenue</t>
  </si>
  <si>
    <t>Booth Included?</t>
  </si>
  <si>
    <t>Early Bird</t>
  </si>
  <si>
    <t>Economy Class Sponsor</t>
  </si>
  <si>
    <t>University / Faculty</t>
  </si>
  <si>
    <t>Professional/Company Members</t>
  </si>
  <si>
    <t>Professional/Company Non-Members</t>
  </si>
  <si>
    <t>TOTAL PROPOSED SPONSORSHIPS</t>
  </si>
  <si>
    <t>TOTAL TARGET AIRPORTECH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</si>
</sst>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\$#,##0"/>
  </numFmts>
  <fonts count="23" x14ac:knownFonts="1">
    <font>
      <sz val="11"/>
      <color theme="1"/>
      <name val="Aptos Narrow"/>
    </font>
    <font>
      <sz val="11"/>
      <color theme="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0"/>
      <color rgb="FF0070C0"/>
      <name val="Arial Black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rgb="FFFFFF00"/>
      <name val="Arial"/>
      <family val="2"/>
    </font>
    <font>
      <sz val="10"/>
      <color rgb="FFFFFF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6"/>
      <color rgb="FF0070C0"/>
      <name val="Arial"/>
      <family val="2"/>
    </font>
    <font>
      <b/>
      <sz val="8"/>
      <color rgb="FF0070C0"/>
      <name val="Arial"/>
      <family val="2"/>
    </font>
    <font>
      <b/>
      <sz val="16"/>
      <color rgb="FF1F4E79"/>
      <name val="Arial"/>
      <family val="2"/>
    </font>
    <font>
      <b/>
      <sz val="16"/>
      <color rgb="FF1F4E79"/>
      <name val="Aptos Narrow"/>
      <family val="2"/>
    </font>
    <font>
      <b/>
      <sz val="16"/>
      <color rgb="FFFFFFFF"/>
      <name val="Aptos Narrow"/>
      <family val="2"/>
    </font>
    <font>
      <b/>
      <sz val="11"/>
      <color rgb="FFFFFFFF"/>
      <name val="Aptos Narrow"/>
      <family val="2"/>
    </font>
    <font>
      <sz val="10"/>
      <color rgb="FF0070C0"/>
      <name val="Arial"/>
      <family val="2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sz val="11"/>
      <color theme="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rgb="FF1F4E79"/>
      </patternFill>
    </fill>
    <fill>
      <patternFill patternType="solid">
        <fgColor rgb="FFCA3006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6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8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top"/>
    </xf>
    <xf numFmtId="0" fontId="12" fillId="3" borderId="1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top"/>
    </xf>
    <xf numFmtId="0" fontId="9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64" fontId="9" fillId="4" borderId="11" xfId="0" applyNumberFormat="1" applyFont="1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 vertical="center"/>
    </xf>
    <xf numFmtId="164" fontId="2" fillId="4" borderId="22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vertical="top" wrapText="1"/>
    </xf>
    <xf numFmtId="0" fontId="16" fillId="0" borderId="0" xfId="0" applyFont="1"/>
    <xf numFmtId="164" fontId="8" fillId="2" borderId="11" xfId="0" applyNumberFormat="1" applyFont="1" applyFill="1" applyBorder="1" applyAlignment="1">
      <alignment horizontal="center" vertical="top"/>
    </xf>
    <xf numFmtId="164" fontId="2" fillId="2" borderId="12" xfId="0" applyNumberFormat="1" applyFont="1" applyFill="1" applyBorder="1" applyAlignment="1">
      <alignment horizontal="center" vertical="top"/>
    </xf>
    <xf numFmtId="164" fontId="11" fillId="3" borderId="11" xfId="0" applyNumberFormat="1" applyFont="1" applyFill="1" applyBorder="1" applyAlignment="1">
      <alignment horizontal="left" vertical="top"/>
    </xf>
    <xf numFmtId="164" fontId="5" fillId="3" borderId="12" xfId="0" applyNumberFormat="1" applyFont="1" applyFill="1" applyBorder="1" applyAlignment="1">
      <alignment horizontal="left" vertical="top"/>
    </xf>
    <xf numFmtId="164" fontId="7" fillId="4" borderId="11" xfId="0" applyNumberFormat="1" applyFont="1" applyFill="1" applyBorder="1" applyAlignment="1">
      <alignment horizontal="left" vertical="top"/>
    </xf>
    <xf numFmtId="164" fontId="7" fillId="4" borderId="12" xfId="0" applyNumberFormat="1" applyFont="1" applyFill="1" applyBorder="1" applyAlignment="1">
      <alignment horizontal="left" vertical="top"/>
    </xf>
    <xf numFmtId="164" fontId="8" fillId="2" borderId="15" xfId="0" applyNumberFormat="1" applyFont="1" applyFill="1" applyBorder="1" applyAlignment="1">
      <alignment horizontal="center" vertical="top"/>
    </xf>
    <xf numFmtId="164" fontId="2" fillId="2" borderId="16" xfId="0" applyNumberFormat="1" applyFont="1" applyFill="1" applyBorder="1" applyAlignment="1">
      <alignment horizontal="center" vertical="top"/>
    </xf>
    <xf numFmtId="164" fontId="11" fillId="3" borderId="15" xfId="0" applyNumberFormat="1" applyFont="1" applyFill="1" applyBorder="1" applyAlignment="1">
      <alignment horizontal="center" vertical="top"/>
    </xf>
    <xf numFmtId="164" fontId="5" fillId="3" borderId="16" xfId="0" applyNumberFormat="1" applyFont="1" applyFill="1" applyBorder="1" applyAlignment="1">
      <alignment horizontal="center" vertical="top"/>
    </xf>
    <xf numFmtId="164" fontId="7" fillId="4" borderId="15" xfId="0" applyNumberFormat="1" applyFont="1" applyFill="1" applyBorder="1" applyAlignment="1">
      <alignment horizontal="center" vertical="top"/>
    </xf>
    <xf numFmtId="164" fontId="7" fillId="4" borderId="16" xfId="0" applyNumberFormat="1" applyFont="1" applyFill="1" applyBorder="1" applyAlignment="1">
      <alignment horizontal="center" vertical="top"/>
    </xf>
    <xf numFmtId="164" fontId="7" fillId="4" borderId="15" xfId="0" applyNumberFormat="1" applyFont="1" applyFill="1" applyBorder="1" applyAlignment="1">
      <alignment horizontal="left" vertical="top"/>
    </xf>
    <xf numFmtId="164" fontId="7" fillId="4" borderId="16" xfId="0" applyNumberFormat="1" applyFont="1" applyFill="1" applyBorder="1" applyAlignment="1">
      <alignment horizontal="left" vertical="top"/>
    </xf>
    <xf numFmtId="164" fontId="8" fillId="3" borderId="11" xfId="0" applyNumberFormat="1" applyFont="1" applyFill="1" applyBorder="1" applyAlignment="1">
      <alignment horizontal="center" vertical="top"/>
    </xf>
    <xf numFmtId="164" fontId="2" fillId="3" borderId="12" xfId="0" applyNumberFormat="1" applyFont="1" applyFill="1" applyBorder="1" applyAlignment="1">
      <alignment horizontal="center" vertical="top"/>
    </xf>
    <xf numFmtId="164" fontId="10" fillId="4" borderId="11" xfId="0" applyNumberFormat="1" applyFont="1" applyFill="1" applyBorder="1" applyAlignment="1">
      <alignment horizontal="center" vertical="top"/>
    </xf>
    <xf numFmtId="164" fontId="3" fillId="4" borderId="12" xfId="0" applyNumberFormat="1" applyFont="1" applyFill="1" applyBorder="1" applyAlignment="1">
      <alignment horizontal="center" vertical="top"/>
    </xf>
    <xf numFmtId="164" fontId="10" fillId="4" borderId="11" xfId="0" applyNumberFormat="1" applyFont="1" applyFill="1" applyBorder="1" applyAlignment="1">
      <alignment horizontal="left" vertical="top"/>
    </xf>
    <xf numFmtId="164" fontId="3" fillId="4" borderId="12" xfId="0" applyNumberFormat="1" applyFont="1" applyFill="1" applyBorder="1" applyAlignment="1">
      <alignment horizontal="left" vertical="top"/>
    </xf>
    <xf numFmtId="164" fontId="3" fillId="4" borderId="20" xfId="0" applyNumberFormat="1" applyFont="1" applyFill="1" applyBorder="1" applyAlignment="1">
      <alignment horizontal="left" vertical="top"/>
    </xf>
    <xf numFmtId="164" fontId="3" fillId="4" borderId="21" xfId="0" applyNumberFormat="1" applyFont="1" applyFill="1" applyBorder="1" applyAlignment="1">
      <alignment horizontal="left" vertical="top"/>
    </xf>
    <xf numFmtId="164" fontId="8" fillId="3" borderId="11" xfId="0" applyNumberFormat="1" applyFont="1" applyFill="1" applyBorder="1" applyAlignment="1">
      <alignment horizontal="center" vertical="center"/>
    </xf>
    <xf numFmtId="164" fontId="9" fillId="4" borderId="11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21" xfId="0" applyNumberFormat="1" applyFont="1" applyFill="1" applyBorder="1" applyAlignment="1">
      <alignment vertical="center"/>
    </xf>
    <xf numFmtId="164" fontId="8" fillId="2" borderId="17" xfId="0" applyNumberFormat="1" applyFont="1" applyFill="1" applyBorder="1" applyAlignment="1">
      <alignment horizontal="center" vertical="top"/>
    </xf>
    <xf numFmtId="164" fontId="2" fillId="2" borderId="18" xfId="0" applyNumberFormat="1" applyFont="1" applyFill="1" applyBorder="1" applyAlignment="1">
      <alignment horizontal="center" vertical="top"/>
    </xf>
    <xf numFmtId="164" fontId="8" fillId="3" borderId="17" xfId="0" applyNumberFormat="1" applyFont="1" applyFill="1" applyBorder="1" applyAlignment="1">
      <alignment horizontal="center" vertical="top"/>
    </xf>
    <xf numFmtId="164" fontId="2" fillId="3" borderId="18" xfId="0" applyNumberFormat="1" applyFont="1" applyFill="1" applyBorder="1" applyAlignment="1">
      <alignment horizontal="center" vertical="top"/>
    </xf>
    <xf numFmtId="0" fontId="1" fillId="0" borderId="24" xfId="0" applyFont="1" applyBorder="1" applyAlignment="1">
      <alignment horizontal="left" vertical="top"/>
    </xf>
    <xf numFmtId="164" fontId="0" fillId="0" borderId="24" xfId="0" applyNumberFormat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18" fillId="5" borderId="2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20" fillId="0" borderId="24" xfId="0" applyFont="1" applyBorder="1" applyAlignment="1">
      <alignment vertical="top" wrapText="1"/>
    </xf>
    <xf numFmtId="0" fontId="0" fillId="0" borderId="24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18" fillId="5" borderId="25" xfId="0" applyFont="1" applyFill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left" vertical="center"/>
    </xf>
    <xf numFmtId="0" fontId="18" fillId="6" borderId="24" xfId="0" applyFont="1" applyFill="1" applyBorder="1" applyAlignment="1">
      <alignment horizontal="center" vertical="center"/>
    </xf>
    <xf numFmtId="0" fontId="21" fillId="6" borderId="0" xfId="0" applyFont="1" applyFill="1"/>
    <xf numFmtId="0" fontId="22" fillId="6" borderId="0" xfId="0" applyFont="1" applyFill="1"/>
    <xf numFmtId="0" fontId="22" fillId="6" borderId="0" xfId="0" applyFont="1" applyFill="1" applyAlignment="1">
      <alignment horizontal="center"/>
    </xf>
    <xf numFmtId="164" fontId="21" fillId="6" borderId="0" xfId="0" applyNumberFormat="1" applyFont="1" applyFill="1"/>
    <xf numFmtId="0" fontId="21" fillId="6" borderId="0" xfId="0" applyFont="1" applyFill="1" applyAlignment="1">
      <alignment horizontal="center"/>
    </xf>
    <xf numFmtId="164" fontId="21" fillId="6" borderId="0" xfId="0" applyNumberFormat="1" applyFont="1" applyFill="1" applyAlignment="1">
      <alignment horizontal="right"/>
    </xf>
    <xf numFmtId="0" fontId="0" fillId="7" borderId="24" xfId="0" applyFill="1" applyBorder="1" applyAlignment="1">
      <alignment vertical="top" wrapText="1"/>
    </xf>
    <xf numFmtId="164" fontId="0" fillId="7" borderId="24" xfId="0" applyNumberFormat="1" applyFill="1" applyBorder="1" applyAlignment="1">
      <alignment vertical="top" wrapText="1"/>
    </xf>
    <xf numFmtId="0" fontId="0" fillId="7" borderId="24" xfId="0" applyFill="1" applyBorder="1" applyAlignment="1">
      <alignment horizontal="center" vertical="top" wrapText="1"/>
    </xf>
    <xf numFmtId="0" fontId="17" fillId="5" borderId="0" xfId="0" applyFont="1" applyFill="1" applyAlignment="1">
      <alignment horizontal="center" vertical="center"/>
    </xf>
    <xf numFmtId="0" fontId="0" fillId="0" borderId="0" xfId="0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2" defaultPivotStyle="PivotStyleLight16"/>
  <colors>
    <mruColors>
      <color rgb="FFCA3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9520</xdr:rowOff>
    </xdr:from>
    <xdr:to>
      <xdr:col>1</xdr:col>
      <xdr:colOff>48865</xdr:colOff>
      <xdr:row>4</xdr:row>
      <xdr:rowOff>166674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487240</xdr:colOff>
      <xdr:row>21</xdr:row>
      <xdr:rowOff>142294</xdr:rowOff>
    </xdr:from>
    <xdr:to>
      <xdr:col>4</xdr:col>
      <xdr:colOff>603607</xdr:colOff>
      <xdr:row>47</xdr:row>
      <xdr:rowOff>57003</xdr:rowOff>
    </xdr:to>
    <xdr:pic>
      <xdr:nvPicPr>
        <xdr:cNvPr id="4" name="/xl/media/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666750</xdr:colOff>
      <xdr:row>34</xdr:row>
      <xdr:rowOff>57150</xdr:rowOff>
    </xdr:to>
    <xdr:sp macro="" textlink="">
      <xdr:nvSpPr>
        <xdr:cNvPr id="1040" name="Text Box 16" hidden="1">
          <a:extLst>
            <a:ext uri="{FF2B5EF4-FFF2-40B4-BE49-F238E27FC236}">
              <a16:creationId xmlns:a16="http://schemas.microsoft.com/office/drawing/2014/main" id="{AC9EFAF9-2ADD-6245-5013-9769E48CE2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146050</xdr:rowOff>
    </xdr:from>
    <xdr:to>
      <xdr:col>3</xdr:col>
      <xdr:colOff>2571</xdr:colOff>
      <xdr:row>21</xdr:row>
      <xdr:rowOff>31698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7107C9F-5B80-4B9C-AE00-E8A1C748A9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7" t="16728" r="7732" b="50971"/>
        <a:stretch>
          <a:fillRect/>
        </a:stretch>
      </xdr:blipFill>
      <xdr:spPr>
        <a:xfrm>
          <a:off x="0" y="3625850"/>
          <a:ext cx="4850796" cy="70162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533400</xdr:colOff>
      <xdr:row>35</xdr:row>
      <xdr:rowOff>9525</xdr:rowOff>
    </xdr:to>
    <xdr:sp macro="" textlink="">
      <xdr:nvSpPr>
        <xdr:cNvPr id="3" name="AutoShape 16">
          <a:extLst>
            <a:ext uri="{FF2B5EF4-FFF2-40B4-BE49-F238E27FC236}">
              <a16:creationId xmlns:a16="http://schemas.microsoft.com/office/drawing/2014/main" id="{B398D75C-1F69-03C2-6BEB-88C60A795DD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48413" cy="6529388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666750</xdr:colOff>
      <xdr:row>33</xdr:row>
      <xdr:rowOff>133350</xdr:rowOff>
    </xdr:to>
    <xdr:sp macro="" textlink="">
      <xdr:nvSpPr>
        <xdr:cNvPr id="6" name="AutoShape 16">
          <a:extLst>
            <a:ext uri="{FF2B5EF4-FFF2-40B4-BE49-F238E27FC236}">
              <a16:creationId xmlns:a16="http://schemas.microsoft.com/office/drawing/2014/main" id="{22D11967-5BDD-DA8C-02F4-490DA51101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52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venueScenario" displayName="RevenueScenario" ref="A3:E14">
  <tableColumns count="5">
    <tableColumn id="1" xr3:uid="{00000000-0010-0000-0200-000001000000}" name="Item"/>
    <tableColumn id="2" xr3:uid="{00000000-0010-0000-0200-000002000000}" name="Early Bird"/>
    <tableColumn id="3" xr3:uid="{00000000-0010-0000-0200-000003000000}" name="Target Qty" dataDxfId="1"/>
    <tableColumn id="4" xr3:uid="{00000000-0010-0000-0200-000004000000}" name="Scenario Revenue"/>
    <tableColumn id="5" xr3:uid="{00000000-0010-0000-0200-000005000000}" name="Booth Included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zoomScale="130" zoomScaleNormal="130" workbookViewId="0">
      <selection activeCell="B61" sqref="B61"/>
    </sheetView>
  </sheetViews>
  <sheetFormatPr defaultColWidth="48" defaultRowHeight="13.5" x14ac:dyDescent="0.45"/>
  <cols>
    <col min="1" max="1" width="45" style="1" customWidth="1"/>
    <col min="2" max="2" width="11.73046875" style="1" customWidth="1"/>
    <col min="3" max="3" width="13.19921875" style="1" customWidth="1"/>
    <col min="4" max="4" width="11.46484375" style="1" customWidth="1"/>
    <col min="5" max="5" width="13.796875" style="1" customWidth="1"/>
    <col min="6" max="6" width="11.53125" style="1" customWidth="1"/>
    <col min="7" max="7" width="13.19921875" style="1" customWidth="1"/>
    <col min="8" max="8" width="12" style="1" customWidth="1"/>
    <col min="9" max="11" width="12.265625" style="1" customWidth="1"/>
    <col min="12" max="12" width="11.53125" style="1" customWidth="1"/>
    <col min="13" max="13" width="13.265625" style="1" customWidth="1"/>
    <col min="14" max="16384" width="48" style="1"/>
  </cols>
  <sheetData>
    <row r="1" spans="1:14" ht="20" customHeight="1" x14ac:dyDescent="0.65">
      <c r="A1" s="70" t="s">
        <v>0</v>
      </c>
      <c r="B1" s="34"/>
      <c r="C1" s="34"/>
      <c r="D1" s="34"/>
      <c r="E1" s="34"/>
      <c r="F1" s="34"/>
      <c r="G1" s="34"/>
      <c r="H1" s="35"/>
      <c r="I1" s="35"/>
      <c r="J1" s="35"/>
      <c r="K1" s="35"/>
      <c r="L1" s="35"/>
      <c r="M1" s="35"/>
    </row>
    <row r="2" spans="1:14" x14ac:dyDescent="0.4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3.9" customHeight="1" x14ac:dyDescent="0.45">
      <c r="A3" s="5"/>
      <c r="B3" s="90" t="s">
        <v>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  <c r="N3" s="7"/>
    </row>
    <row r="4" spans="1:14" ht="13.5" customHeight="1" x14ac:dyDescent="0.45">
      <c r="A4" s="5"/>
      <c r="B4" s="97" t="s">
        <v>2</v>
      </c>
      <c r="C4" s="98"/>
      <c r="D4" s="101" t="s">
        <v>3</v>
      </c>
      <c r="E4" s="102"/>
      <c r="F4" s="95" t="s">
        <v>4</v>
      </c>
      <c r="G4" s="105"/>
      <c r="H4" s="105"/>
      <c r="I4" s="105"/>
      <c r="J4" s="105"/>
      <c r="K4" s="105"/>
      <c r="L4" s="105"/>
      <c r="M4" s="96"/>
      <c r="N4" s="7"/>
    </row>
    <row r="5" spans="1:14" ht="13.5" customHeight="1" x14ac:dyDescent="0.45">
      <c r="A5" s="5"/>
      <c r="B5" s="99"/>
      <c r="C5" s="100"/>
      <c r="D5" s="103"/>
      <c r="E5" s="104"/>
      <c r="F5" s="105" t="s">
        <v>5</v>
      </c>
      <c r="G5" s="96"/>
      <c r="H5" s="95" t="s">
        <v>6</v>
      </c>
      <c r="I5" s="96"/>
      <c r="J5" s="95" t="s">
        <v>7</v>
      </c>
      <c r="K5" s="96"/>
      <c r="L5" s="95" t="s">
        <v>8</v>
      </c>
      <c r="M5" s="96"/>
      <c r="N5" s="7"/>
    </row>
    <row r="6" spans="1:14" ht="24.7" customHeight="1" x14ac:dyDescent="0.45">
      <c r="A6" s="22" t="s">
        <v>9</v>
      </c>
      <c r="B6" s="13" t="s">
        <v>10</v>
      </c>
      <c r="C6" s="14" t="s">
        <v>11</v>
      </c>
      <c r="D6" s="17" t="s">
        <v>10</v>
      </c>
      <c r="E6" s="18" t="s">
        <v>11</v>
      </c>
      <c r="F6" s="24" t="s">
        <v>10</v>
      </c>
      <c r="G6" s="25" t="s">
        <v>11</v>
      </c>
      <c r="H6" s="24" t="s">
        <v>10</v>
      </c>
      <c r="I6" s="25" t="s">
        <v>11</v>
      </c>
      <c r="J6" s="24" t="s">
        <v>10</v>
      </c>
      <c r="K6" s="25" t="s">
        <v>11</v>
      </c>
      <c r="L6" s="24" t="s">
        <v>10</v>
      </c>
      <c r="M6" s="25" t="s">
        <v>11</v>
      </c>
      <c r="N6" s="7"/>
    </row>
    <row r="7" spans="1:14" x14ac:dyDescent="0.45">
      <c r="A7" s="12"/>
      <c r="B7" s="15"/>
      <c r="C7" s="16"/>
      <c r="D7" s="20"/>
      <c r="E7" s="19"/>
      <c r="F7" s="26"/>
      <c r="G7" s="27"/>
      <c r="H7" s="26"/>
      <c r="I7" s="27"/>
      <c r="J7" s="26"/>
      <c r="K7" s="27"/>
      <c r="L7" s="26"/>
      <c r="M7" s="27"/>
      <c r="N7" s="7"/>
    </row>
    <row r="8" spans="1:14" ht="15.75" x14ac:dyDescent="0.45">
      <c r="A8" s="10" t="s">
        <v>12</v>
      </c>
      <c r="B8" s="36">
        <v>1100</v>
      </c>
      <c r="C8" s="37">
        <v>1400</v>
      </c>
      <c r="D8" s="38"/>
      <c r="E8" s="39"/>
      <c r="F8" s="40"/>
      <c r="G8" s="41"/>
      <c r="H8" s="40"/>
      <c r="I8" s="41"/>
      <c r="J8" s="40"/>
      <c r="K8" s="41"/>
      <c r="L8" s="40"/>
      <c r="M8" s="41"/>
      <c r="N8" s="7"/>
    </row>
    <row r="9" spans="1:14" x14ac:dyDescent="0.45">
      <c r="A9" s="11"/>
      <c r="B9" s="42"/>
      <c r="C9" s="43"/>
      <c r="D9" s="44"/>
      <c r="E9" s="45"/>
      <c r="F9" s="46"/>
      <c r="G9" s="47"/>
      <c r="H9" s="48"/>
      <c r="I9" s="49"/>
      <c r="J9" s="48"/>
      <c r="K9" s="41"/>
      <c r="L9" s="48"/>
      <c r="M9" s="41"/>
      <c r="N9" s="7"/>
    </row>
    <row r="10" spans="1:14" ht="15.75" x14ac:dyDescent="0.45">
      <c r="A10" s="10" t="s">
        <v>13</v>
      </c>
      <c r="B10" s="36">
        <v>1100</v>
      </c>
      <c r="C10" s="37">
        <v>1400</v>
      </c>
      <c r="D10" s="50">
        <v>3200</v>
      </c>
      <c r="E10" s="51">
        <v>4200</v>
      </c>
      <c r="F10" s="28">
        <v>6900</v>
      </c>
      <c r="G10" s="29">
        <v>7900</v>
      </c>
      <c r="H10" s="28">
        <v>4900</v>
      </c>
      <c r="I10" s="29">
        <v>5900</v>
      </c>
      <c r="J10" s="28">
        <v>2900</v>
      </c>
      <c r="K10" s="30">
        <v>3900</v>
      </c>
      <c r="L10" s="28">
        <v>1900</v>
      </c>
      <c r="M10" s="30">
        <v>2900</v>
      </c>
      <c r="N10" s="7"/>
    </row>
    <row r="11" spans="1:14" x14ac:dyDescent="0.45">
      <c r="A11" s="11"/>
      <c r="B11" s="36"/>
      <c r="C11" s="37"/>
      <c r="D11" s="50"/>
      <c r="E11" s="51"/>
      <c r="F11" s="52"/>
      <c r="G11" s="53"/>
      <c r="H11" s="54"/>
      <c r="I11" s="55"/>
      <c r="J11" s="54"/>
      <c r="K11" s="56"/>
      <c r="L11" s="54"/>
      <c r="M11" s="56"/>
      <c r="N11" s="7"/>
    </row>
    <row r="12" spans="1:14" ht="15.75" x14ac:dyDescent="0.45">
      <c r="A12" s="10" t="s">
        <v>14</v>
      </c>
      <c r="B12" s="36"/>
      <c r="C12" s="37"/>
      <c r="D12" s="50"/>
      <c r="E12" s="51"/>
      <c r="F12" s="52"/>
      <c r="G12" s="53"/>
      <c r="H12" s="54"/>
      <c r="I12" s="55"/>
      <c r="J12" s="54"/>
      <c r="K12" s="56"/>
      <c r="L12" s="54"/>
      <c r="M12" s="56"/>
      <c r="N12" s="7"/>
    </row>
    <row r="13" spans="1:14" x14ac:dyDescent="0.45">
      <c r="A13" s="11" t="s">
        <v>15</v>
      </c>
      <c r="B13" s="36">
        <v>1100</v>
      </c>
      <c r="C13" s="37">
        <v>1400</v>
      </c>
      <c r="D13" s="50"/>
      <c r="E13" s="51"/>
      <c r="F13" s="52"/>
      <c r="G13" s="53"/>
      <c r="H13" s="54"/>
      <c r="I13" s="55"/>
      <c r="J13" s="54"/>
      <c r="K13" s="56"/>
      <c r="L13" s="54"/>
      <c r="M13" s="56"/>
      <c r="N13" s="7"/>
    </row>
    <row r="14" spans="1:14" x14ac:dyDescent="0.45">
      <c r="A14" s="11" t="s">
        <v>16</v>
      </c>
      <c r="B14" s="36">
        <v>1400</v>
      </c>
      <c r="C14" s="37">
        <v>1700</v>
      </c>
      <c r="D14" s="50">
        <v>7900</v>
      </c>
      <c r="E14" s="51">
        <v>8900</v>
      </c>
      <c r="F14" s="28">
        <v>13900</v>
      </c>
      <c r="G14" s="29">
        <v>14900</v>
      </c>
      <c r="H14" s="28">
        <v>9900</v>
      </c>
      <c r="I14" s="29">
        <v>10900</v>
      </c>
      <c r="J14" s="28">
        <v>6900</v>
      </c>
      <c r="K14" s="30">
        <v>7900</v>
      </c>
      <c r="L14" s="28">
        <v>5900</v>
      </c>
      <c r="M14" s="30">
        <v>6900</v>
      </c>
      <c r="N14" s="7"/>
    </row>
    <row r="15" spans="1:14" x14ac:dyDescent="0.45">
      <c r="A15" s="11"/>
      <c r="B15" s="36"/>
      <c r="C15" s="37"/>
      <c r="D15" s="50"/>
      <c r="E15" s="51"/>
      <c r="F15" s="52"/>
      <c r="G15" s="53"/>
      <c r="H15" s="54"/>
      <c r="I15" s="55"/>
      <c r="J15" s="54"/>
      <c r="K15" s="57"/>
      <c r="L15" s="54"/>
      <c r="M15" s="57"/>
      <c r="N15" s="7"/>
    </row>
    <row r="16" spans="1:14" ht="15.75" x14ac:dyDescent="0.45">
      <c r="A16" s="10" t="s">
        <v>17</v>
      </c>
      <c r="B16" s="36">
        <v>1400</v>
      </c>
      <c r="C16" s="37">
        <v>1700</v>
      </c>
      <c r="D16" s="58">
        <v>7900</v>
      </c>
      <c r="E16" s="51">
        <v>8900</v>
      </c>
      <c r="F16" s="28">
        <v>13900</v>
      </c>
      <c r="G16" s="29">
        <v>14900</v>
      </c>
      <c r="H16" s="28">
        <v>9900</v>
      </c>
      <c r="I16" s="29">
        <v>10900</v>
      </c>
      <c r="J16" s="28">
        <v>6900</v>
      </c>
      <c r="K16" s="30">
        <v>7900</v>
      </c>
      <c r="L16" s="28">
        <v>5900</v>
      </c>
      <c r="M16" s="30">
        <v>6900</v>
      </c>
      <c r="N16" s="7"/>
    </row>
    <row r="17" spans="1:14" ht="9.75" customHeight="1" x14ac:dyDescent="0.45">
      <c r="A17" s="11"/>
      <c r="B17" s="36"/>
      <c r="C17" s="37"/>
      <c r="D17" s="50"/>
      <c r="E17" s="51"/>
      <c r="F17" s="59"/>
      <c r="G17" s="60"/>
      <c r="H17" s="59"/>
      <c r="I17" s="60"/>
      <c r="J17" s="59"/>
      <c r="K17" s="61"/>
      <c r="L17" s="59"/>
      <c r="M17" s="61"/>
      <c r="N17" s="7"/>
    </row>
    <row r="18" spans="1:14" ht="15.75" x14ac:dyDescent="0.45">
      <c r="A18" s="10" t="s">
        <v>18</v>
      </c>
      <c r="B18" s="62">
        <v>2000</v>
      </c>
      <c r="C18" s="63">
        <v>2300</v>
      </c>
      <c r="D18" s="64">
        <v>9900</v>
      </c>
      <c r="E18" s="65">
        <v>10900</v>
      </c>
      <c r="F18" s="31">
        <v>19900</v>
      </c>
      <c r="G18" s="32">
        <v>20900</v>
      </c>
      <c r="H18" s="31">
        <v>14900</v>
      </c>
      <c r="I18" s="32">
        <v>15900</v>
      </c>
      <c r="J18" s="31">
        <v>8900</v>
      </c>
      <c r="K18" s="33">
        <v>9900</v>
      </c>
      <c r="L18" s="31">
        <v>7900</v>
      </c>
      <c r="M18" s="33">
        <v>8900</v>
      </c>
      <c r="N18" s="7"/>
    </row>
    <row r="19" spans="1:14" x14ac:dyDescent="0.45">
      <c r="A19" s="23" t="s">
        <v>19</v>
      </c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</row>
    <row r="20" spans="1:14" x14ac:dyDescent="0.45">
      <c r="A20" s="23"/>
      <c r="B20" s="8"/>
      <c r="C20" s="8"/>
      <c r="D20" s="8"/>
      <c r="E20" s="8"/>
      <c r="F20" s="8"/>
      <c r="G20" s="8"/>
      <c r="H20" s="9"/>
      <c r="I20" s="9"/>
      <c r="J20" s="9"/>
      <c r="K20" s="9"/>
      <c r="L20" s="9"/>
      <c r="M20" s="9"/>
    </row>
    <row r="21" spans="1:14" ht="50.25" customHeight="1" x14ac:dyDescent="0.45">
      <c r="D21" s="93" t="s">
        <v>20</v>
      </c>
      <c r="E21" s="94"/>
      <c r="F21" s="94"/>
      <c r="G21" s="21"/>
      <c r="I21" s="21"/>
      <c r="J21" s="21"/>
      <c r="K21" s="21"/>
      <c r="L21" s="21"/>
      <c r="M21" s="3"/>
    </row>
    <row r="22" spans="1:14" ht="11.65" customHeight="1" x14ac:dyDescent="0.45">
      <c r="A22" s="3"/>
      <c r="H22" s="21"/>
    </row>
    <row r="23" spans="1:14" x14ac:dyDescent="0.45">
      <c r="F23" s="4" t="s">
        <v>21</v>
      </c>
      <c r="G23" s="4"/>
    </row>
    <row r="24" spans="1:14" x14ac:dyDescent="0.45">
      <c r="F24" s="4" t="s">
        <v>22</v>
      </c>
      <c r="G24" s="4"/>
    </row>
    <row r="25" spans="1:14" x14ac:dyDescent="0.45">
      <c r="F25" s="4" t="s">
        <v>23</v>
      </c>
      <c r="G25" s="4"/>
    </row>
    <row r="26" spans="1:14" x14ac:dyDescent="0.45">
      <c r="F26" s="4" t="s">
        <v>24</v>
      </c>
      <c r="G26" s="4"/>
    </row>
    <row r="27" spans="1:14" x14ac:dyDescent="0.45">
      <c r="F27" s="4" t="s">
        <v>25</v>
      </c>
      <c r="G27" s="4"/>
    </row>
    <row r="28" spans="1:14" x14ac:dyDescent="0.45">
      <c r="F28" s="4" t="s">
        <v>26</v>
      </c>
      <c r="G28" s="4"/>
    </row>
    <row r="29" spans="1:14" x14ac:dyDescent="0.45">
      <c r="F29" s="4" t="s">
        <v>27</v>
      </c>
      <c r="G29" s="4"/>
    </row>
    <row r="30" spans="1:14" x14ac:dyDescent="0.45">
      <c r="F30" s="4" t="s">
        <v>28</v>
      </c>
      <c r="G30" s="4"/>
    </row>
    <row r="31" spans="1:14" x14ac:dyDescent="0.45">
      <c r="F31" s="4" t="s">
        <v>29</v>
      </c>
      <c r="G31" s="4"/>
    </row>
    <row r="32" spans="1:14" x14ac:dyDescent="0.45">
      <c r="F32" s="4"/>
      <c r="G32" s="4"/>
    </row>
    <row r="33" spans="7:13" x14ac:dyDescent="0.45">
      <c r="G33" s="2" t="s">
        <v>30</v>
      </c>
      <c r="I33" s="2"/>
      <c r="J33" s="2"/>
      <c r="K33" s="2"/>
    </row>
    <row r="34" spans="7:13" x14ac:dyDescent="0.45">
      <c r="G34" s="4" t="s">
        <v>22</v>
      </c>
      <c r="I34" s="4"/>
      <c r="J34" s="4"/>
      <c r="K34" s="4"/>
    </row>
    <row r="35" spans="7:13" x14ac:dyDescent="0.45">
      <c r="G35" s="4" t="s">
        <v>23</v>
      </c>
      <c r="I35" s="4"/>
      <c r="J35" s="4"/>
      <c r="K35" s="4"/>
    </row>
    <row r="36" spans="7:13" x14ac:dyDescent="0.45">
      <c r="G36" s="4" t="s">
        <v>24</v>
      </c>
      <c r="I36" s="4"/>
      <c r="J36" s="4"/>
      <c r="K36" s="4"/>
    </row>
    <row r="37" spans="7:13" x14ac:dyDescent="0.45">
      <c r="G37" s="4" t="s">
        <v>25</v>
      </c>
      <c r="I37" s="4"/>
      <c r="J37" s="4"/>
      <c r="K37" s="4"/>
    </row>
    <row r="38" spans="7:13" x14ac:dyDescent="0.45">
      <c r="G38" s="4" t="s">
        <v>31</v>
      </c>
      <c r="I38" s="4"/>
      <c r="J38" s="4"/>
      <c r="K38" s="4"/>
    </row>
    <row r="39" spans="7:13" x14ac:dyDescent="0.45">
      <c r="G39" s="4" t="s">
        <v>27</v>
      </c>
      <c r="I39" s="4"/>
      <c r="J39" s="4"/>
      <c r="K39" s="4"/>
    </row>
    <row r="40" spans="7:13" x14ac:dyDescent="0.45">
      <c r="G40" s="4" t="s">
        <v>32</v>
      </c>
      <c r="I40" s="4"/>
      <c r="J40" s="4"/>
      <c r="K40" s="4"/>
    </row>
    <row r="42" spans="7:13" x14ac:dyDescent="0.45">
      <c r="H42" s="2" t="s">
        <v>33</v>
      </c>
      <c r="M42" s="2"/>
    </row>
    <row r="43" spans="7:13" x14ac:dyDescent="0.45">
      <c r="H43" s="4" t="s">
        <v>22</v>
      </c>
      <c r="M43" s="4"/>
    </row>
    <row r="44" spans="7:13" x14ac:dyDescent="0.45">
      <c r="H44" s="4" t="s">
        <v>23</v>
      </c>
      <c r="M44" s="4"/>
    </row>
    <row r="45" spans="7:13" x14ac:dyDescent="0.45">
      <c r="H45" s="4" t="s">
        <v>24</v>
      </c>
      <c r="M45" s="4"/>
    </row>
    <row r="46" spans="7:13" x14ac:dyDescent="0.45">
      <c r="H46" s="4" t="s">
        <v>25</v>
      </c>
      <c r="M46" s="4"/>
    </row>
    <row r="47" spans="7:13" x14ac:dyDescent="0.45">
      <c r="H47" s="4" t="s">
        <v>34</v>
      </c>
      <c r="M47" s="4"/>
    </row>
    <row r="48" spans="7:13" x14ac:dyDescent="0.45">
      <c r="H48" s="4" t="s">
        <v>35</v>
      </c>
      <c r="M48" s="4"/>
    </row>
    <row r="49" spans="1:13" x14ac:dyDescent="0.45">
      <c r="H49" s="4"/>
      <c r="M49" s="4"/>
    </row>
    <row r="50" spans="1:13" x14ac:dyDescent="0.45">
      <c r="H50" s="4"/>
      <c r="I50" s="2" t="s">
        <v>36</v>
      </c>
      <c r="J50" s="2"/>
      <c r="K50" s="2"/>
      <c r="M50" s="4"/>
    </row>
    <row r="51" spans="1:13" x14ac:dyDescent="0.45">
      <c r="H51" s="4"/>
      <c r="I51" s="4" t="s">
        <v>22</v>
      </c>
      <c r="J51" s="4"/>
      <c r="K51" s="4"/>
      <c r="M51" s="4"/>
    </row>
    <row r="52" spans="1:13" x14ac:dyDescent="0.45">
      <c r="H52" s="4"/>
      <c r="I52" s="4" t="s">
        <v>23</v>
      </c>
      <c r="J52" s="4"/>
      <c r="K52" s="4"/>
      <c r="M52" s="4"/>
    </row>
    <row r="53" spans="1:13" x14ac:dyDescent="0.45">
      <c r="H53" s="4"/>
      <c r="I53" s="4" t="s">
        <v>24</v>
      </c>
      <c r="J53" s="4"/>
      <c r="K53" s="4"/>
      <c r="M53" s="4"/>
    </row>
    <row r="54" spans="1:13" x14ac:dyDescent="0.45">
      <c r="H54" s="4"/>
      <c r="I54" s="4" t="s">
        <v>37</v>
      </c>
      <c r="J54" s="4"/>
      <c r="K54" s="4"/>
      <c r="M54" s="4"/>
    </row>
    <row r="55" spans="1:13" x14ac:dyDescent="0.45">
      <c r="H55" s="4"/>
      <c r="I55" s="4" t="s">
        <v>35</v>
      </c>
      <c r="J55" s="4"/>
      <c r="K55" s="4"/>
      <c r="M55" s="4"/>
    </row>
    <row r="56" spans="1:13" x14ac:dyDescent="0.45">
      <c r="H56" s="4"/>
      <c r="I56" s="4"/>
      <c r="J56" s="4"/>
      <c r="K56" s="4"/>
      <c r="M56" s="4"/>
    </row>
    <row r="57" spans="1:13" x14ac:dyDescent="0.45">
      <c r="H57" s="4"/>
      <c r="M57" s="4"/>
    </row>
    <row r="58" spans="1:13" x14ac:dyDescent="0.45">
      <c r="H58" s="4"/>
      <c r="M58" s="4"/>
    </row>
    <row r="59" spans="1:13" x14ac:dyDescent="0.45">
      <c r="H59" s="4"/>
      <c r="M59" s="4"/>
    </row>
    <row r="60" spans="1:13" x14ac:dyDescent="0.45">
      <c r="H60" s="4"/>
      <c r="M60" s="4"/>
    </row>
    <row r="61" spans="1:13" x14ac:dyDescent="0.45">
      <c r="H61" s="4"/>
      <c r="M61" s="4"/>
    </row>
    <row r="62" spans="1:13" x14ac:dyDescent="0.45">
      <c r="H62" s="4"/>
      <c r="M62" s="4"/>
    </row>
    <row r="64" spans="1:13" x14ac:dyDescent="0.45">
      <c r="A64" s="66"/>
    </row>
  </sheetData>
  <mergeCells count="9">
    <mergeCell ref="B3:M3"/>
    <mergeCell ref="D21:F21"/>
    <mergeCell ref="H5:I5"/>
    <mergeCell ref="L5:M5"/>
    <mergeCell ref="B4:C5"/>
    <mergeCell ref="D4:E5"/>
    <mergeCell ref="F4:M4"/>
    <mergeCell ref="F5:G5"/>
    <mergeCell ref="J5:K5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activeCell="E33" sqref="E33"/>
    </sheetView>
  </sheetViews>
  <sheetFormatPr defaultColWidth="8.73046875" defaultRowHeight="14.25" x14ac:dyDescent="0.45"/>
  <cols>
    <col min="1" max="1" width="30.73046875" customWidth="1"/>
    <col min="2" max="2" width="13.06640625" customWidth="1"/>
    <col min="3" max="3" width="11.73046875" style="73" customWidth="1"/>
    <col min="4" max="4" width="19.59765625" customWidth="1"/>
    <col min="5" max="5" width="14" style="73" customWidth="1"/>
  </cols>
  <sheetData>
    <row r="1" spans="1:5" ht="21.4" customHeight="1" x14ac:dyDescent="0.45">
      <c r="A1" s="88" t="s">
        <v>43</v>
      </c>
      <c r="B1" s="89"/>
      <c r="C1" s="89"/>
      <c r="D1" s="89"/>
      <c r="E1" s="89"/>
    </row>
    <row r="3" spans="1:5" x14ac:dyDescent="0.45">
      <c r="A3" s="69" t="s">
        <v>44</v>
      </c>
      <c r="B3" s="69" t="s">
        <v>48</v>
      </c>
      <c r="C3" s="69" t="s">
        <v>45</v>
      </c>
      <c r="D3" s="76" t="s">
        <v>46</v>
      </c>
      <c r="E3" s="69" t="s">
        <v>47</v>
      </c>
    </row>
    <row r="4" spans="1:5" x14ac:dyDescent="0.45">
      <c r="A4" s="77" t="s">
        <v>13</v>
      </c>
      <c r="B4" s="78"/>
      <c r="C4" s="78"/>
      <c r="D4" s="78"/>
      <c r="E4" s="78"/>
    </row>
    <row r="5" spans="1:5" ht="20.2" customHeight="1" x14ac:dyDescent="0.45">
      <c r="A5" s="68" t="s">
        <v>39</v>
      </c>
      <c r="B5" s="67">
        <v>6900</v>
      </c>
      <c r="C5" s="72">
        <v>1</v>
      </c>
      <c r="D5" s="67">
        <f>B5*C5</f>
        <v>6900</v>
      </c>
      <c r="E5" s="72" t="s">
        <v>38</v>
      </c>
    </row>
    <row r="6" spans="1:5" ht="20.2" customHeight="1" x14ac:dyDescent="0.45">
      <c r="A6" s="85" t="s">
        <v>40</v>
      </c>
      <c r="B6" s="86">
        <v>4900</v>
      </c>
      <c r="C6" s="87">
        <v>2</v>
      </c>
      <c r="D6" s="86">
        <f>B6*C6</f>
        <v>9800</v>
      </c>
      <c r="E6" s="87" t="s">
        <v>38</v>
      </c>
    </row>
    <row r="7" spans="1:5" ht="20.2" customHeight="1" x14ac:dyDescent="0.45">
      <c r="A7" s="68" t="s">
        <v>41</v>
      </c>
      <c r="B7" s="67">
        <v>2900</v>
      </c>
      <c r="C7" s="72">
        <v>2</v>
      </c>
      <c r="D7" s="67">
        <f>B7*C7</f>
        <v>5800</v>
      </c>
      <c r="E7" s="72" t="s">
        <v>42</v>
      </c>
    </row>
    <row r="8" spans="1:5" ht="20.2" customHeight="1" x14ac:dyDescent="0.45">
      <c r="A8" s="85" t="s">
        <v>49</v>
      </c>
      <c r="B8" s="86">
        <v>1900</v>
      </c>
      <c r="C8" s="87">
        <v>2</v>
      </c>
      <c r="D8" s="86">
        <f>B8*C8</f>
        <v>3800</v>
      </c>
      <c r="E8" s="87" t="s">
        <v>42</v>
      </c>
    </row>
    <row r="9" spans="1:5" x14ac:dyDescent="0.45">
      <c r="A9" s="77" t="s">
        <v>50</v>
      </c>
      <c r="B9" s="77"/>
      <c r="C9" s="77"/>
      <c r="D9" s="77"/>
      <c r="E9" s="77"/>
    </row>
    <row r="10" spans="1:5" ht="20.2" customHeight="1" x14ac:dyDescent="0.45">
      <c r="A10" s="85" t="s">
        <v>39</v>
      </c>
      <c r="B10" s="86">
        <v>13900</v>
      </c>
      <c r="C10" s="87">
        <v>0</v>
      </c>
      <c r="D10" s="86">
        <f>B10*C10</f>
        <v>0</v>
      </c>
      <c r="E10" s="87" t="s">
        <v>38</v>
      </c>
    </row>
    <row r="11" spans="1:5" ht="20.2" customHeight="1" x14ac:dyDescent="0.45">
      <c r="A11" s="68" t="s">
        <v>40</v>
      </c>
      <c r="B11" s="67">
        <v>9900</v>
      </c>
      <c r="C11" s="72">
        <v>0</v>
      </c>
      <c r="D11" s="67">
        <f>B11*C11</f>
        <v>0</v>
      </c>
      <c r="E11" s="72" t="s">
        <v>38</v>
      </c>
    </row>
    <row r="12" spans="1:5" ht="20.2" customHeight="1" x14ac:dyDescent="0.45">
      <c r="A12" s="85" t="s">
        <v>41</v>
      </c>
      <c r="B12" s="86">
        <v>6900</v>
      </c>
      <c r="C12" s="87">
        <v>1</v>
      </c>
      <c r="D12" s="86">
        <f>B12*C12</f>
        <v>6900</v>
      </c>
      <c r="E12" s="87" t="s">
        <v>42</v>
      </c>
    </row>
    <row r="13" spans="1:5" ht="20.2" customHeight="1" x14ac:dyDescent="0.45">
      <c r="A13" s="71" t="s">
        <v>49</v>
      </c>
      <c r="B13" s="67">
        <v>5900</v>
      </c>
      <c r="C13" s="72">
        <v>1</v>
      </c>
      <c r="D13" s="67">
        <f>B13*C13</f>
        <v>5900</v>
      </c>
      <c r="E13" s="72" t="s">
        <v>42</v>
      </c>
    </row>
    <row r="14" spans="1:5" x14ac:dyDescent="0.45">
      <c r="A14" s="77" t="s">
        <v>51</v>
      </c>
      <c r="B14" s="77"/>
      <c r="C14" s="77"/>
      <c r="D14" s="77"/>
      <c r="E14" s="77"/>
    </row>
    <row r="15" spans="1:5" ht="20.2" customHeight="1" x14ac:dyDescent="0.45">
      <c r="A15" s="85" t="s">
        <v>39</v>
      </c>
      <c r="B15" s="86">
        <v>13900</v>
      </c>
      <c r="C15" s="87">
        <v>1</v>
      </c>
      <c r="D15" s="86">
        <f>B15*C15</f>
        <v>13900</v>
      </c>
      <c r="E15" s="87" t="s">
        <v>38</v>
      </c>
    </row>
    <row r="16" spans="1:5" ht="20.2" customHeight="1" x14ac:dyDescent="0.45">
      <c r="A16" s="68" t="s">
        <v>40</v>
      </c>
      <c r="B16" s="67">
        <v>9900</v>
      </c>
      <c r="C16" s="72">
        <v>2</v>
      </c>
      <c r="D16" s="67">
        <f>B16*C16</f>
        <v>19800</v>
      </c>
      <c r="E16" s="72" t="s">
        <v>38</v>
      </c>
    </row>
    <row r="17" spans="1:5" ht="20.2" customHeight="1" x14ac:dyDescent="0.45">
      <c r="A17" s="85" t="s">
        <v>41</v>
      </c>
      <c r="B17" s="86">
        <v>6900</v>
      </c>
      <c r="C17" s="87">
        <v>2</v>
      </c>
      <c r="D17" s="86">
        <f>B17*C17</f>
        <v>13800</v>
      </c>
      <c r="E17" s="87" t="s">
        <v>42</v>
      </c>
    </row>
    <row r="18" spans="1:5" ht="20.2" customHeight="1" x14ac:dyDescent="0.45">
      <c r="A18" s="71" t="s">
        <v>49</v>
      </c>
      <c r="B18" s="67">
        <v>5900</v>
      </c>
      <c r="C18" s="72">
        <v>2</v>
      </c>
      <c r="D18" s="67">
        <f>B18*C18</f>
        <v>11800</v>
      </c>
      <c r="E18" s="72" t="s">
        <v>42</v>
      </c>
    </row>
    <row r="19" spans="1:5" x14ac:dyDescent="0.45">
      <c r="A19" s="77" t="s">
        <v>52</v>
      </c>
      <c r="B19" s="78"/>
      <c r="C19" s="78"/>
      <c r="D19" s="78"/>
      <c r="E19" s="78"/>
    </row>
    <row r="20" spans="1:5" ht="20.2" customHeight="1" x14ac:dyDescent="0.45">
      <c r="A20" s="85" t="s">
        <v>39</v>
      </c>
      <c r="B20" s="86">
        <v>19900</v>
      </c>
      <c r="C20" s="87">
        <v>1</v>
      </c>
      <c r="D20" s="86">
        <f>B20*C20</f>
        <v>19900</v>
      </c>
      <c r="E20" s="87" t="s">
        <v>38</v>
      </c>
    </row>
    <row r="21" spans="1:5" ht="20.2" customHeight="1" x14ac:dyDescent="0.45">
      <c r="A21" s="68" t="s">
        <v>40</v>
      </c>
      <c r="B21" s="67">
        <v>14900</v>
      </c>
      <c r="C21" s="72">
        <v>1</v>
      </c>
      <c r="D21" s="67">
        <f>B21*C21</f>
        <v>14900</v>
      </c>
      <c r="E21" s="72" t="s">
        <v>38</v>
      </c>
    </row>
    <row r="22" spans="1:5" ht="20.2" customHeight="1" x14ac:dyDescent="0.45">
      <c r="A22" s="85" t="s">
        <v>41</v>
      </c>
      <c r="B22" s="86">
        <v>8900</v>
      </c>
      <c r="C22" s="87">
        <v>2</v>
      </c>
      <c r="D22" s="86">
        <f>B22*C22</f>
        <v>17800</v>
      </c>
      <c r="E22" s="87" t="s">
        <v>42</v>
      </c>
    </row>
    <row r="23" spans="1:5" ht="20.2" customHeight="1" x14ac:dyDescent="0.45">
      <c r="A23" s="71" t="s">
        <v>49</v>
      </c>
      <c r="B23" s="67">
        <v>7900</v>
      </c>
      <c r="C23" s="72">
        <v>2</v>
      </c>
      <c r="D23" s="67">
        <f>B23*C23</f>
        <v>15800</v>
      </c>
      <c r="E23" s="72" t="s">
        <v>42</v>
      </c>
    </row>
    <row r="24" spans="1:5" x14ac:dyDescent="0.45">
      <c r="A24" s="79" t="s">
        <v>53</v>
      </c>
      <c r="B24" s="80"/>
      <c r="C24" s="81"/>
      <c r="D24" s="82">
        <f>SUM(D5:D23)</f>
        <v>166800</v>
      </c>
    </row>
    <row r="26" spans="1:5" x14ac:dyDescent="0.45">
      <c r="B26" s="73"/>
      <c r="E26"/>
    </row>
    <row r="27" spans="1:5" x14ac:dyDescent="0.45">
      <c r="A27" s="74" t="s">
        <v>3</v>
      </c>
      <c r="B27" s="75" t="s">
        <v>48</v>
      </c>
      <c r="C27" s="75" t="s">
        <v>45</v>
      </c>
      <c r="D27" s="75" t="s">
        <v>46</v>
      </c>
      <c r="E27"/>
    </row>
    <row r="28" spans="1:5" x14ac:dyDescent="0.45">
      <c r="A28" s="85" t="s">
        <v>13</v>
      </c>
      <c r="B28" s="86">
        <v>3200</v>
      </c>
      <c r="C28" s="87">
        <v>2</v>
      </c>
      <c r="D28" s="86">
        <f>B28*C28</f>
        <v>6400</v>
      </c>
      <c r="E28"/>
    </row>
    <row r="29" spans="1:5" x14ac:dyDescent="0.45">
      <c r="A29" s="71" t="s">
        <v>50</v>
      </c>
      <c r="B29" s="67">
        <v>7900</v>
      </c>
      <c r="C29" s="73">
        <v>1</v>
      </c>
      <c r="D29" s="67">
        <f t="shared" ref="D29:D31" si="0">B29*C29</f>
        <v>7900</v>
      </c>
      <c r="E29"/>
    </row>
    <row r="30" spans="1:5" x14ac:dyDescent="0.45">
      <c r="A30" s="85" t="s">
        <v>51</v>
      </c>
      <c r="B30" s="86">
        <v>7900</v>
      </c>
      <c r="C30" s="87">
        <v>2</v>
      </c>
      <c r="D30" s="86">
        <f t="shared" si="0"/>
        <v>15800</v>
      </c>
      <c r="E30"/>
    </row>
    <row r="31" spans="1:5" ht="17.55" customHeight="1" x14ac:dyDescent="0.45">
      <c r="A31" s="71" t="s">
        <v>52</v>
      </c>
      <c r="B31" s="67">
        <v>9900</v>
      </c>
      <c r="C31" s="73">
        <v>2</v>
      </c>
      <c r="D31" s="67">
        <f t="shared" si="0"/>
        <v>19800</v>
      </c>
      <c r="E31"/>
    </row>
    <row r="32" spans="1:5" x14ac:dyDescent="0.45">
      <c r="A32" s="79" t="s">
        <v>53</v>
      </c>
      <c r="B32" s="80"/>
      <c r="C32" s="81"/>
      <c r="D32" s="82">
        <f>D28+D29+D30+D31</f>
        <v>49900</v>
      </c>
      <c r="E32"/>
    </row>
    <row r="33" spans="1:5" x14ac:dyDescent="0.45">
      <c r="D33" s="73"/>
      <c r="E33"/>
    </row>
    <row r="34" spans="1:5" x14ac:dyDescent="0.45">
      <c r="A34" s="79" t="s">
        <v>54</v>
      </c>
      <c r="B34" s="79"/>
      <c r="C34" s="83"/>
      <c r="D34" s="84">
        <f>D24+D32</f>
        <v>216700</v>
      </c>
      <c r="E34"/>
    </row>
  </sheetData>
  <mergeCells count="1">
    <mergeCell ref="A1:E1"/>
  </mergeCells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Tradeoffs</vt:lpstr>
      <vt:lpstr>Sponsorship Revenue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David Tamir</cp:lastModifiedBy>
  <cp:revision/>
  <dcterms:created xsi:type="dcterms:W3CDTF">2026-07-13T15:59:34Z</dcterms:created>
  <dcterms:modified xsi:type="dcterms:W3CDTF">2026-08-11T13:03:55Z</dcterms:modified>
  <cp:category/>
  <cp:contentStatus/>
</cp:coreProperties>
</file>