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66866\Box\ShareWork\Template แบบฟอร์ม\แบบฟอร์ม สัญญา\"/>
    </mc:Choice>
  </mc:AlternateContent>
  <xr:revisionPtr revIDLastSave="0" documentId="13_ncr:1_{3E68D881-8562-4C6E-980A-6804F577CA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วิธีใช้งาน" sheetId="2" r:id="rId1"/>
    <sheet name="ใบแจ้งหนี้" sheetId="3" r:id="rId2"/>
    <sheet name="ใบวางบิล" sheetId="4" r:id="rId3"/>
    <sheet name="ใบเสร็จรับเงิน-ใบกำกับภาษี" sheetId="1" r:id="rId4"/>
  </sheets>
  <definedNames>
    <definedName name="Logo" localSheetId="2">วิธีใช้งาน!$F$42</definedName>
    <definedName name="Logo1">วิธีใช้งาน!$F$42</definedName>
    <definedName name="_xlnm.Print_Area" localSheetId="1">ใบแจ้งหนี้!$B$5:$W$61,ใบแจ้งหนี้!$B$63:$W$119,ใบแจ้งหนี้!$B$121:$W$177</definedName>
    <definedName name="_xlnm.Print_Area" localSheetId="2">ใบวางบิล!$B$5:$W$55,ใบวางบิล!$B$58:$W$108</definedName>
    <definedName name="_xlnm.Print_Area" localSheetId="3">'ใบเสร็จรับเงิน-ใบกำกับภาษี'!$B$5:$W$56,'ใบเสร็จรับเงิน-ใบกำกับภาษี'!#REF!,'ใบเสร็จรับเงิน-ใบกำกับภาษี'!$B$57:$W$61</definedName>
  </definedNames>
  <calcPr calcId="191029"/>
</workbook>
</file>

<file path=xl/calcChain.xml><?xml version="1.0" encoding="utf-8"?>
<calcChain xmlns="http://schemas.openxmlformats.org/spreadsheetml/2006/main">
  <c r="G63" i="4" l="1"/>
  <c r="G61" i="4"/>
  <c r="G60" i="4"/>
  <c r="G59" i="4"/>
  <c r="G10" i="4"/>
  <c r="G9" i="4"/>
  <c r="G62" i="4" s="1"/>
  <c r="G8" i="4"/>
  <c r="G7" i="4"/>
  <c r="G6" i="4"/>
  <c r="V27" i="4"/>
  <c r="V28" i="4"/>
  <c r="V29" i="4"/>
  <c r="V30" i="4"/>
  <c r="V48" i="4" s="1"/>
  <c r="E50" i="4" s="1"/>
  <c r="V31" i="4"/>
  <c r="V32" i="4"/>
  <c r="V33" i="4"/>
  <c r="V34" i="4"/>
  <c r="V35" i="4"/>
  <c r="V36" i="4"/>
  <c r="V37" i="4"/>
  <c r="V38" i="4"/>
  <c r="V39" i="4"/>
  <c r="V40" i="4"/>
  <c r="V41" i="4"/>
  <c r="V42" i="4"/>
  <c r="V44" i="4"/>
  <c r="V45" i="4"/>
  <c r="E49" i="4"/>
  <c r="V80" i="4"/>
  <c r="V81" i="4"/>
  <c r="V82" i="4"/>
  <c r="V83" i="4"/>
  <c r="V101" i="4" s="1"/>
  <c r="E103" i="4" s="1"/>
  <c r="V84" i="4"/>
  <c r="V85" i="4"/>
  <c r="V86" i="4"/>
  <c r="V87" i="4"/>
  <c r="V88" i="4"/>
  <c r="V89" i="4"/>
  <c r="V90" i="4"/>
  <c r="V91" i="4"/>
  <c r="V92" i="4"/>
  <c r="V93" i="4"/>
  <c r="V94" i="4"/>
  <c r="V95" i="4"/>
  <c r="V97" i="4"/>
  <c r="V98" i="4"/>
  <c r="E102" i="4"/>
  <c r="G10" i="1"/>
  <c r="G9" i="1"/>
  <c r="G8" i="1"/>
  <c r="G7" i="1"/>
  <c r="G6" i="1"/>
  <c r="G10" i="3"/>
  <c r="G9" i="3"/>
  <c r="G8" i="3"/>
  <c r="G7" i="3"/>
  <c r="G6" i="3"/>
  <c r="B57" i="1" l="1"/>
  <c r="B115" i="1" s="1"/>
  <c r="B173" i="1" s="1"/>
  <c r="C169" i="3"/>
  <c r="C168" i="3"/>
  <c r="C167" i="3"/>
  <c r="C166" i="3"/>
  <c r="C165" i="3"/>
  <c r="C164" i="3"/>
  <c r="C107" i="3"/>
  <c r="C108" i="3"/>
  <c r="C109" i="3"/>
  <c r="C110" i="3"/>
  <c r="C111" i="3"/>
  <c r="C112" i="3"/>
  <c r="C170" i="3" s="1"/>
  <c r="C113" i="3"/>
  <c r="C171" i="3" s="1"/>
  <c r="C114" i="3"/>
  <c r="C172" i="3" s="1"/>
  <c r="C115" i="3"/>
  <c r="C173" i="3" s="1"/>
  <c r="B113" i="3"/>
  <c r="C106" i="3"/>
  <c r="B112" i="3"/>
  <c r="B115" i="3"/>
  <c r="B130" i="3"/>
  <c r="B129" i="3"/>
  <c r="S174" i="1"/>
  <c r="G170" i="1"/>
  <c r="C169" i="1"/>
  <c r="G166" i="1"/>
  <c r="C165" i="1"/>
  <c r="S160" i="1"/>
  <c r="M160" i="1"/>
  <c r="D160" i="1"/>
  <c r="S158" i="1"/>
  <c r="M158" i="1"/>
  <c r="D158" i="1"/>
  <c r="P155" i="1"/>
  <c r="F155" i="1"/>
  <c r="B155" i="1"/>
  <c r="P153" i="1"/>
  <c r="F153" i="1"/>
  <c r="B153" i="1"/>
  <c r="P151" i="1"/>
  <c r="F151" i="1"/>
  <c r="B151" i="1"/>
  <c r="P149" i="1"/>
  <c r="F149" i="1"/>
  <c r="B149" i="1"/>
  <c r="P147" i="1"/>
  <c r="F147" i="1"/>
  <c r="B147" i="1"/>
  <c r="P145" i="1"/>
  <c r="F145" i="1"/>
  <c r="B145" i="1"/>
  <c r="P143" i="1"/>
  <c r="F143" i="1"/>
  <c r="B143" i="1"/>
  <c r="P141" i="1"/>
  <c r="F141" i="1"/>
  <c r="B141" i="1"/>
  <c r="D140" i="1"/>
  <c r="P136" i="1"/>
  <c r="J136" i="1"/>
  <c r="I134" i="1"/>
  <c r="E134" i="1"/>
  <c r="I133" i="1"/>
  <c r="E133" i="1"/>
  <c r="I132" i="1"/>
  <c r="E132" i="1"/>
  <c r="F126" i="1"/>
  <c r="F125" i="1"/>
  <c r="F124" i="1"/>
  <c r="F123" i="1"/>
  <c r="F122" i="1"/>
  <c r="C111" i="1"/>
  <c r="C109" i="1"/>
  <c r="C167" i="1" s="1"/>
  <c r="C107" i="1"/>
  <c r="G107" i="1"/>
  <c r="G165" i="1" s="1"/>
  <c r="G108" i="1"/>
  <c r="G109" i="1"/>
  <c r="G167" i="1" s="1"/>
  <c r="G110" i="1"/>
  <c r="G168" i="1" s="1"/>
  <c r="G111" i="1"/>
  <c r="G169" i="1" s="1"/>
  <c r="G112" i="1"/>
  <c r="F82" i="1"/>
  <c r="F140" i="1" s="1"/>
  <c r="S116" i="1"/>
  <c r="B172" i="3"/>
  <c r="B171" i="3"/>
  <c r="B170" i="3"/>
  <c r="B169" i="3"/>
  <c r="B167" i="3"/>
  <c r="B166" i="3"/>
  <c r="B165" i="3"/>
  <c r="B164" i="3"/>
  <c r="U163" i="3"/>
  <c r="V163" i="3" s="1"/>
  <c r="I134" i="3"/>
  <c r="G134" i="3"/>
  <c r="I133" i="3"/>
  <c r="G133" i="3"/>
  <c r="I132" i="3"/>
  <c r="G132" i="3"/>
  <c r="C122" i="3"/>
  <c r="S119" i="3"/>
  <c r="S177" i="3" s="1"/>
  <c r="J118" i="3"/>
  <c r="J176" i="3" s="1"/>
  <c r="B118" i="3"/>
  <c r="B176" i="3" s="1"/>
  <c r="J117" i="3"/>
  <c r="J175" i="3" s="1"/>
  <c r="B117" i="3"/>
  <c r="B175" i="3" s="1"/>
  <c r="B114" i="3"/>
  <c r="B111" i="3"/>
  <c r="B109" i="3"/>
  <c r="B108" i="3"/>
  <c r="B107" i="3"/>
  <c r="B106" i="3"/>
  <c r="U105" i="3"/>
  <c r="V105" i="3" s="1"/>
  <c r="S102" i="3"/>
  <c r="S160" i="3" s="1"/>
  <c r="P102" i="3"/>
  <c r="M102" i="3"/>
  <c r="F102" i="3"/>
  <c r="E102" i="3"/>
  <c r="E160" i="3" s="1"/>
  <c r="D102" i="3"/>
  <c r="D160" i="3" s="1"/>
  <c r="C102" i="3"/>
  <c r="C160" i="3" s="1"/>
  <c r="B102" i="3"/>
  <c r="S101" i="3"/>
  <c r="P101" i="3"/>
  <c r="M101" i="3"/>
  <c r="F101" i="3"/>
  <c r="E101" i="3"/>
  <c r="E159" i="3" s="1"/>
  <c r="D101" i="3"/>
  <c r="C101" i="3"/>
  <c r="C159" i="3" s="1"/>
  <c r="B101" i="3"/>
  <c r="B159" i="3" s="1"/>
  <c r="S100" i="3"/>
  <c r="P100" i="3"/>
  <c r="M100" i="3"/>
  <c r="M158" i="3" s="1"/>
  <c r="F100" i="3"/>
  <c r="E100" i="3"/>
  <c r="E158" i="3" s="1"/>
  <c r="D100" i="3"/>
  <c r="C100" i="3"/>
  <c r="C158" i="3" s="1"/>
  <c r="B100" i="3"/>
  <c r="S99" i="3"/>
  <c r="P99" i="3"/>
  <c r="M99" i="3"/>
  <c r="F99" i="3"/>
  <c r="E99" i="3"/>
  <c r="E157" i="3" s="1"/>
  <c r="D99" i="3"/>
  <c r="C99" i="3"/>
  <c r="C157" i="3" s="1"/>
  <c r="B99" i="3"/>
  <c r="V98" i="3"/>
  <c r="S98" i="3"/>
  <c r="S156" i="3" s="1"/>
  <c r="P98" i="3"/>
  <c r="M98" i="3"/>
  <c r="F98" i="3"/>
  <c r="E98" i="3"/>
  <c r="E156" i="3" s="1"/>
  <c r="D98" i="3"/>
  <c r="C98" i="3"/>
  <c r="C156" i="3" s="1"/>
  <c r="B98" i="3"/>
  <c r="S97" i="3"/>
  <c r="P97" i="3"/>
  <c r="M97" i="3"/>
  <c r="F97" i="3"/>
  <c r="E97" i="3"/>
  <c r="E155" i="3" s="1"/>
  <c r="D97" i="3"/>
  <c r="C97" i="3"/>
  <c r="C155" i="3" s="1"/>
  <c r="B97" i="3"/>
  <c r="B155" i="3" s="1"/>
  <c r="S96" i="3"/>
  <c r="P96" i="3"/>
  <c r="M96" i="3"/>
  <c r="M154" i="3" s="1"/>
  <c r="F96" i="3"/>
  <c r="E96" i="3"/>
  <c r="E154" i="3" s="1"/>
  <c r="D96" i="3"/>
  <c r="C96" i="3"/>
  <c r="C154" i="3" s="1"/>
  <c r="B96" i="3"/>
  <c r="S95" i="3"/>
  <c r="P95" i="3"/>
  <c r="M95" i="3"/>
  <c r="F95" i="3"/>
  <c r="E95" i="3"/>
  <c r="E153" i="3" s="1"/>
  <c r="D95" i="3"/>
  <c r="C95" i="3"/>
  <c r="C153" i="3" s="1"/>
  <c r="B95" i="3"/>
  <c r="S94" i="3"/>
  <c r="S152" i="3" s="1"/>
  <c r="P94" i="3"/>
  <c r="M94" i="3"/>
  <c r="F94" i="3"/>
  <c r="E94" i="3"/>
  <c r="E152" i="3" s="1"/>
  <c r="D94" i="3"/>
  <c r="D152" i="3" s="1"/>
  <c r="C94" i="3"/>
  <c r="C152" i="3" s="1"/>
  <c r="B94" i="3"/>
  <c r="S93" i="3"/>
  <c r="P93" i="3"/>
  <c r="P151" i="3" s="1"/>
  <c r="M93" i="3"/>
  <c r="F93" i="3"/>
  <c r="E93" i="3"/>
  <c r="E151" i="3" s="1"/>
  <c r="D93" i="3"/>
  <c r="C93" i="3"/>
  <c r="C151" i="3" s="1"/>
  <c r="B93" i="3"/>
  <c r="B151" i="3" s="1"/>
  <c r="S92" i="3"/>
  <c r="P92" i="3"/>
  <c r="M92" i="3"/>
  <c r="M150" i="3" s="1"/>
  <c r="F92" i="3"/>
  <c r="E92" i="3"/>
  <c r="E150" i="3" s="1"/>
  <c r="D92" i="3"/>
  <c r="C92" i="3"/>
  <c r="C150" i="3" s="1"/>
  <c r="B92" i="3"/>
  <c r="S91" i="3"/>
  <c r="P91" i="3"/>
  <c r="M91" i="3"/>
  <c r="F91" i="3"/>
  <c r="F149" i="3" s="1"/>
  <c r="E91" i="3"/>
  <c r="E149" i="3" s="1"/>
  <c r="D91" i="3"/>
  <c r="C91" i="3"/>
  <c r="C149" i="3" s="1"/>
  <c r="B91" i="3"/>
  <c r="S90" i="3"/>
  <c r="S148" i="3" s="1"/>
  <c r="P90" i="3"/>
  <c r="M90" i="3"/>
  <c r="F90" i="3"/>
  <c r="E90" i="3"/>
  <c r="E148" i="3" s="1"/>
  <c r="D90" i="3"/>
  <c r="C90" i="3"/>
  <c r="C148" i="3" s="1"/>
  <c r="B90" i="3"/>
  <c r="S89" i="3"/>
  <c r="P89" i="3"/>
  <c r="M89" i="3"/>
  <c r="F89" i="3"/>
  <c r="E89" i="3"/>
  <c r="E147" i="3" s="1"/>
  <c r="D89" i="3"/>
  <c r="C89" i="3"/>
  <c r="C147" i="3" s="1"/>
  <c r="B89" i="3"/>
  <c r="S88" i="3"/>
  <c r="P88" i="3"/>
  <c r="M88" i="3"/>
  <c r="F88" i="3"/>
  <c r="E88" i="3"/>
  <c r="E146" i="3" s="1"/>
  <c r="D88" i="3"/>
  <c r="C88" i="3"/>
  <c r="C146" i="3" s="1"/>
  <c r="B88" i="3"/>
  <c r="S87" i="3"/>
  <c r="P87" i="3"/>
  <c r="M87" i="3"/>
  <c r="F87" i="3"/>
  <c r="F145" i="3" s="1"/>
  <c r="E87" i="3"/>
  <c r="E145" i="3" s="1"/>
  <c r="D87" i="3"/>
  <c r="C87" i="3"/>
  <c r="C145" i="3" s="1"/>
  <c r="B87" i="3"/>
  <c r="S86" i="3"/>
  <c r="P86" i="3"/>
  <c r="M86" i="3"/>
  <c r="F86" i="3"/>
  <c r="E86" i="3"/>
  <c r="E144" i="3" s="1"/>
  <c r="D86" i="3"/>
  <c r="C86" i="3"/>
  <c r="C144" i="3" s="1"/>
  <c r="B86" i="3"/>
  <c r="S85" i="3"/>
  <c r="P85" i="3"/>
  <c r="M85" i="3"/>
  <c r="F85" i="3"/>
  <c r="E85" i="3"/>
  <c r="E143" i="3" s="1"/>
  <c r="D85" i="3"/>
  <c r="C85" i="3"/>
  <c r="C143" i="3" s="1"/>
  <c r="B85" i="3"/>
  <c r="S84" i="3"/>
  <c r="P84" i="3"/>
  <c r="M84" i="3"/>
  <c r="F84" i="3"/>
  <c r="E84" i="3"/>
  <c r="E142" i="3" s="1"/>
  <c r="D84" i="3"/>
  <c r="C84" i="3"/>
  <c r="C142" i="3" s="1"/>
  <c r="B84" i="3"/>
  <c r="S83" i="3"/>
  <c r="P83" i="3"/>
  <c r="M83" i="3"/>
  <c r="F83" i="3"/>
  <c r="E83" i="3"/>
  <c r="E141" i="3" s="1"/>
  <c r="D83" i="3"/>
  <c r="C83" i="3"/>
  <c r="C141" i="3" s="1"/>
  <c r="B83" i="3"/>
  <c r="S82" i="3"/>
  <c r="P82" i="3"/>
  <c r="M82" i="3"/>
  <c r="F82" i="3"/>
  <c r="E82" i="3"/>
  <c r="E140" i="3" s="1"/>
  <c r="D82" i="3"/>
  <c r="C82" i="3"/>
  <c r="C140" i="3" s="1"/>
  <c r="B82" i="3"/>
  <c r="P78" i="3"/>
  <c r="M78" i="3"/>
  <c r="J78" i="3"/>
  <c r="F78" i="3"/>
  <c r="I76" i="3"/>
  <c r="G76" i="3"/>
  <c r="E76" i="3"/>
  <c r="E134" i="3" s="1"/>
  <c r="V75" i="3"/>
  <c r="I75" i="3"/>
  <c r="G75" i="3"/>
  <c r="E75" i="3"/>
  <c r="E133" i="3" s="1"/>
  <c r="V74" i="3"/>
  <c r="I74" i="3"/>
  <c r="G74" i="3"/>
  <c r="E74" i="3"/>
  <c r="E132" i="3" s="1"/>
  <c r="G68" i="3"/>
  <c r="G67" i="3"/>
  <c r="G66" i="3"/>
  <c r="G65" i="3"/>
  <c r="G64" i="3"/>
  <c r="S58" i="3"/>
  <c r="B168" i="3"/>
  <c r="V47" i="3"/>
  <c r="V44" i="3"/>
  <c r="V43" i="3"/>
  <c r="V42" i="3"/>
  <c r="V41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S119" i="1"/>
  <c r="S177" i="1" s="1"/>
  <c r="F64" i="1"/>
  <c r="G64" i="1"/>
  <c r="G122" i="1" s="1"/>
  <c r="F65" i="1"/>
  <c r="G65" i="1"/>
  <c r="G123" i="1" s="1"/>
  <c r="F66" i="1"/>
  <c r="G66" i="1"/>
  <c r="G124" i="1" s="1"/>
  <c r="F67" i="1"/>
  <c r="G67" i="1"/>
  <c r="G125" i="1" s="1"/>
  <c r="F68" i="1"/>
  <c r="G68" i="1"/>
  <c r="G126" i="1" s="1"/>
  <c r="E74" i="1"/>
  <c r="G74" i="1"/>
  <c r="G132" i="1" s="1"/>
  <c r="I74" i="1"/>
  <c r="V74" i="1"/>
  <c r="V132" i="1" s="1"/>
  <c r="E75" i="1"/>
  <c r="G75" i="1"/>
  <c r="G133" i="1" s="1"/>
  <c r="I75" i="1"/>
  <c r="V75" i="1"/>
  <c r="V133" i="1" s="1"/>
  <c r="E76" i="1"/>
  <c r="G76" i="1"/>
  <c r="G134" i="1" s="1"/>
  <c r="I76" i="1"/>
  <c r="F78" i="1"/>
  <c r="F136" i="1" s="1"/>
  <c r="J78" i="1"/>
  <c r="M78" i="1"/>
  <c r="M136" i="1" s="1"/>
  <c r="P78" i="1"/>
  <c r="B82" i="1"/>
  <c r="B140" i="1" s="1"/>
  <c r="D82" i="1"/>
  <c r="M82" i="1"/>
  <c r="M140" i="1" s="1"/>
  <c r="P82" i="1"/>
  <c r="P140" i="1" s="1"/>
  <c r="S82" i="1"/>
  <c r="S140" i="1" s="1"/>
  <c r="B83" i="1"/>
  <c r="D83" i="1"/>
  <c r="D141" i="1" s="1"/>
  <c r="F83" i="1"/>
  <c r="M83" i="1"/>
  <c r="M141" i="1" s="1"/>
  <c r="P83" i="1"/>
  <c r="S83" i="1"/>
  <c r="S141" i="1" s="1"/>
  <c r="B84" i="1"/>
  <c r="B142" i="1" s="1"/>
  <c r="D84" i="1"/>
  <c r="D142" i="1" s="1"/>
  <c r="F84" i="1"/>
  <c r="F142" i="1" s="1"/>
  <c r="M84" i="1"/>
  <c r="M142" i="1" s="1"/>
  <c r="P84" i="1"/>
  <c r="P142" i="1" s="1"/>
  <c r="S84" i="1"/>
  <c r="S142" i="1" s="1"/>
  <c r="B85" i="1"/>
  <c r="D85" i="1"/>
  <c r="D143" i="1" s="1"/>
  <c r="F85" i="1"/>
  <c r="M85" i="1"/>
  <c r="M143" i="1" s="1"/>
  <c r="P85" i="1"/>
  <c r="S85" i="1"/>
  <c r="S143" i="1" s="1"/>
  <c r="B86" i="1"/>
  <c r="B144" i="1" s="1"/>
  <c r="D86" i="1"/>
  <c r="D144" i="1" s="1"/>
  <c r="F86" i="1"/>
  <c r="F144" i="1" s="1"/>
  <c r="M86" i="1"/>
  <c r="M144" i="1" s="1"/>
  <c r="P86" i="1"/>
  <c r="P144" i="1" s="1"/>
  <c r="S86" i="1"/>
  <c r="S144" i="1" s="1"/>
  <c r="B87" i="1"/>
  <c r="D87" i="1"/>
  <c r="D145" i="1" s="1"/>
  <c r="F87" i="1"/>
  <c r="M87" i="1"/>
  <c r="M145" i="1" s="1"/>
  <c r="P87" i="1"/>
  <c r="S87" i="1"/>
  <c r="S145" i="1" s="1"/>
  <c r="B88" i="1"/>
  <c r="B146" i="1" s="1"/>
  <c r="D88" i="1"/>
  <c r="D146" i="1" s="1"/>
  <c r="F88" i="1"/>
  <c r="F146" i="1" s="1"/>
  <c r="M88" i="1"/>
  <c r="M146" i="1" s="1"/>
  <c r="P88" i="1"/>
  <c r="P146" i="1" s="1"/>
  <c r="S88" i="1"/>
  <c r="S146" i="1" s="1"/>
  <c r="B89" i="1"/>
  <c r="D89" i="1"/>
  <c r="D147" i="1" s="1"/>
  <c r="F89" i="1"/>
  <c r="M89" i="1"/>
  <c r="M147" i="1" s="1"/>
  <c r="P89" i="1"/>
  <c r="S89" i="1"/>
  <c r="S147" i="1" s="1"/>
  <c r="B90" i="1"/>
  <c r="B148" i="1" s="1"/>
  <c r="D90" i="1"/>
  <c r="D148" i="1" s="1"/>
  <c r="F90" i="1"/>
  <c r="F148" i="1" s="1"/>
  <c r="M90" i="1"/>
  <c r="M148" i="1" s="1"/>
  <c r="P90" i="1"/>
  <c r="P148" i="1" s="1"/>
  <c r="S90" i="1"/>
  <c r="S148" i="1" s="1"/>
  <c r="B91" i="1"/>
  <c r="D91" i="1"/>
  <c r="D149" i="1" s="1"/>
  <c r="F91" i="1"/>
  <c r="M91" i="1"/>
  <c r="M149" i="1" s="1"/>
  <c r="P91" i="1"/>
  <c r="S91" i="1"/>
  <c r="S149" i="1" s="1"/>
  <c r="B92" i="1"/>
  <c r="B150" i="1" s="1"/>
  <c r="D92" i="1"/>
  <c r="D150" i="1" s="1"/>
  <c r="F92" i="1"/>
  <c r="F150" i="1" s="1"/>
  <c r="M92" i="1"/>
  <c r="M150" i="1" s="1"/>
  <c r="P92" i="1"/>
  <c r="P150" i="1" s="1"/>
  <c r="S92" i="1"/>
  <c r="S150" i="1" s="1"/>
  <c r="B93" i="1"/>
  <c r="D93" i="1"/>
  <c r="D151" i="1" s="1"/>
  <c r="F93" i="1"/>
  <c r="M93" i="1"/>
  <c r="M151" i="1" s="1"/>
  <c r="P93" i="1"/>
  <c r="S93" i="1"/>
  <c r="S151" i="1" s="1"/>
  <c r="B94" i="1"/>
  <c r="B152" i="1" s="1"/>
  <c r="D94" i="1"/>
  <c r="D152" i="1" s="1"/>
  <c r="F94" i="1"/>
  <c r="F152" i="1" s="1"/>
  <c r="M94" i="1"/>
  <c r="M152" i="1" s="1"/>
  <c r="P94" i="1"/>
  <c r="P152" i="1" s="1"/>
  <c r="S94" i="1"/>
  <c r="S152" i="1" s="1"/>
  <c r="B95" i="1"/>
  <c r="D95" i="1"/>
  <c r="D153" i="1" s="1"/>
  <c r="F95" i="1"/>
  <c r="M95" i="1"/>
  <c r="M153" i="1" s="1"/>
  <c r="P95" i="1"/>
  <c r="S95" i="1"/>
  <c r="S153" i="1" s="1"/>
  <c r="B96" i="1"/>
  <c r="B154" i="1" s="1"/>
  <c r="D96" i="1"/>
  <c r="D154" i="1" s="1"/>
  <c r="F96" i="1"/>
  <c r="F154" i="1" s="1"/>
  <c r="M96" i="1"/>
  <c r="M154" i="1" s="1"/>
  <c r="P96" i="1"/>
  <c r="P154" i="1" s="1"/>
  <c r="S96" i="1"/>
  <c r="S154" i="1" s="1"/>
  <c r="B97" i="1"/>
  <c r="D97" i="1"/>
  <c r="D155" i="1" s="1"/>
  <c r="F97" i="1"/>
  <c r="M97" i="1"/>
  <c r="M155" i="1" s="1"/>
  <c r="P97" i="1"/>
  <c r="S97" i="1"/>
  <c r="S155" i="1" s="1"/>
  <c r="B98" i="1"/>
  <c r="B156" i="1" s="1"/>
  <c r="D98" i="1"/>
  <c r="D156" i="1" s="1"/>
  <c r="F98" i="1"/>
  <c r="F156" i="1" s="1"/>
  <c r="M98" i="1"/>
  <c r="M156" i="1" s="1"/>
  <c r="P98" i="1"/>
  <c r="P156" i="1" s="1"/>
  <c r="S98" i="1"/>
  <c r="S156" i="1" s="1"/>
  <c r="V98" i="1"/>
  <c r="V156" i="1" s="1"/>
  <c r="B99" i="1"/>
  <c r="B157" i="1" s="1"/>
  <c r="D99" i="1"/>
  <c r="D157" i="1" s="1"/>
  <c r="F99" i="1"/>
  <c r="F157" i="1" s="1"/>
  <c r="M99" i="1"/>
  <c r="M157" i="1" s="1"/>
  <c r="P99" i="1"/>
  <c r="P157" i="1" s="1"/>
  <c r="S99" i="1"/>
  <c r="S157" i="1" s="1"/>
  <c r="B100" i="1"/>
  <c r="B158" i="1" s="1"/>
  <c r="D100" i="1"/>
  <c r="F100" i="1"/>
  <c r="F158" i="1" s="1"/>
  <c r="M100" i="1"/>
  <c r="P100" i="1"/>
  <c r="P158" i="1" s="1"/>
  <c r="S100" i="1"/>
  <c r="B101" i="1"/>
  <c r="B159" i="1" s="1"/>
  <c r="D101" i="1"/>
  <c r="D159" i="1" s="1"/>
  <c r="F101" i="1"/>
  <c r="F159" i="1" s="1"/>
  <c r="M101" i="1"/>
  <c r="M159" i="1" s="1"/>
  <c r="P101" i="1"/>
  <c r="P159" i="1" s="1"/>
  <c r="S101" i="1"/>
  <c r="S159" i="1" s="1"/>
  <c r="B102" i="1"/>
  <c r="B160" i="1" s="1"/>
  <c r="D102" i="1"/>
  <c r="F102" i="1"/>
  <c r="F160" i="1" s="1"/>
  <c r="M102" i="1"/>
  <c r="P102" i="1"/>
  <c r="P160" i="1" s="1"/>
  <c r="S102" i="1"/>
  <c r="U105" i="1"/>
  <c r="U163" i="1" s="1"/>
  <c r="V47" i="1"/>
  <c r="V105" i="1" s="1"/>
  <c r="V163" i="1" s="1"/>
  <c r="V25" i="1"/>
  <c r="V83" i="1" s="1"/>
  <c r="V141" i="1" s="1"/>
  <c r="V26" i="1"/>
  <c r="V84" i="1" s="1"/>
  <c r="V142" i="1" s="1"/>
  <c r="V27" i="1"/>
  <c r="V85" i="1" s="1"/>
  <c r="V143" i="1" s="1"/>
  <c r="V28" i="1"/>
  <c r="V86" i="1" s="1"/>
  <c r="V144" i="1" s="1"/>
  <c r="V29" i="1"/>
  <c r="V87" i="1" s="1"/>
  <c r="V145" i="1" s="1"/>
  <c r="V30" i="1"/>
  <c r="V88" i="1" s="1"/>
  <c r="V146" i="1" s="1"/>
  <c r="V31" i="1"/>
  <c r="V89" i="1"/>
  <c r="V147" i="1" s="1"/>
  <c r="V32" i="1"/>
  <c r="V90" i="1" s="1"/>
  <c r="V148" i="1" s="1"/>
  <c r="V33" i="1"/>
  <c r="V91" i="1" s="1"/>
  <c r="V149" i="1" s="1"/>
  <c r="V34" i="1"/>
  <c r="V92" i="1" s="1"/>
  <c r="V150" i="1" s="1"/>
  <c r="V35" i="1"/>
  <c r="V93" i="1" s="1"/>
  <c r="V151" i="1" s="1"/>
  <c r="V36" i="1"/>
  <c r="V37" i="1"/>
  <c r="V95" i="1" s="1"/>
  <c r="V153" i="1" s="1"/>
  <c r="V38" i="1"/>
  <c r="V96" i="1" s="1"/>
  <c r="V154" i="1" s="1"/>
  <c r="V39" i="1"/>
  <c r="V97" i="1" s="1"/>
  <c r="V155" i="1" s="1"/>
  <c r="V41" i="1"/>
  <c r="V99" i="1" s="1"/>
  <c r="V157" i="1" s="1"/>
  <c r="V42" i="1"/>
  <c r="V100" i="1" s="1"/>
  <c r="V158" i="1" s="1"/>
  <c r="V43" i="1"/>
  <c r="V101" i="1" s="1"/>
  <c r="V159" i="1" s="1"/>
  <c r="V44" i="1"/>
  <c r="V24" i="1"/>
  <c r="V102" i="1"/>
  <c r="V160" i="1" s="1"/>
  <c r="V94" i="1"/>
  <c r="V152" i="1" s="1"/>
  <c r="V84" i="3" l="1"/>
  <c r="V88" i="3"/>
  <c r="V92" i="3"/>
  <c r="V96" i="3"/>
  <c r="F158" i="3"/>
  <c r="V100" i="3"/>
  <c r="S159" i="3"/>
  <c r="P160" i="3"/>
  <c r="G124" i="3"/>
  <c r="M136" i="3"/>
  <c r="D140" i="3"/>
  <c r="P140" i="3"/>
  <c r="P141" i="3"/>
  <c r="M142" i="3"/>
  <c r="B143" i="3"/>
  <c r="F143" i="3"/>
  <c r="S144" i="3"/>
  <c r="D145" i="3"/>
  <c r="P145" i="3"/>
  <c r="M146" i="3"/>
  <c r="B147" i="3"/>
  <c r="F147" i="3"/>
  <c r="D148" i="3"/>
  <c r="B150" i="3"/>
  <c r="S151" i="3"/>
  <c r="P152" i="3"/>
  <c r="M153" i="3"/>
  <c r="F154" i="3"/>
  <c r="D156" i="3"/>
  <c r="B158" i="3"/>
  <c r="P159" i="3"/>
  <c r="V85" i="3"/>
  <c r="V89" i="3"/>
  <c r="D149" i="3"/>
  <c r="P149" i="3"/>
  <c r="F151" i="3"/>
  <c r="V93" i="3"/>
  <c r="D153" i="3"/>
  <c r="P153" i="3"/>
  <c r="F155" i="3"/>
  <c r="V97" i="3"/>
  <c r="D157" i="3"/>
  <c r="P157" i="3"/>
  <c r="F159" i="3"/>
  <c r="V101" i="3"/>
  <c r="B110" i="3"/>
  <c r="G125" i="3"/>
  <c r="P136" i="3"/>
  <c r="S140" i="3"/>
  <c r="D141" i="3"/>
  <c r="S141" i="3"/>
  <c r="D142" i="3"/>
  <c r="P142" i="3"/>
  <c r="M143" i="3"/>
  <c r="B144" i="3"/>
  <c r="F144" i="3"/>
  <c r="S145" i="3"/>
  <c r="D146" i="3"/>
  <c r="P146" i="3"/>
  <c r="P147" i="3"/>
  <c r="M148" i="3"/>
  <c r="D151" i="3"/>
  <c r="B153" i="3"/>
  <c r="S154" i="3"/>
  <c r="P155" i="3"/>
  <c r="M156" i="3"/>
  <c r="F157" i="3"/>
  <c r="V45" i="3"/>
  <c r="V49" i="3" s="1"/>
  <c r="V82" i="3"/>
  <c r="V86" i="3"/>
  <c r="M147" i="3"/>
  <c r="B148" i="3"/>
  <c r="F148" i="3"/>
  <c r="V90" i="3"/>
  <c r="S149" i="3"/>
  <c r="D150" i="3"/>
  <c r="P150" i="3"/>
  <c r="M151" i="3"/>
  <c r="B152" i="3"/>
  <c r="F152" i="3"/>
  <c r="V94" i="3"/>
  <c r="S153" i="3"/>
  <c r="D154" i="3"/>
  <c r="P154" i="3"/>
  <c r="M155" i="3"/>
  <c r="B156" i="3"/>
  <c r="F156" i="3"/>
  <c r="V156" i="3"/>
  <c r="S157" i="3"/>
  <c r="D158" i="3"/>
  <c r="P158" i="3"/>
  <c r="M159" i="3"/>
  <c r="B160" i="3"/>
  <c r="F160" i="3"/>
  <c r="V102" i="3"/>
  <c r="G122" i="3"/>
  <c r="G126" i="3"/>
  <c r="V132" i="3"/>
  <c r="V133" i="3"/>
  <c r="F136" i="3"/>
  <c r="B140" i="3"/>
  <c r="F140" i="3"/>
  <c r="S142" i="3"/>
  <c r="D143" i="3"/>
  <c r="P143" i="3"/>
  <c r="M144" i="3"/>
  <c r="B145" i="3"/>
  <c r="S146" i="3"/>
  <c r="D147" i="3"/>
  <c r="S147" i="3"/>
  <c r="P148" i="3"/>
  <c r="M149" i="3"/>
  <c r="F150" i="3"/>
  <c r="B154" i="3"/>
  <c r="S155" i="3"/>
  <c r="P156" i="3"/>
  <c r="M157" i="3"/>
  <c r="S158" i="3"/>
  <c r="M160" i="3"/>
  <c r="V83" i="3"/>
  <c r="V87" i="3"/>
  <c r="V91" i="3"/>
  <c r="V95" i="3"/>
  <c r="V99" i="3"/>
  <c r="S116" i="3"/>
  <c r="G123" i="3"/>
  <c r="J136" i="3"/>
  <c r="M140" i="3"/>
  <c r="B141" i="3"/>
  <c r="M141" i="3"/>
  <c r="B142" i="3"/>
  <c r="F142" i="3"/>
  <c r="S143" i="3"/>
  <c r="D144" i="3"/>
  <c r="P144" i="3"/>
  <c r="M145" i="3"/>
  <c r="B146" i="3"/>
  <c r="F146" i="3"/>
  <c r="B149" i="3"/>
  <c r="S150" i="3"/>
  <c r="M152" i="3"/>
  <c r="F153" i="3"/>
  <c r="D155" i="3"/>
  <c r="B157" i="3"/>
  <c r="D159" i="3"/>
  <c r="V82" i="1"/>
  <c r="V45" i="1"/>
  <c r="V49" i="1" s="1"/>
  <c r="V103" i="1" l="1"/>
  <c r="V107" i="1" s="1"/>
  <c r="V140" i="1"/>
  <c r="V161" i="1" s="1"/>
  <c r="V165" i="1" s="1"/>
  <c r="V167" i="1" s="1"/>
  <c r="V169" i="1" s="1"/>
  <c r="E162" i="1" s="1"/>
  <c r="V151" i="3"/>
  <c r="V143" i="3"/>
  <c r="V154" i="3"/>
  <c r="V145" i="3"/>
  <c r="V157" i="3"/>
  <c r="V141" i="3"/>
  <c r="V152" i="3"/>
  <c r="V144" i="3"/>
  <c r="V155" i="3"/>
  <c r="V158" i="3"/>
  <c r="V150" i="3"/>
  <c r="S174" i="3"/>
  <c r="V153" i="3"/>
  <c r="V160" i="3"/>
  <c r="V148" i="3"/>
  <c r="V103" i="3"/>
  <c r="V107" i="3" s="1"/>
  <c r="V140" i="3"/>
  <c r="V159" i="3"/>
  <c r="V146" i="3"/>
  <c r="V149" i="3"/>
  <c r="V51" i="3"/>
  <c r="V53" i="3" s="1"/>
  <c r="E46" i="3" s="1"/>
  <c r="V147" i="3"/>
  <c r="V142" i="3"/>
  <c r="V51" i="1"/>
  <c r="V53" i="1" s="1"/>
  <c r="E46" i="1" s="1"/>
  <c r="V109" i="1"/>
  <c r="V111" i="1" s="1"/>
  <c r="E104" i="1" s="1"/>
  <c r="V161" i="3" l="1"/>
  <c r="V165" i="3" s="1"/>
  <c r="V109" i="3"/>
  <c r="V111" i="3" s="1"/>
  <c r="E104" i="3" s="1"/>
  <c r="V167" i="3" l="1"/>
  <c r="V169" i="3" s="1"/>
  <c r="E162" i="3" s="1"/>
</calcChain>
</file>

<file path=xl/sharedStrings.xml><?xml version="1.0" encoding="utf-8"?>
<sst xmlns="http://schemas.openxmlformats.org/spreadsheetml/2006/main" count="294" uniqueCount="98">
  <si>
    <t>สำหรับลูกค้า</t>
  </si>
  <si>
    <t>นามลูกค้า</t>
  </si>
  <si>
    <t>เลขที่</t>
  </si>
  <si>
    <t>ที่อยู่</t>
  </si>
  <si>
    <t>วันที่</t>
  </si>
  <si>
    <t>เลขประจำตัวผู้เสียภาษี</t>
  </si>
  <si>
    <t>X</t>
  </si>
  <si>
    <t xml:space="preserve"> สำนักงานใหญ่</t>
  </si>
  <si>
    <t xml:space="preserve"> สาขาที่</t>
  </si>
  <si>
    <t>ลำดับ</t>
  </si>
  <si>
    <t>จำนวนเงิน</t>
  </si>
  <si>
    <t>ตัวอักษร.</t>
  </si>
  <si>
    <r>
      <t xml:space="preserve">รวมเงิน
</t>
    </r>
    <r>
      <rPr>
        <sz val="8"/>
        <color indexed="8"/>
        <rFont val="Leelawadee"/>
        <family val="2"/>
      </rPr>
      <t>TOTAL</t>
    </r>
  </si>
  <si>
    <t>บาท</t>
  </si>
  <si>
    <t xml:space="preserve"> ผู้รับเงิน</t>
  </si>
  <si>
    <t xml:space="preserve"> ผู้รับใบเสร็จ</t>
  </si>
  <si>
    <t xml:space="preserve"> ลงวันที่</t>
  </si>
  <si>
    <t>ผู้มีอำนาจลงนาม</t>
  </si>
  <si>
    <t>หมายเหตุ :</t>
  </si>
  <si>
    <r>
      <t xml:space="preserve">ภาษีมูลค่าเพิ่ม
</t>
    </r>
    <r>
      <rPr>
        <sz val="8"/>
        <color indexed="8"/>
        <rFont val="Leelawadee"/>
        <family val="2"/>
      </rPr>
      <t>VAT</t>
    </r>
  </si>
  <si>
    <r>
      <t xml:space="preserve">ยอดรวมสุทธิ
</t>
    </r>
    <r>
      <rPr>
        <sz val="8"/>
        <color indexed="8"/>
        <rFont val="Leelawadee"/>
        <family val="2"/>
      </rPr>
      <t>GRAND TOTAL</t>
    </r>
  </si>
  <si>
    <t>รหัสสินค้า</t>
  </si>
  <si>
    <t>จำนวน</t>
  </si>
  <si>
    <t>หน่วย</t>
  </si>
  <si>
    <t>ราคา/หน่วย</t>
  </si>
  <si>
    <t>รายละเอียด</t>
  </si>
  <si>
    <t>สำหรับบัญชี</t>
  </si>
  <si>
    <t>สำหรับบริษัท</t>
  </si>
  <si>
    <r>
      <t xml:space="preserve">ส่วนลด
</t>
    </r>
    <r>
      <rPr>
        <sz val="8"/>
        <color indexed="8"/>
        <rFont val="Leelawadee"/>
        <family val="2"/>
      </rPr>
      <t>DISCOUNT</t>
    </r>
  </si>
  <si>
    <r>
      <t xml:space="preserve">มูลค่าสินค้าหลังหักส่วนลด
</t>
    </r>
    <r>
      <rPr>
        <sz val="7"/>
        <color indexed="8"/>
        <rFont val="Leelawadee"/>
        <family val="2"/>
      </rPr>
      <t>TOTAL AMOUNT AFTER DISCOUNT</t>
    </r>
  </si>
  <si>
    <t>บริษัท ตัวอย่าง จำกัด</t>
  </si>
  <si>
    <t>Sample CO.,LTD.</t>
  </si>
  <si>
    <t>111/99 ซอยงามวงศ์วาน 1 แยก 1-1 แขวงทุ่งสองห้อง เขตหลักสี่ กรุงเทพมหานคร 10210</t>
  </si>
  <si>
    <t>โทร : 081-111-1111    โทรสาร : 099-999-9999</t>
  </si>
  <si>
    <t>เลขประจำตัวผู้เสียภาษีอากร   0123456789012</t>
  </si>
  <si>
    <t xml:space="preserve"> </t>
  </si>
  <si>
    <t>1.ให้คลิกขวาที่ รูป เลือก Change picture</t>
  </si>
  <si>
    <t>2.เลือกที่เก็บรูปภาพ</t>
  </si>
  <si>
    <t xml:space="preserve">วิธีการเปลี่ยน logo </t>
  </si>
  <si>
    <t>วิธีการพิมพ์</t>
  </si>
  <si>
    <t>เอกสารกำหนดเป็นขนาด A4</t>
  </si>
  <si>
    <t>หากต้องการเปลี่ยนแปลงในเลือกแถบ menu bar &gt; page layout &gt; เลือก page set up เพื่อกำหนด Print Area / Size เอกสารตามต้องการ</t>
  </si>
  <si>
    <t>โอน</t>
  </si>
  <si>
    <t>เช็ค</t>
  </si>
  <si>
    <t>เงินสด</t>
  </si>
  <si>
    <t>ธนาคาร</t>
  </si>
  <si>
    <t>สาขา</t>
  </si>
  <si>
    <t>ภาษีหัก ณ ที่จ่าย</t>
  </si>
  <si>
    <t>ชำระเงินโดย</t>
  </si>
  <si>
    <t>ต้นฉบับใบเสร็จรับเงิน/ใบกำกับภาษี</t>
  </si>
  <si>
    <t xml:space="preserve">    ORIGINAL RECEIPT / TAX INVOICE</t>
  </si>
  <si>
    <t>ในนาม บริษัท ตัวอย่าง จำกัด</t>
  </si>
  <si>
    <t>สำเนาใบเสร็จรับเงิน/ใบกำกับภาษี</t>
  </si>
  <si>
    <t>COPY RECEIPT / TAX INVOICE</t>
  </si>
  <si>
    <t>ต้นฉบับใบแจ้งหนี้</t>
  </si>
  <si>
    <t xml:space="preserve">    ORIGINAL INVOICE</t>
  </si>
  <si>
    <t>สำเนาใบแจ้งหนี้</t>
  </si>
  <si>
    <t xml:space="preserve"> COPY INVOICE</t>
  </si>
  <si>
    <t xml:space="preserve">สำหรับธุรกิจบริการ จดทะเบียนภาษีมูลค่าเพิ่ม </t>
  </si>
  <si>
    <t xml:space="preserve">    </t>
  </si>
  <si>
    <t xml:space="preserve"> ผู้รับบริการ</t>
  </si>
  <si>
    <t xml:space="preserve"> ผู้ให้บริการ</t>
  </si>
  <si>
    <t>วิธีการชำระเงิน</t>
  </si>
  <si>
    <t>1.โอนเงินผ่านบัญชีธนาคาร</t>
  </si>
  <si>
    <t>2.เงินสด</t>
  </si>
  <si>
    <t>3.เช็ค</t>
  </si>
  <si>
    <t>เลขที่บัญชี</t>
  </si>
  <si>
    <t xml:space="preserve">1. บริษัทฯจะออกใบเสร็จรับเงิน เมื่อได้มีการชำระเงินเรียบร้อยแล้ว </t>
  </si>
  <si>
    <t>2.  บริษัทจะคิดดอกเบี้ย 1.25% ต่อเดือน เมื่อเลยกำหนดชำระเงิน</t>
  </si>
  <si>
    <t>วันที่ครบกำหนด</t>
  </si>
  <si>
    <t xml:space="preserve"> ใบสั่งซื้อ </t>
  </si>
  <si>
    <t>ขั้นตอนการจัดทำเอกสารขายรับเงิน</t>
  </si>
  <si>
    <t>ตัวอย่าง จำนวนฉบับการจัดทำเอกสาร</t>
  </si>
  <si>
    <t>ให้ทำการแก้ไขProfile บริษัท/ห้าง และเปลี่ยน Logo ที่ด้านล่างนี้ จากนั้นข้อมูลในเอกสารอื่นๆจะถูกเปลี่ยนตาม</t>
  </si>
  <si>
    <t>3.ปรับแต่งขนาดของรูปภาพในแต่ละเอกสาร</t>
  </si>
  <si>
    <t>ในการพิมพ์แต่ละครั้ง เอกสารจะถูกพิมพ์ทั้งชุด</t>
  </si>
  <si>
    <t xml:space="preserve"> ผู้รับวางบิล</t>
  </si>
  <si>
    <t xml:space="preserve"> ผู้วางบิล</t>
  </si>
  <si>
    <t>หมายเหตุ</t>
  </si>
  <si>
    <t>รายการ</t>
  </si>
  <si>
    <t>รวม</t>
  </si>
  <si>
    <t>จำนวนเงินวางบิล</t>
  </si>
  <si>
    <t>จำนวนเงินตามใบกำกับ</t>
  </si>
  <si>
    <t>ประเภทรายการ</t>
  </si>
  <si>
    <t>วันที่เอกสาร</t>
  </si>
  <si>
    <t>เลขที่เอกสาร</t>
  </si>
  <si>
    <t>ลำดับที่</t>
  </si>
  <si>
    <t>รับบิลไว้ตรวจสอบตามรายการข้างล่างนี้ถูกต้องแล้ว</t>
  </si>
  <si>
    <t>เงื่อนไขการจ่ายชำระ</t>
  </si>
  <si>
    <t>โทรสาร</t>
  </si>
  <si>
    <t>วันที่นัดชำระ</t>
  </si>
  <si>
    <t>โทร</t>
  </si>
  <si>
    <t>รหัสลูกค้า</t>
  </si>
  <si>
    <t>สำเนาใบวางบิล</t>
  </si>
  <si>
    <t>ใบวางบิล</t>
  </si>
  <si>
    <t>prproaccount.com</t>
  </si>
  <si>
    <t>จำนวนเงินตามใบแจ้งหนี้</t>
  </si>
  <si>
    <t>ใบแจ้งหนี้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</si>
</sst>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1010000]d/m/yy;@"/>
    <numFmt numFmtId="165" formatCode="[$-1000000]0\ 0000\ 00000\ 00\ 0"/>
    <numFmt numFmtId="166" formatCode="#,##0.00_ ;[Red]\-\ #,##0.00_ ;"/>
  </numFmts>
  <fonts count="23">
    <font>
      <sz val="11"/>
      <color indexed="8"/>
      <name val="Tahoma"/>
      <family val="2"/>
    </font>
    <font>
      <sz val="11"/>
      <color indexed="8"/>
      <name val="Tahoma"/>
      <family val="2"/>
    </font>
    <font>
      <sz val="11"/>
      <color indexed="8"/>
      <name val="Leelawadee"/>
      <family val="2"/>
    </font>
    <font>
      <b/>
      <sz val="20"/>
      <color indexed="8"/>
      <name val="Leelawadee"/>
      <family val="2"/>
    </font>
    <font>
      <sz val="8"/>
      <color indexed="8"/>
      <name val="Leelawadee"/>
      <family val="2"/>
    </font>
    <font>
      <sz val="10"/>
      <color indexed="8"/>
      <name val="Leelawadee"/>
      <family val="2"/>
    </font>
    <font>
      <b/>
      <sz val="15"/>
      <color indexed="8"/>
      <name val="Leelawadee"/>
      <family val="2"/>
    </font>
    <font>
      <sz val="14"/>
      <color indexed="8"/>
      <name val="Leelawadee"/>
      <family val="2"/>
    </font>
    <font>
      <sz val="11"/>
      <color indexed="8"/>
      <name val="Tahoma"/>
      <family val="2"/>
      <charset val="222"/>
    </font>
    <font>
      <sz val="7"/>
      <color indexed="8"/>
      <name val="Leelawadee"/>
      <family val="2"/>
    </font>
    <font>
      <b/>
      <sz val="10"/>
      <color indexed="8"/>
      <name val="Leelawadee"/>
      <family val="2"/>
    </font>
    <font>
      <sz val="7.5"/>
      <color indexed="8"/>
      <name val="Leelawadee"/>
      <family val="2"/>
    </font>
    <font>
      <sz val="12"/>
      <color indexed="8"/>
      <name val="Leelawadee"/>
      <family val="2"/>
    </font>
    <font>
      <sz val="11"/>
      <name val="Leelawadee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rgb="FF0070C0"/>
      <name val="Leelawadee"/>
      <family val="2"/>
    </font>
    <font>
      <sz val="11"/>
      <color theme="5" tint="-0.249977111117893"/>
      <name val="Leelawadee"/>
      <family val="2"/>
    </font>
    <font>
      <sz val="11"/>
      <color theme="0"/>
      <name val="Leelawadee"/>
      <family val="2"/>
    </font>
    <font>
      <sz val="12"/>
      <color theme="0"/>
      <name val="Leelawadee"/>
      <family val="2"/>
    </font>
    <font>
      <sz val="18"/>
      <color theme="0"/>
      <name val="Leelawadee"/>
      <family val="2"/>
    </font>
    <font>
      <b/>
      <sz val="11"/>
      <color indexed="8"/>
      <name val="Leelawadee"/>
      <family val="2"/>
    </font>
    <font>
      <sz val="9"/>
      <name val="Gill Sans Ultra Bold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dashed">
        <color theme="0" tint="-0.14996795556505021"/>
      </top>
      <bottom style="dashed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14996795556505021"/>
      </bottom>
      <diagonal/>
    </border>
    <border>
      <left/>
      <right/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5" fillId="0" borderId="0"/>
    <xf numFmtId="0" fontId="14" fillId="0" borderId="0"/>
    <xf numFmtId="9" fontId="1" fillId="0" borderId="0" applyFont="0" applyFill="0" applyBorder="0" applyAlignment="0" applyProtection="0"/>
  </cellStyleXfs>
  <cellXfs count="370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2" fillId="2" borderId="0" xfId="0" applyFont="1" applyFill="1"/>
    <xf numFmtId="0" fontId="6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/>
    </xf>
    <xf numFmtId="0" fontId="16" fillId="2" borderId="26" xfId="0" applyFont="1" applyFill="1" applyBorder="1" applyAlignment="1" applyProtection="1">
      <alignment horizontal="center" vertical="center"/>
      <protection locked="0"/>
    </xf>
    <xf numFmtId="164" fontId="16" fillId="2" borderId="26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indent="1"/>
    </xf>
    <xf numFmtId="0" fontId="16" fillId="2" borderId="0" xfId="0" applyFont="1" applyFill="1" applyAlignment="1">
      <alignment horizontal="left" indent="1"/>
    </xf>
    <xf numFmtId="165" fontId="16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indent="1"/>
    </xf>
    <xf numFmtId="0" fontId="2" fillId="3" borderId="5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0" fontId="2" fillId="2" borderId="7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center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27" xfId="0" applyFont="1" applyFill="1" applyBorder="1"/>
    <xf numFmtId="0" fontId="2" fillId="2" borderId="27" xfId="0" applyFont="1" applyFill="1" applyBorder="1" applyAlignment="1">
      <alignment horizontal="right"/>
    </xf>
    <xf numFmtId="0" fontId="2" fillId="2" borderId="27" xfId="0" applyFont="1" applyFill="1" applyBorder="1" applyAlignment="1">
      <alignment horizontal="center"/>
    </xf>
    <xf numFmtId="0" fontId="2" fillId="2" borderId="27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vertical="center"/>
    </xf>
    <xf numFmtId="166" fontId="7" fillId="2" borderId="8" xfId="0" applyNumberFormat="1" applyFont="1" applyFill="1" applyBorder="1" applyAlignment="1">
      <alignment vertical="center"/>
    </xf>
    <xf numFmtId="0" fontId="16" fillId="2" borderId="26" xfId="0" applyFont="1" applyFill="1" applyBorder="1" applyAlignment="1">
      <alignment horizontal="center" vertical="center"/>
    </xf>
    <xf numFmtId="164" fontId="16" fillId="2" borderId="2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indent="1"/>
    </xf>
    <xf numFmtId="0" fontId="17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7" fillId="4" borderId="0" xfId="0" applyFont="1" applyFill="1"/>
    <xf numFmtId="0" fontId="17" fillId="4" borderId="0" xfId="0" applyFont="1" applyFill="1" applyAlignment="1">
      <alignment vertical="top"/>
    </xf>
    <xf numFmtId="0" fontId="17" fillId="4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3" xfId="0" applyFont="1" applyFill="1" applyBorder="1"/>
    <xf numFmtId="0" fontId="2" fillId="2" borderId="7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indent="1"/>
    </xf>
    <xf numFmtId="0" fontId="11" fillId="2" borderId="0" xfId="0" applyFont="1" applyFill="1"/>
    <xf numFmtId="0" fontId="11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6" fillId="2" borderId="26" xfId="0" applyFont="1" applyFill="1" applyBorder="1" applyAlignment="1">
      <alignment horizontal="left" vertical="center" indent="1"/>
    </xf>
    <xf numFmtId="0" fontId="16" fillId="2" borderId="28" xfId="0" applyFont="1" applyFill="1" applyBorder="1" applyAlignment="1">
      <alignment horizontal="left" vertical="center" indent="1"/>
    </xf>
    <xf numFmtId="0" fontId="17" fillId="6" borderId="0" xfId="0" applyFont="1" applyFill="1" applyAlignment="1">
      <alignment vertical="center"/>
    </xf>
    <xf numFmtId="0" fontId="2" fillId="6" borderId="0" xfId="0" applyFont="1" applyFill="1" applyAlignment="1">
      <alignment vertical="center"/>
    </xf>
    <xf numFmtId="0" fontId="2" fillId="6" borderId="0" xfId="0" quotePrefix="1" applyFont="1" applyFill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/>
    <xf numFmtId="0" fontId="2" fillId="7" borderId="0" xfId="0" applyFont="1" applyFill="1" applyAlignment="1">
      <alignment vertical="top"/>
    </xf>
    <xf numFmtId="0" fontId="2" fillId="7" borderId="0" xfId="0" applyFont="1" applyFill="1" applyAlignment="1">
      <alignment horizontal="center" vertical="center"/>
    </xf>
    <xf numFmtId="0" fontId="19" fillId="6" borderId="0" xfId="0" applyFont="1" applyFill="1" applyAlignment="1">
      <alignment vertical="center"/>
    </xf>
    <xf numFmtId="0" fontId="12" fillId="6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3" fillId="2" borderId="0" xfId="0" applyFont="1" applyFill="1" applyAlignment="1">
      <alignment vertical="top"/>
    </xf>
    <xf numFmtId="0" fontId="2" fillId="2" borderId="8" xfId="0" applyFont="1" applyFill="1" applyBorder="1" applyAlignment="1">
      <alignment horizontal="center" wrapText="1"/>
    </xf>
    <xf numFmtId="0" fontId="2" fillId="2" borderId="0" xfId="0" applyFont="1" applyFill="1" applyAlignment="1">
      <alignment horizontal="right" vertical="center"/>
    </xf>
    <xf numFmtId="49" fontId="16" fillId="2" borderId="0" xfId="0" applyNumberFormat="1" applyFont="1" applyFill="1" applyAlignment="1">
      <alignment vertical="top" wrapText="1"/>
    </xf>
    <xf numFmtId="0" fontId="2" fillId="3" borderId="6" xfId="0" applyFont="1" applyFill="1" applyBorder="1" applyAlignment="1">
      <alignment horizontal="left" vertical="center" indent="1"/>
    </xf>
    <xf numFmtId="0" fontId="2" fillId="3" borderId="7" xfId="0" applyFont="1" applyFill="1" applyBorder="1" applyAlignment="1">
      <alignment horizontal="left" vertical="center" indent="1"/>
    </xf>
    <xf numFmtId="0" fontId="2" fillId="2" borderId="41" xfId="0" applyFont="1" applyFill="1" applyBorder="1" applyAlignment="1">
      <alignment horizontal="left" vertical="center" indent="1"/>
    </xf>
    <xf numFmtId="0" fontId="2" fillId="2" borderId="42" xfId="0" applyFont="1" applyFill="1" applyBorder="1" applyAlignment="1">
      <alignment horizontal="left" vertical="center" indent="1"/>
    </xf>
    <xf numFmtId="0" fontId="2" fillId="2" borderId="43" xfId="0" applyFont="1" applyFill="1" applyBorder="1" applyAlignment="1">
      <alignment horizontal="left" vertical="center" indent="1"/>
    </xf>
    <xf numFmtId="0" fontId="5" fillId="2" borderId="44" xfId="0" applyFont="1" applyFill="1" applyBorder="1" applyAlignment="1">
      <alignment horizontal="left" indent="1"/>
    </xf>
    <xf numFmtId="0" fontId="2" fillId="2" borderId="10" xfId="0" applyFont="1" applyFill="1" applyBorder="1" applyAlignment="1">
      <alignment horizontal="left" vertical="center" indent="1"/>
    </xf>
    <xf numFmtId="0" fontId="11" fillId="2" borderId="44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/>
    </xf>
    <xf numFmtId="0" fontId="11" fillId="2" borderId="45" xfId="0" applyFont="1" applyFill="1" applyBorder="1" applyAlignment="1">
      <alignment horizontal="left" vertical="center" indent="1"/>
    </xf>
    <xf numFmtId="0" fontId="2" fillId="2" borderId="14" xfId="0" applyFont="1" applyFill="1" applyBorder="1" applyAlignment="1">
      <alignment horizontal="left" vertical="center" indent="1"/>
    </xf>
    <xf numFmtId="0" fontId="2" fillId="2" borderId="16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indent="1"/>
    </xf>
    <xf numFmtId="0" fontId="5" fillId="2" borderId="14" xfId="0" applyFont="1" applyFill="1" applyBorder="1" applyAlignment="1">
      <alignment horizontal="left" indent="1"/>
    </xf>
    <xf numFmtId="165" fontId="16" fillId="2" borderId="26" xfId="0" applyNumberFormat="1" applyFont="1" applyFill="1" applyBorder="1" applyAlignment="1" applyProtection="1">
      <alignment horizontal="center" vertical="center"/>
      <protection locked="0"/>
    </xf>
    <xf numFmtId="0" fontId="13" fillId="9" borderId="22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13" fillId="9" borderId="2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 vertical="top"/>
    </xf>
    <xf numFmtId="0" fontId="16" fillId="2" borderId="26" xfId="0" applyFont="1" applyFill="1" applyBorder="1" applyAlignment="1" applyProtection="1">
      <alignment horizontal="left" vertical="center" indent="1"/>
      <protection locked="0"/>
    </xf>
    <xf numFmtId="0" fontId="13" fillId="9" borderId="25" xfId="0" applyFont="1" applyFill="1" applyBorder="1" applyAlignment="1">
      <alignment horizontal="center" vertical="center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2" borderId="37" xfId="0" applyFont="1" applyFill="1" applyBorder="1" applyAlignment="1" applyProtection="1">
      <alignment horizontal="center" vertical="center"/>
      <protection locked="0"/>
    </xf>
    <xf numFmtId="0" fontId="2" fillId="2" borderId="38" xfId="0" applyFont="1" applyFill="1" applyBorder="1" applyAlignment="1" applyProtection="1">
      <alignment horizontal="center" vertical="center"/>
      <protection locked="0"/>
    </xf>
    <xf numFmtId="164" fontId="2" fillId="0" borderId="37" xfId="0" applyNumberFormat="1" applyFont="1" applyBorder="1" applyAlignment="1" applyProtection="1">
      <alignment horizontal="left" vertical="center" indent="1"/>
      <protection locked="0"/>
    </xf>
    <xf numFmtId="164" fontId="2" fillId="0" borderId="39" xfId="0" applyNumberFormat="1" applyFont="1" applyBorder="1" applyAlignment="1" applyProtection="1">
      <alignment horizontal="left" vertical="center" indent="1"/>
      <protection locked="0"/>
    </xf>
    <xf numFmtId="164" fontId="2" fillId="0" borderId="38" xfId="0" applyNumberFormat="1" applyFont="1" applyBorder="1" applyAlignment="1" applyProtection="1">
      <alignment horizontal="left" vertical="center" indent="1"/>
      <protection locked="0"/>
    </xf>
    <xf numFmtId="166" fontId="2" fillId="0" borderId="37" xfId="0" applyNumberFormat="1" applyFont="1" applyBorder="1" applyAlignment="1" applyProtection="1">
      <alignment vertical="center"/>
      <protection locked="0"/>
    </xf>
    <xf numFmtId="166" fontId="2" fillId="0" borderId="39" xfId="0" applyNumberFormat="1" applyFont="1" applyBorder="1" applyAlignment="1" applyProtection="1">
      <alignment vertical="center"/>
      <protection locked="0"/>
    </xf>
    <xf numFmtId="166" fontId="2" fillId="0" borderId="38" xfId="0" applyNumberFormat="1" applyFont="1" applyBorder="1" applyAlignment="1" applyProtection="1">
      <alignment vertical="center"/>
      <protection locked="0"/>
    </xf>
    <xf numFmtId="166" fontId="2" fillId="0" borderId="37" xfId="0" applyNumberFormat="1" applyFont="1" applyBorder="1" applyAlignment="1" applyProtection="1">
      <alignment horizontal="center" vertical="center"/>
      <protection locked="0"/>
    </xf>
    <xf numFmtId="166" fontId="2" fillId="0" borderId="39" xfId="0" applyNumberFormat="1" applyFont="1" applyBorder="1" applyAlignment="1" applyProtection="1">
      <alignment horizontal="center" vertical="center"/>
      <protection locked="0"/>
    </xf>
    <xf numFmtId="166" fontId="2" fillId="0" borderId="38" xfId="0" applyNumberFormat="1" applyFont="1" applyBorder="1" applyAlignment="1" applyProtection="1">
      <alignment horizontal="center" vertical="center"/>
      <protection locked="0"/>
    </xf>
    <xf numFmtId="166" fontId="2" fillId="0" borderId="37" xfId="0" applyNumberFormat="1" applyFont="1" applyBorder="1" applyAlignment="1" applyProtection="1">
      <alignment horizontal="right" vertical="center" indent="1"/>
      <protection locked="0"/>
    </xf>
    <xf numFmtId="166" fontId="2" fillId="0" borderId="39" xfId="0" applyNumberFormat="1" applyFont="1" applyBorder="1" applyAlignment="1" applyProtection="1">
      <alignment horizontal="right" vertical="center" indent="1"/>
      <protection locked="0"/>
    </xf>
    <xf numFmtId="166" fontId="2" fillId="0" borderId="38" xfId="0" applyNumberFormat="1" applyFont="1" applyBorder="1" applyAlignment="1" applyProtection="1">
      <alignment horizontal="right" vertical="center" indent="1"/>
      <protection locked="0"/>
    </xf>
    <xf numFmtId="166" fontId="2" fillId="0" borderId="37" xfId="1" applyNumberFormat="1" applyFont="1" applyFill="1" applyBorder="1" applyAlignment="1" applyProtection="1">
      <alignment vertical="center"/>
    </xf>
    <xf numFmtId="166" fontId="2" fillId="0" borderId="40" xfId="1" applyNumberFormat="1" applyFont="1" applyFill="1" applyBorder="1" applyAlignment="1" applyProtection="1">
      <alignment vertical="center"/>
    </xf>
    <xf numFmtId="166" fontId="2" fillId="0" borderId="29" xfId="1" applyNumberFormat="1" applyFont="1" applyFill="1" applyBorder="1" applyAlignment="1" applyProtection="1">
      <alignment vertical="center"/>
    </xf>
    <xf numFmtId="166" fontId="2" fillId="0" borderId="32" xfId="1" applyNumberFormat="1" applyFont="1" applyFill="1" applyBorder="1" applyAlignment="1" applyProtection="1">
      <alignment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164" fontId="2" fillId="0" borderId="29" xfId="0" applyNumberFormat="1" applyFont="1" applyBorder="1" applyAlignment="1" applyProtection="1">
      <alignment horizontal="left" vertical="center" indent="1"/>
      <protection locked="0"/>
    </xf>
    <xf numFmtId="164" fontId="2" fillId="0" borderId="30" xfId="0" applyNumberFormat="1" applyFont="1" applyBorder="1" applyAlignment="1" applyProtection="1">
      <alignment horizontal="left" vertical="center" indent="1"/>
      <protection locked="0"/>
    </xf>
    <xf numFmtId="164" fontId="2" fillId="0" borderId="31" xfId="0" applyNumberFormat="1" applyFont="1" applyBorder="1" applyAlignment="1" applyProtection="1">
      <alignment horizontal="left" vertical="center" indent="1"/>
      <protection locked="0"/>
    </xf>
    <xf numFmtId="166" fontId="2" fillId="0" borderId="29" xfId="0" applyNumberFormat="1" applyFont="1" applyBorder="1" applyAlignment="1" applyProtection="1">
      <alignment vertical="center"/>
      <protection locked="0"/>
    </xf>
    <xf numFmtId="166" fontId="2" fillId="0" borderId="30" xfId="0" applyNumberFormat="1" applyFont="1" applyBorder="1" applyAlignment="1" applyProtection="1">
      <alignment vertical="center"/>
      <protection locked="0"/>
    </xf>
    <xf numFmtId="166" fontId="2" fillId="0" borderId="31" xfId="0" applyNumberFormat="1" applyFont="1" applyBorder="1" applyAlignment="1" applyProtection="1">
      <alignment vertical="center"/>
      <protection locked="0"/>
    </xf>
    <xf numFmtId="166" fontId="2" fillId="0" borderId="29" xfId="0" applyNumberFormat="1" applyFont="1" applyBorder="1" applyAlignment="1" applyProtection="1">
      <alignment horizontal="center" vertical="center"/>
      <protection locked="0"/>
    </xf>
    <xf numFmtId="166" fontId="2" fillId="0" borderId="30" xfId="0" applyNumberFormat="1" applyFont="1" applyBorder="1" applyAlignment="1" applyProtection="1">
      <alignment horizontal="center" vertical="center"/>
      <protection locked="0"/>
    </xf>
    <xf numFmtId="166" fontId="2" fillId="0" borderId="31" xfId="0" applyNumberFormat="1" applyFont="1" applyBorder="1" applyAlignment="1" applyProtection="1">
      <alignment horizontal="center" vertical="center"/>
      <protection locked="0"/>
    </xf>
    <xf numFmtId="166" fontId="2" fillId="0" borderId="29" xfId="0" applyNumberFormat="1" applyFont="1" applyBorder="1" applyAlignment="1" applyProtection="1">
      <alignment horizontal="right" vertical="center" indent="1"/>
      <protection locked="0"/>
    </xf>
    <xf numFmtId="166" fontId="2" fillId="0" borderId="30" xfId="0" applyNumberFormat="1" applyFont="1" applyBorder="1" applyAlignment="1" applyProtection="1">
      <alignment horizontal="right" vertical="center" indent="1"/>
      <protection locked="0"/>
    </xf>
    <xf numFmtId="166" fontId="2" fillId="0" borderId="31" xfId="0" applyNumberFormat="1" applyFont="1" applyBorder="1" applyAlignment="1" applyProtection="1">
      <alignment horizontal="right" vertical="center" indent="1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2" fillId="2" borderId="31" xfId="0" applyFont="1" applyFill="1" applyBorder="1" applyAlignment="1" applyProtection="1">
      <alignment horizontal="center" vertical="center"/>
      <protection locked="0"/>
    </xf>
    <xf numFmtId="166" fontId="2" fillId="2" borderId="6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left" vertical="center" indent="1"/>
    </xf>
    <xf numFmtId="0" fontId="2" fillId="3" borderId="9" xfId="0" applyFont="1" applyFill="1" applyBorder="1" applyAlignment="1">
      <alignment horizontal="left" vertical="center" indent="1"/>
    </xf>
    <xf numFmtId="0" fontId="2" fillId="2" borderId="18" xfId="0" applyFont="1" applyFill="1" applyBorder="1" applyAlignment="1">
      <alignment horizontal="left" vertical="center" wrapText="1" indent="1"/>
    </xf>
    <xf numFmtId="0" fontId="2" fillId="2" borderId="8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1"/>
    </xf>
    <xf numFmtId="9" fontId="2" fillId="2" borderId="17" xfId="5" applyFont="1" applyFill="1" applyBorder="1" applyAlignment="1" applyProtection="1">
      <alignment horizontal="center" vertical="center"/>
      <protection locked="0"/>
    </xf>
    <xf numFmtId="9" fontId="2" fillId="2" borderId="19" xfId="5" applyFont="1" applyFill="1" applyBorder="1" applyAlignment="1" applyProtection="1">
      <alignment horizontal="center" vertical="center"/>
      <protection locked="0"/>
    </xf>
    <xf numFmtId="43" fontId="2" fillId="2" borderId="6" xfId="1" applyFont="1" applyFill="1" applyBorder="1" applyAlignment="1" applyProtection="1">
      <alignment horizontal="right" vertical="center"/>
    </xf>
    <xf numFmtId="43" fontId="2" fillId="2" borderId="9" xfId="1" applyFont="1" applyFill="1" applyBorder="1" applyAlignment="1" applyProtection="1">
      <alignment horizontal="right" vertical="center"/>
    </xf>
    <xf numFmtId="43" fontId="2" fillId="2" borderId="18" xfId="1" applyFont="1" applyFill="1" applyBorder="1" applyAlignment="1" applyProtection="1">
      <alignment horizontal="right" vertical="center"/>
    </xf>
    <xf numFmtId="43" fontId="2" fillId="2" borderId="20" xfId="1" applyFont="1" applyFill="1" applyBorder="1" applyAlignment="1" applyProtection="1">
      <alignment horizontal="right" vertical="center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164" fontId="2" fillId="0" borderId="33" xfId="0" applyNumberFormat="1" applyFont="1" applyBorder="1" applyAlignment="1" applyProtection="1">
      <alignment horizontal="left" vertical="center" indent="1"/>
      <protection locked="0"/>
    </xf>
    <xf numFmtId="164" fontId="2" fillId="0" borderId="36" xfId="0" applyNumberFormat="1" applyFont="1" applyBorder="1" applyAlignment="1" applyProtection="1">
      <alignment horizontal="left" vertical="center" indent="1"/>
      <protection locked="0"/>
    </xf>
    <xf numFmtId="164" fontId="2" fillId="0" borderId="35" xfId="0" applyNumberFormat="1" applyFont="1" applyBorder="1" applyAlignment="1" applyProtection="1">
      <alignment horizontal="left" vertical="center" indent="1"/>
      <protection locked="0"/>
    </xf>
    <xf numFmtId="166" fontId="2" fillId="0" borderId="33" xfId="0" applyNumberFormat="1" applyFont="1" applyBorder="1" applyAlignment="1" applyProtection="1">
      <alignment vertical="center"/>
      <protection locked="0"/>
    </xf>
    <xf numFmtId="166" fontId="2" fillId="0" borderId="36" xfId="0" applyNumberFormat="1" applyFont="1" applyBorder="1" applyAlignment="1" applyProtection="1">
      <alignment vertical="center"/>
      <protection locked="0"/>
    </xf>
    <xf numFmtId="166" fontId="2" fillId="0" borderId="35" xfId="0" applyNumberFormat="1" applyFont="1" applyBorder="1" applyAlignment="1" applyProtection="1">
      <alignment vertical="center"/>
      <protection locked="0"/>
    </xf>
    <xf numFmtId="166" fontId="2" fillId="0" borderId="36" xfId="0" applyNumberFormat="1" applyFont="1" applyBorder="1" applyAlignment="1" applyProtection="1">
      <alignment horizontal="center" vertical="center"/>
      <protection locked="0"/>
    </xf>
    <xf numFmtId="166" fontId="2" fillId="0" borderId="35" xfId="0" applyNumberFormat="1" applyFont="1" applyBorder="1" applyAlignment="1" applyProtection="1">
      <alignment horizontal="center" vertical="center"/>
      <protection locked="0"/>
    </xf>
    <xf numFmtId="166" fontId="2" fillId="0" borderId="33" xfId="0" applyNumberFormat="1" applyFont="1" applyBorder="1" applyAlignment="1" applyProtection="1">
      <alignment horizontal="right" vertical="center" indent="1"/>
      <protection locked="0"/>
    </xf>
    <xf numFmtId="166" fontId="2" fillId="0" borderId="36" xfId="0" applyNumberFormat="1" applyFont="1" applyBorder="1" applyAlignment="1" applyProtection="1">
      <alignment horizontal="right" vertical="center" indent="1"/>
      <protection locked="0"/>
    </xf>
    <xf numFmtId="166" fontId="2" fillId="0" borderId="35" xfId="0" applyNumberFormat="1" applyFont="1" applyBorder="1" applyAlignment="1" applyProtection="1">
      <alignment horizontal="right" vertical="center" indent="1"/>
      <protection locked="0"/>
    </xf>
    <xf numFmtId="166" fontId="2" fillId="0" borderId="33" xfId="1" applyNumberFormat="1" applyFont="1" applyFill="1" applyBorder="1" applyAlignment="1" applyProtection="1">
      <alignment vertical="center"/>
    </xf>
    <xf numFmtId="166" fontId="2" fillId="0" borderId="34" xfId="1" applyNumberFormat="1" applyFont="1" applyFill="1" applyBorder="1" applyAlignment="1" applyProtection="1">
      <alignment vertical="center"/>
    </xf>
    <xf numFmtId="49" fontId="16" fillId="2" borderId="0" xfId="0" applyNumberFormat="1" applyFont="1" applyFill="1" applyAlignment="1">
      <alignment horizontal="center" vertical="top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2" fillId="2" borderId="17" xfId="0" applyFont="1" applyFill="1" applyBorder="1" applyAlignment="1">
      <alignment horizontal="left" vertical="center" wrapText="1" indent="1"/>
    </xf>
    <xf numFmtId="0" fontId="2" fillId="2" borderId="19" xfId="0" applyFont="1" applyFill="1" applyBorder="1" applyAlignment="1">
      <alignment horizontal="left" vertical="center" wrapText="1" indent="1"/>
    </xf>
    <xf numFmtId="166" fontId="2" fillId="2" borderId="9" xfId="0" applyNumberFormat="1" applyFont="1" applyFill="1" applyBorder="1" applyAlignment="1">
      <alignment vertical="center"/>
    </xf>
    <xf numFmtId="166" fontId="2" fillId="2" borderId="18" xfId="0" applyNumberFormat="1" applyFont="1" applyFill="1" applyBorder="1" applyAlignment="1">
      <alignment vertical="center"/>
    </xf>
    <xf numFmtId="166" fontId="2" fillId="2" borderId="20" xfId="0" applyNumberFormat="1" applyFont="1" applyFill="1" applyBorder="1" applyAlignment="1">
      <alignment vertical="center"/>
    </xf>
    <xf numFmtId="9" fontId="2" fillId="2" borderId="17" xfId="5" applyFont="1" applyFill="1" applyBorder="1" applyAlignment="1" applyProtection="1">
      <alignment horizontal="center" vertical="center"/>
    </xf>
    <xf numFmtId="9" fontId="2" fillId="2" borderId="19" xfId="5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>
      <alignment horizontal="left" vertical="center" wrapText="1" indent="1"/>
    </xf>
    <xf numFmtId="0" fontId="2" fillId="2" borderId="14" xfId="0" applyFont="1" applyFill="1" applyBorder="1" applyAlignment="1">
      <alignment horizontal="left" vertical="center" wrapText="1" indent="1"/>
    </xf>
    <xf numFmtId="166" fontId="2" fillId="2" borderId="15" xfId="0" applyNumberFormat="1" applyFont="1" applyFill="1" applyBorder="1" applyAlignment="1">
      <alignment vertical="center"/>
    </xf>
    <xf numFmtId="166" fontId="2" fillId="2" borderId="16" xfId="0" applyNumberFormat="1" applyFont="1" applyFill="1" applyBorder="1" applyAlignment="1">
      <alignment vertical="center"/>
    </xf>
    <xf numFmtId="0" fontId="16" fillId="2" borderId="26" xfId="0" applyFont="1" applyFill="1" applyBorder="1" applyAlignment="1">
      <alignment horizontal="left" vertical="center" indent="1"/>
    </xf>
    <xf numFmtId="0" fontId="16" fillId="2" borderId="28" xfId="0" applyFont="1" applyFill="1" applyBorder="1" applyAlignment="1">
      <alignment horizontal="left" vertical="center" indent="1"/>
    </xf>
    <xf numFmtId="0" fontId="18" fillId="5" borderId="22" xfId="0" applyFont="1" applyFill="1" applyBorder="1" applyAlignment="1">
      <alignment horizontal="center" vertical="center"/>
    </xf>
    <xf numFmtId="0" fontId="18" fillId="5" borderId="24" xfId="0" applyFont="1" applyFill="1" applyBorder="1" applyAlignment="1">
      <alignment horizontal="center" vertical="center"/>
    </xf>
    <xf numFmtId="0" fontId="18" fillId="5" borderId="23" xfId="0" applyFont="1" applyFill="1" applyBorder="1" applyAlignment="1">
      <alignment horizontal="center" vertical="center"/>
    </xf>
    <xf numFmtId="0" fontId="18" fillId="5" borderId="25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164" fontId="2" fillId="0" borderId="37" xfId="0" applyNumberFormat="1" applyFont="1" applyBorder="1" applyAlignment="1">
      <alignment horizontal="left" vertical="center" indent="1"/>
    </xf>
    <xf numFmtId="164" fontId="2" fillId="0" borderId="39" xfId="0" applyNumberFormat="1" applyFont="1" applyBorder="1" applyAlignment="1">
      <alignment horizontal="left" vertical="center" indent="1"/>
    </xf>
    <xf numFmtId="164" fontId="2" fillId="0" borderId="38" xfId="0" applyNumberFormat="1" applyFont="1" applyBorder="1" applyAlignment="1">
      <alignment horizontal="left" vertical="center" indent="1"/>
    </xf>
    <xf numFmtId="166" fontId="2" fillId="0" borderId="37" xfId="0" applyNumberFormat="1" applyFont="1" applyBorder="1" applyAlignment="1">
      <alignment horizontal="center" vertical="center"/>
    </xf>
    <xf numFmtId="166" fontId="2" fillId="0" borderId="39" xfId="0" applyNumberFormat="1" applyFont="1" applyBorder="1" applyAlignment="1">
      <alignment horizontal="center" vertical="center"/>
    </xf>
    <xf numFmtId="166" fontId="2" fillId="0" borderId="38" xfId="0" applyNumberFormat="1" applyFont="1" applyBorder="1" applyAlignment="1">
      <alignment horizontal="center" vertical="center"/>
    </xf>
    <xf numFmtId="166" fontId="2" fillId="0" borderId="37" xfId="0" applyNumberFormat="1" applyFont="1" applyBorder="1" applyAlignment="1">
      <alignment horizontal="right" vertical="center" indent="1"/>
    </xf>
    <xf numFmtId="166" fontId="2" fillId="0" borderId="39" xfId="0" applyNumberFormat="1" applyFont="1" applyBorder="1" applyAlignment="1">
      <alignment horizontal="right" vertical="center" indent="1"/>
    </xf>
    <xf numFmtId="166" fontId="2" fillId="0" borderId="38" xfId="0" applyNumberFormat="1" applyFont="1" applyBorder="1" applyAlignment="1">
      <alignment horizontal="right" vertical="center" indent="1"/>
    </xf>
    <xf numFmtId="0" fontId="2" fillId="0" borderId="2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64" fontId="2" fillId="0" borderId="29" xfId="0" applyNumberFormat="1" applyFont="1" applyBorder="1" applyAlignment="1">
      <alignment horizontal="left" vertical="center" indent="1"/>
    </xf>
    <xf numFmtId="164" fontId="2" fillId="0" borderId="30" xfId="0" applyNumberFormat="1" applyFont="1" applyBorder="1" applyAlignment="1">
      <alignment horizontal="left" vertical="center" indent="1"/>
    </xf>
    <xf numFmtId="164" fontId="2" fillId="0" borderId="31" xfId="0" applyNumberFormat="1" applyFont="1" applyBorder="1" applyAlignment="1">
      <alignment horizontal="left" vertical="center" indent="1"/>
    </xf>
    <xf numFmtId="166" fontId="2" fillId="0" borderId="29" xfId="0" applyNumberFormat="1" applyFont="1" applyBorder="1" applyAlignment="1">
      <alignment horizontal="center" vertical="center"/>
    </xf>
    <xf numFmtId="166" fontId="2" fillId="0" borderId="30" xfId="0" applyNumberFormat="1" applyFont="1" applyBorder="1" applyAlignment="1">
      <alignment horizontal="center" vertical="center"/>
    </xf>
    <xf numFmtId="166" fontId="2" fillId="0" borderId="31" xfId="0" applyNumberFormat="1" applyFont="1" applyBorder="1" applyAlignment="1">
      <alignment horizontal="center" vertical="center"/>
    </xf>
    <xf numFmtId="166" fontId="2" fillId="0" borderId="29" xfId="0" applyNumberFormat="1" applyFont="1" applyBorder="1" applyAlignment="1">
      <alignment horizontal="right" vertical="center" indent="1"/>
    </xf>
    <xf numFmtId="166" fontId="2" fillId="0" borderId="30" xfId="0" applyNumberFormat="1" applyFont="1" applyBorder="1" applyAlignment="1">
      <alignment horizontal="right" vertical="center" indent="1"/>
    </xf>
    <xf numFmtId="166" fontId="2" fillId="0" borderId="31" xfId="0" applyNumberFormat="1" applyFont="1" applyBorder="1" applyAlignment="1">
      <alignment horizontal="right" vertical="center" indent="1"/>
    </xf>
    <xf numFmtId="0" fontId="2" fillId="2" borderId="29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left" vertical="center" indent="1"/>
    </xf>
    <xf numFmtId="164" fontId="2" fillId="0" borderId="36" xfId="0" applyNumberFormat="1" applyFont="1" applyBorder="1" applyAlignment="1">
      <alignment horizontal="left" vertical="center" indent="1"/>
    </xf>
    <xf numFmtId="164" fontId="2" fillId="0" borderId="35" xfId="0" applyNumberFormat="1" applyFont="1" applyBorder="1" applyAlignment="1">
      <alignment horizontal="left" vertical="center" indent="1"/>
    </xf>
    <xf numFmtId="166" fontId="2" fillId="0" borderId="33" xfId="0" applyNumberFormat="1" applyFont="1" applyBorder="1" applyAlignment="1">
      <alignment horizontal="center" vertical="center"/>
    </xf>
    <xf numFmtId="166" fontId="2" fillId="0" borderId="36" xfId="0" applyNumberFormat="1" applyFont="1" applyBorder="1" applyAlignment="1">
      <alignment horizontal="center" vertical="center"/>
    </xf>
    <xf numFmtId="166" fontId="2" fillId="0" borderId="35" xfId="0" applyNumberFormat="1" applyFont="1" applyBorder="1" applyAlignment="1">
      <alignment horizontal="center" vertical="center"/>
    </xf>
    <xf numFmtId="166" fontId="2" fillId="0" borderId="33" xfId="0" applyNumberFormat="1" applyFont="1" applyBorder="1" applyAlignment="1">
      <alignment horizontal="right" vertical="center" indent="1"/>
    </xf>
    <xf numFmtId="166" fontId="2" fillId="0" borderId="36" xfId="0" applyNumberFormat="1" applyFont="1" applyBorder="1" applyAlignment="1">
      <alignment horizontal="right" vertical="center" indent="1"/>
    </xf>
    <xf numFmtId="166" fontId="2" fillId="0" borderId="35" xfId="0" applyNumberFormat="1" applyFont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/>
    </xf>
    <xf numFmtId="0" fontId="13" fillId="10" borderId="22" xfId="0" applyFont="1" applyFill="1" applyBorder="1" applyAlignment="1">
      <alignment horizontal="center" vertical="center"/>
    </xf>
    <xf numFmtId="0" fontId="13" fillId="10" borderId="24" xfId="0" applyFont="1" applyFill="1" applyBorder="1" applyAlignment="1">
      <alignment horizontal="center" vertical="center"/>
    </xf>
    <xf numFmtId="0" fontId="13" fillId="10" borderId="23" xfId="0" applyFont="1" applyFill="1" applyBorder="1" applyAlignment="1">
      <alignment horizontal="center" vertical="center"/>
    </xf>
    <xf numFmtId="0" fontId="13" fillId="10" borderId="2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wrapText="1"/>
    </xf>
    <xf numFmtId="0" fontId="2" fillId="0" borderId="30" xfId="0" applyFont="1" applyBorder="1" applyAlignment="1">
      <alignment horizontal="center" vertical="center"/>
    </xf>
    <xf numFmtId="165" fontId="16" fillId="2" borderId="26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indent="1"/>
    </xf>
    <xf numFmtId="0" fontId="2" fillId="3" borderId="21" xfId="0" applyFont="1" applyFill="1" applyBorder="1" applyAlignment="1">
      <alignment horizontal="left" vertical="center" indent="1"/>
    </xf>
    <xf numFmtId="0" fontId="2" fillId="0" borderId="39" xfId="0" applyFont="1" applyBorder="1" applyAlignment="1">
      <alignment horizontal="center" vertical="center"/>
    </xf>
    <xf numFmtId="0" fontId="13" fillId="8" borderId="22" xfId="0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13" fillId="8" borderId="24" xfId="0" applyFont="1" applyFill="1" applyBorder="1" applyAlignment="1">
      <alignment horizontal="center" vertical="center"/>
    </xf>
    <xf numFmtId="0" fontId="13" fillId="8" borderId="23" xfId="0" applyFont="1" applyFill="1" applyBorder="1" applyAlignment="1">
      <alignment horizontal="center" vertical="center"/>
    </xf>
    <xf numFmtId="0" fontId="20" fillId="6" borderId="0" xfId="0" applyFont="1" applyFill="1" applyAlignment="1">
      <alignment vertical="center"/>
    </xf>
    <xf numFmtId="0" fontId="2" fillId="2" borderId="41" xfId="0" applyFont="1" applyFill="1" applyBorder="1" applyAlignment="1" applyProtection="1">
      <alignment vertical="center"/>
      <protection locked="0"/>
    </xf>
    <xf numFmtId="0" fontId="2" fillId="2" borderId="42" xfId="0" applyFont="1" applyFill="1" applyBorder="1" applyAlignment="1" applyProtection="1">
      <alignment vertical="center"/>
      <protection locked="0"/>
    </xf>
    <xf numFmtId="0" fontId="2" fillId="2" borderId="43" xfId="0" applyFont="1" applyFill="1" applyBorder="1" applyAlignment="1" applyProtection="1">
      <alignment vertical="center"/>
      <protection locked="0"/>
    </xf>
    <xf numFmtId="0" fontId="2" fillId="11" borderId="0" xfId="0" applyFont="1" applyFill="1" applyAlignment="1" applyProtection="1">
      <alignment vertical="center"/>
      <protection locked="0"/>
    </xf>
    <xf numFmtId="0" fontId="2" fillId="2" borderId="44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3" fillId="11" borderId="0" xfId="0" applyFont="1" applyFill="1" applyAlignment="1" applyProtection="1">
      <alignment vertical="top"/>
      <protection locked="0"/>
    </xf>
    <xf numFmtId="0" fontId="3" fillId="11" borderId="0" xfId="0" applyFont="1" applyFill="1" applyAlignment="1" applyProtection="1">
      <alignment vertical="center"/>
      <protection locked="0"/>
    </xf>
    <xf numFmtId="0" fontId="4" fillId="11" borderId="0" xfId="0" applyFont="1" applyFill="1" applyAlignment="1" applyProtection="1">
      <alignment vertical="center"/>
      <protection locked="0"/>
    </xf>
    <xf numFmtId="0" fontId="2" fillId="2" borderId="45" xfId="0" applyFont="1" applyFill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2" borderId="0" xfId="0" applyFont="1" applyFill="1" applyProtection="1">
      <protection locked="0"/>
    </xf>
    <xf numFmtId="0" fontId="17" fillId="4" borderId="0" xfId="0" applyFont="1" applyFill="1" applyProtection="1">
      <protection locked="0"/>
    </xf>
    <xf numFmtId="0" fontId="2" fillId="2" borderId="13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164" fontId="2" fillId="2" borderId="30" xfId="0" applyNumberFormat="1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Protection="1">
      <protection locked="0"/>
    </xf>
    <xf numFmtId="164" fontId="2" fillId="2" borderId="31" xfId="0" applyNumberFormat="1" applyFont="1" applyFill="1" applyBorder="1" applyAlignment="1" applyProtection="1">
      <alignment horizontal="center"/>
      <protection locked="0"/>
    </xf>
    <xf numFmtId="164" fontId="2" fillId="2" borderId="30" xfId="0" applyNumberFormat="1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2" borderId="46" xfId="0" applyFont="1" applyFill="1" applyBorder="1" applyAlignment="1" applyProtection="1">
      <alignment horizontal="center"/>
      <protection locked="0"/>
    </xf>
    <xf numFmtId="0" fontId="2" fillId="2" borderId="27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0" fontId="2" fillId="2" borderId="6" xfId="0" applyFont="1" applyFill="1" applyBorder="1" applyProtection="1">
      <protection locked="0"/>
    </xf>
    <xf numFmtId="0" fontId="17" fillId="4" borderId="0" xfId="0" applyFont="1" applyFill="1" applyAlignment="1" applyProtection="1">
      <alignment vertical="center"/>
      <protection locked="0"/>
    </xf>
    <xf numFmtId="0" fontId="2" fillId="2" borderId="47" xfId="0" applyFont="1" applyFill="1" applyBorder="1" applyProtection="1">
      <protection locked="0"/>
    </xf>
    <xf numFmtId="0" fontId="2" fillId="2" borderId="48" xfId="0" applyFont="1" applyFill="1" applyBorder="1" applyProtection="1">
      <protection locked="0"/>
    </xf>
    <xf numFmtId="0" fontId="2" fillId="2" borderId="48" xfId="0" applyFont="1" applyFill="1" applyBorder="1" applyAlignment="1" applyProtection="1">
      <alignment vertical="center"/>
      <protection locked="0"/>
    </xf>
    <xf numFmtId="0" fontId="2" fillId="2" borderId="48" xfId="0" applyFont="1" applyFill="1" applyBorder="1" applyAlignment="1" applyProtection="1">
      <alignment horizontal="left" vertical="center" indent="1"/>
      <protection locked="0"/>
    </xf>
    <xf numFmtId="0" fontId="21" fillId="2" borderId="49" xfId="0" applyFont="1" applyFill="1" applyBorder="1" applyAlignment="1" applyProtection="1">
      <alignment horizontal="left" vertical="center" indent="1"/>
      <protection locked="0"/>
    </xf>
    <xf numFmtId="0" fontId="2" fillId="2" borderId="50" xfId="0" applyFont="1" applyFill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3" borderId="47" xfId="0" applyFont="1" applyFill="1" applyBorder="1" applyAlignment="1" applyProtection="1">
      <alignment horizontal="center" vertical="center"/>
      <protection locked="0"/>
    </xf>
    <xf numFmtId="0" fontId="2" fillId="3" borderId="48" xfId="0" applyFont="1" applyFill="1" applyBorder="1" applyAlignment="1" applyProtection="1">
      <alignment horizontal="center" vertical="center"/>
      <protection locked="0"/>
    </xf>
    <xf numFmtId="0" fontId="2" fillId="3" borderId="49" xfId="0" applyFont="1" applyFill="1" applyBorder="1" applyAlignment="1" applyProtection="1">
      <alignment horizontal="center" vertical="center"/>
      <protection locked="0"/>
    </xf>
    <xf numFmtId="0" fontId="2" fillId="3" borderId="48" xfId="0" applyFont="1" applyFill="1" applyBorder="1" applyAlignment="1" applyProtection="1">
      <alignment horizontal="left" vertical="center" indent="1"/>
      <protection locked="0"/>
    </xf>
    <xf numFmtId="0" fontId="2" fillId="3" borderId="49" xfId="0" applyFont="1" applyFill="1" applyBorder="1" applyAlignment="1" applyProtection="1">
      <alignment horizontal="left" vertical="center" indent="1"/>
      <protection locked="0"/>
    </xf>
    <xf numFmtId="166" fontId="2" fillId="2" borderId="50" xfId="0" applyNumberFormat="1" applyFont="1" applyFill="1" applyBorder="1" applyAlignment="1" applyProtection="1">
      <alignment vertical="center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17" fillId="4" borderId="48" xfId="0" applyFont="1" applyFill="1" applyBorder="1" applyAlignment="1" applyProtection="1">
      <alignment vertical="center"/>
      <protection locked="0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51" xfId="0" applyFont="1" applyFill="1" applyBorder="1" applyAlignment="1" applyProtection="1">
      <alignment horizontal="center" vertical="center"/>
      <protection locked="0"/>
    </xf>
    <xf numFmtId="0" fontId="17" fillId="4" borderId="49" xfId="0" applyFont="1" applyFill="1" applyBorder="1" applyAlignment="1" applyProtection="1">
      <alignment vertical="center"/>
      <protection locked="0"/>
    </xf>
    <xf numFmtId="166" fontId="2" fillId="0" borderId="34" xfId="1" applyNumberFormat="1" applyFont="1" applyFill="1" applyBorder="1" applyAlignment="1" applyProtection="1">
      <alignment vertical="center"/>
      <protection locked="0"/>
    </xf>
    <xf numFmtId="166" fontId="2" fillId="0" borderId="33" xfId="1" applyNumberFormat="1" applyFont="1" applyFill="1" applyBorder="1" applyAlignment="1" applyProtection="1">
      <alignment vertical="center"/>
      <protection locked="0"/>
    </xf>
    <xf numFmtId="164" fontId="2" fillId="0" borderId="35" xfId="0" applyNumberFormat="1" applyFont="1" applyBorder="1" applyAlignment="1" applyProtection="1">
      <alignment horizontal="center" vertical="center"/>
      <protection locked="0"/>
    </xf>
    <xf numFmtId="164" fontId="2" fillId="0" borderId="36" xfId="0" applyNumberFormat="1" applyFont="1" applyBorder="1" applyAlignment="1" applyProtection="1">
      <alignment horizontal="center" vertical="center"/>
      <protection locked="0"/>
    </xf>
    <xf numFmtId="164" fontId="2" fillId="0" borderId="33" xfId="0" applyNumberFormat="1" applyFont="1" applyBorder="1" applyAlignment="1" applyProtection="1">
      <alignment horizontal="center" vertical="center"/>
      <protection locked="0"/>
    </xf>
    <xf numFmtId="166" fontId="2" fillId="0" borderId="32" xfId="1" applyNumberFormat="1" applyFont="1" applyFill="1" applyBorder="1" applyAlignment="1" applyProtection="1">
      <alignment vertical="center"/>
      <protection locked="0"/>
    </xf>
    <xf numFmtId="166" fontId="2" fillId="0" borderId="29" xfId="1" applyNumberFormat="1" applyFont="1" applyFill="1" applyBorder="1" applyAlignment="1" applyProtection="1">
      <alignment vertical="center"/>
      <protection locked="0"/>
    </xf>
    <xf numFmtId="164" fontId="2" fillId="0" borderId="31" xfId="0" applyNumberFormat="1" applyFont="1" applyBorder="1" applyAlignment="1" applyProtection="1">
      <alignment horizontal="center" vertical="center"/>
      <protection locked="0"/>
    </xf>
    <xf numFmtId="164" fontId="2" fillId="0" borderId="30" xfId="0" applyNumberFormat="1" applyFont="1" applyBorder="1" applyAlignment="1" applyProtection="1">
      <alignment horizontal="center" vertical="center"/>
      <protection locked="0"/>
    </xf>
    <xf numFmtId="164" fontId="2" fillId="0" borderId="29" xfId="0" applyNumberFormat="1" applyFont="1" applyBorder="1" applyAlignment="1" applyProtection="1">
      <alignment horizontal="center" vertical="center"/>
      <protection locked="0"/>
    </xf>
    <xf numFmtId="166" fontId="2" fillId="0" borderId="40" xfId="1" applyNumberFormat="1" applyFont="1" applyFill="1" applyBorder="1" applyAlignment="1" applyProtection="1">
      <alignment vertical="center"/>
      <protection locked="0"/>
    </xf>
    <xf numFmtId="166" fontId="2" fillId="0" borderId="37" xfId="1" applyNumberFormat="1" applyFont="1" applyFill="1" applyBorder="1" applyAlignment="1" applyProtection="1">
      <alignment vertical="center"/>
      <protection locked="0"/>
    </xf>
    <xf numFmtId="164" fontId="2" fillId="0" borderId="38" xfId="0" applyNumberFormat="1" applyFont="1" applyBorder="1" applyAlignment="1" applyProtection="1">
      <alignment horizontal="center" vertical="center"/>
      <protection locked="0"/>
    </xf>
    <xf numFmtId="164" fontId="2" fillId="0" borderId="39" xfId="0" applyNumberFormat="1" applyFont="1" applyBorder="1" applyAlignment="1" applyProtection="1">
      <alignment horizontal="center" vertical="center"/>
      <protection locked="0"/>
    </xf>
    <xf numFmtId="164" fontId="2" fillId="0" borderId="37" xfId="0" applyNumberFormat="1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13" fillId="12" borderId="25" xfId="0" applyFont="1" applyFill="1" applyBorder="1" applyAlignment="1" applyProtection="1">
      <alignment horizontal="center" vertical="center"/>
      <protection locked="0"/>
    </xf>
    <xf numFmtId="0" fontId="13" fillId="12" borderId="22" xfId="0" applyFont="1" applyFill="1" applyBorder="1" applyAlignment="1" applyProtection="1">
      <alignment horizontal="center" vertical="center"/>
      <protection locked="0"/>
    </xf>
    <xf numFmtId="0" fontId="13" fillId="12" borderId="24" xfId="0" applyFont="1" applyFill="1" applyBorder="1" applyAlignment="1" applyProtection="1">
      <alignment horizontal="center" vertical="center"/>
      <protection locked="0"/>
    </xf>
    <xf numFmtId="0" fontId="13" fillId="12" borderId="23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left" vertical="center" indent="1"/>
      <protection locked="0"/>
    </xf>
    <xf numFmtId="164" fontId="13" fillId="1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49" fontId="13" fillId="12" borderId="26" xfId="0" applyNumberFormat="1" applyFont="1" applyFill="1" applyBorder="1" applyAlignment="1" applyProtection="1">
      <alignment horizontal="left" vertical="center" indent="1"/>
      <protection locked="0"/>
    </xf>
    <xf numFmtId="49" fontId="13" fillId="12" borderId="0" xfId="0" applyNumberFormat="1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left" indent="1"/>
      <protection locked="0"/>
    </xf>
    <xf numFmtId="0" fontId="2" fillId="2" borderId="0" xfId="0" applyFont="1" applyFill="1" applyAlignment="1" applyProtection="1">
      <alignment horizontal="left" indent="1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3" fillId="12" borderId="26" xfId="0" applyFont="1" applyFill="1" applyBorder="1" applyAlignment="1" applyProtection="1">
      <alignment horizontal="left" vertical="center" indent="1"/>
      <protection locked="0"/>
    </xf>
    <xf numFmtId="0" fontId="13" fillId="12" borderId="0" xfId="0" applyFont="1" applyFill="1" applyAlignment="1" applyProtection="1">
      <alignment horizontal="left" vertical="center"/>
      <protection locked="0"/>
    </xf>
    <xf numFmtId="49" fontId="13" fillId="12" borderId="26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13" fillId="9" borderId="25" xfId="0" applyFont="1" applyFill="1" applyBorder="1" applyAlignment="1" applyProtection="1">
      <alignment horizontal="center" vertical="center"/>
      <protection locked="0"/>
    </xf>
    <xf numFmtId="0" fontId="13" fillId="9" borderId="22" xfId="0" applyFont="1" applyFill="1" applyBorder="1" applyAlignment="1" applyProtection="1">
      <alignment horizontal="center" vertical="center"/>
      <protection locked="0"/>
    </xf>
    <xf numFmtId="0" fontId="13" fillId="9" borderId="24" xfId="0" applyFont="1" applyFill="1" applyBorder="1" applyAlignment="1" applyProtection="1">
      <alignment horizontal="center" vertical="center"/>
      <protection locked="0"/>
    </xf>
    <xf numFmtId="0" fontId="13" fillId="9" borderId="23" xfId="0" applyFont="1" applyFill="1" applyBorder="1" applyAlignment="1" applyProtection="1">
      <alignment horizontal="center" vertical="center"/>
      <protection locked="0"/>
    </xf>
    <xf numFmtId="164" fontId="16" fillId="2" borderId="28" xfId="0" applyNumberFormat="1" applyFont="1" applyFill="1" applyBorder="1" applyAlignment="1" applyProtection="1">
      <alignment horizontal="center" vertical="center"/>
      <protection locked="0"/>
    </xf>
    <xf numFmtId="49" fontId="16" fillId="2" borderId="26" xfId="0" applyNumberFormat="1" applyFont="1" applyFill="1" applyBorder="1" applyAlignment="1" applyProtection="1">
      <alignment horizontal="left" vertical="center" indent="1"/>
      <protection locked="0"/>
    </xf>
    <xf numFmtId="49" fontId="16" fillId="2" borderId="0" xfId="0" applyNumberFormat="1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left" indent="1"/>
      <protection locked="0"/>
    </xf>
    <xf numFmtId="49" fontId="16" fillId="2" borderId="26" xfId="0" applyNumberFormat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Alignment="1">
      <alignment vertical="center"/>
    </xf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</cellStyles>
  <dxfs count="1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59457F6F-4BE6-4D18-9772-07C8F6E72405}" type="doc">
      <dgm:prSet loTypeId="urn:microsoft.com/office/officeart/2005/8/layout/process4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FB78C63D-12BD-4520-A878-E08D1B535C46}">
      <dgm:prSet phldrT="[Text]"/>
      <dgm:spPr/>
      <dgm:t>
        <a:bodyPr/>
        <a:lstStyle/>
        <a:p>
          <a:r>
            <a:rPr lang="th-TH"/>
            <a:t>ใบเสนอราคา</a:t>
          </a:r>
          <a:endParaRPr lang="en-US"/>
        </a:p>
      </dgm:t>
    </dgm:pt>
    <dgm:pt modelId="{616AA357-5AFF-4719-A550-37453C8B3A55}" type="parTrans" cxnId="{0467CABF-FA04-4BAF-8880-4DFD22A18588}">
      <dgm:prSet/>
      <dgm:spPr/>
      <dgm:t>
        <a:bodyPr/>
        <a:lstStyle/>
        <a:p>
          <a:endParaRPr lang="en-US"/>
        </a:p>
      </dgm:t>
    </dgm:pt>
    <dgm:pt modelId="{ED4871DF-75EC-4547-9AAD-85AA917B9910}" type="sibTrans" cxnId="{0467CABF-FA04-4BAF-8880-4DFD22A18588}">
      <dgm:prSet/>
      <dgm:spPr/>
      <dgm:t>
        <a:bodyPr/>
        <a:lstStyle/>
        <a:p>
          <a:endParaRPr lang="en-US"/>
        </a:p>
      </dgm:t>
    </dgm:pt>
    <dgm:pt modelId="{2229F4CF-F7B6-4632-923C-B5E89E78C98D}">
      <dgm:prSet phldrT="[Text]"/>
      <dgm:spPr/>
      <dgm:t>
        <a:bodyPr/>
        <a:lstStyle/>
        <a:p>
          <a:r>
            <a:rPr lang="th-TH"/>
            <a:t>จัดทำเอกสารให้ลูกค้า (ผู้ซื้อ) พิจารณาราคาสินค้าหรือบริการ รวมถึงเงื่อนไขต่างๆ ในการตัดสินใจซื้อ</a:t>
          </a:r>
          <a:endParaRPr lang="en-US"/>
        </a:p>
      </dgm:t>
    </dgm:pt>
    <dgm:pt modelId="{3AD628C0-7EDC-4BE6-AC95-773F1DF32FF5}" type="parTrans" cxnId="{95E32138-7B13-4984-AF50-94EE8CC13501}">
      <dgm:prSet/>
      <dgm:spPr/>
      <dgm:t>
        <a:bodyPr/>
        <a:lstStyle/>
        <a:p>
          <a:endParaRPr lang="en-US"/>
        </a:p>
      </dgm:t>
    </dgm:pt>
    <dgm:pt modelId="{F0A87F0B-5C2D-43D3-B277-121B0760FCF2}" type="sibTrans" cxnId="{95E32138-7B13-4984-AF50-94EE8CC13501}">
      <dgm:prSet/>
      <dgm:spPr/>
      <dgm:t>
        <a:bodyPr/>
        <a:lstStyle/>
        <a:p>
          <a:endParaRPr lang="en-US"/>
        </a:p>
      </dgm:t>
    </dgm:pt>
    <dgm:pt modelId="{2B189A9D-B598-4CCE-B8F3-71D59098241C}">
      <dgm:prSet phldrT="[Text]"/>
      <dgm:spPr/>
      <dgm:t>
        <a:bodyPr/>
        <a:lstStyle/>
        <a:p>
          <a:r>
            <a:rPr lang="th-TH"/>
            <a:t>ใบแจ้งหนี้</a:t>
          </a:r>
          <a:endParaRPr lang="en-US"/>
        </a:p>
      </dgm:t>
    </dgm:pt>
    <dgm:pt modelId="{EB629DD9-E45D-40C8-96DB-3D3A4177AFF8}" type="parTrans" cxnId="{C71A958D-131E-46E2-B930-CAE89C8B45BD}">
      <dgm:prSet/>
      <dgm:spPr/>
      <dgm:t>
        <a:bodyPr/>
        <a:lstStyle/>
        <a:p>
          <a:endParaRPr lang="en-US"/>
        </a:p>
      </dgm:t>
    </dgm:pt>
    <dgm:pt modelId="{909E9843-CA6A-4CE6-8426-BA11FF2AAAAF}" type="sibTrans" cxnId="{C71A958D-131E-46E2-B930-CAE89C8B45BD}">
      <dgm:prSet/>
      <dgm:spPr/>
      <dgm:t>
        <a:bodyPr/>
        <a:lstStyle/>
        <a:p>
          <a:endParaRPr lang="en-US"/>
        </a:p>
      </dgm:t>
    </dgm:pt>
    <dgm:pt modelId="{B2A21535-B9B8-4DF5-98BC-19BE4C9F4113}">
      <dgm:prSet phldrT="[Text]"/>
      <dgm:spPr/>
      <dgm:t>
        <a:bodyPr/>
        <a:lstStyle/>
        <a:p>
          <a:r>
            <a:rPr lang="th-TH"/>
            <a:t>จัดทำเอกสารเมื่องานเสร็จหรือแจ้งค่าบริการให้กับลูกค้า </a:t>
          </a:r>
          <a:endParaRPr lang="en-US"/>
        </a:p>
      </dgm:t>
    </dgm:pt>
    <dgm:pt modelId="{29612CA7-7C78-46ED-8E85-34603E7F7554}" type="parTrans" cxnId="{1EF79099-6E23-491E-88E2-8CB67CD432BB}">
      <dgm:prSet/>
      <dgm:spPr/>
      <dgm:t>
        <a:bodyPr/>
        <a:lstStyle/>
        <a:p>
          <a:endParaRPr lang="en-US"/>
        </a:p>
      </dgm:t>
    </dgm:pt>
    <dgm:pt modelId="{8BB90F02-49DD-4539-A1E5-B7C093EABF96}" type="sibTrans" cxnId="{1EF79099-6E23-491E-88E2-8CB67CD432BB}">
      <dgm:prSet/>
      <dgm:spPr/>
      <dgm:t>
        <a:bodyPr/>
        <a:lstStyle/>
        <a:p>
          <a:endParaRPr lang="en-US"/>
        </a:p>
      </dgm:t>
    </dgm:pt>
    <dgm:pt modelId="{9ADC3FAB-4100-40B5-A8F3-D081931C2C8B}">
      <dgm:prSet phldrT="[Text]"/>
      <dgm:spPr/>
      <dgm:t>
        <a:bodyPr/>
        <a:lstStyle/>
        <a:p>
          <a:r>
            <a:rPr lang="th-TH"/>
            <a:t>ใบวางบิล</a:t>
          </a:r>
          <a:endParaRPr lang="en-US"/>
        </a:p>
      </dgm:t>
    </dgm:pt>
    <dgm:pt modelId="{9D353B63-0EAE-4789-A449-D7F12406F8B1}" type="parTrans" cxnId="{93831823-5621-4F84-A489-A7ECFC2C35A8}">
      <dgm:prSet/>
      <dgm:spPr/>
      <dgm:t>
        <a:bodyPr/>
        <a:lstStyle/>
        <a:p>
          <a:endParaRPr lang="en-US"/>
        </a:p>
      </dgm:t>
    </dgm:pt>
    <dgm:pt modelId="{3B79F679-24ED-4B98-8B91-676079CD661D}" type="sibTrans" cxnId="{93831823-5621-4F84-A489-A7ECFC2C35A8}">
      <dgm:prSet/>
      <dgm:spPr/>
      <dgm:t>
        <a:bodyPr/>
        <a:lstStyle/>
        <a:p>
          <a:endParaRPr lang="en-US"/>
        </a:p>
      </dgm:t>
    </dgm:pt>
    <dgm:pt modelId="{31CA0323-7E46-4202-BF71-5982B25D0901}">
      <dgm:prSet phldrT="[Text]"/>
      <dgm:spPr/>
      <dgm:t>
        <a:bodyPr/>
        <a:lstStyle/>
        <a:p>
          <a:r>
            <a:rPr lang="th-TH" b="0" i="0" u="none"/>
            <a:t>จัดทำเอกสารเมื่อต้องการแจ้งให้ลูกค้าทราบถึงจำนวนเงินที่ต้องชำระ ตามกำหนดการจ่ายชำระของลูกค้า </a:t>
          </a:r>
          <a:endParaRPr lang="en-US"/>
        </a:p>
      </dgm:t>
    </dgm:pt>
    <dgm:pt modelId="{84256067-A170-445E-BCA8-16AFFDB77F7E}" type="parTrans" cxnId="{DFC01322-CC25-4FA6-8F5A-EB5E88F3B391}">
      <dgm:prSet/>
      <dgm:spPr/>
      <dgm:t>
        <a:bodyPr/>
        <a:lstStyle/>
        <a:p>
          <a:endParaRPr lang="en-US"/>
        </a:p>
      </dgm:t>
    </dgm:pt>
    <dgm:pt modelId="{8B79F9ED-F439-4826-A130-59AFD300BE54}" type="sibTrans" cxnId="{DFC01322-CC25-4FA6-8F5A-EB5E88F3B391}">
      <dgm:prSet/>
      <dgm:spPr/>
      <dgm:t>
        <a:bodyPr/>
        <a:lstStyle/>
        <a:p>
          <a:endParaRPr lang="en-US"/>
        </a:p>
      </dgm:t>
    </dgm:pt>
    <dgm:pt modelId="{23F9E303-5E9A-4F0D-ADBE-035848CDC912}">
      <dgm:prSet phldrT="[Text]"/>
      <dgm:spPr/>
      <dgm:t>
        <a:bodyPr/>
        <a:lstStyle/>
        <a:p>
          <a:r>
            <a:rPr lang="th-TH"/>
            <a:t>ใบเสร็จรับเงิน</a:t>
          </a:r>
          <a:endParaRPr lang="en-US"/>
        </a:p>
      </dgm:t>
    </dgm:pt>
    <dgm:pt modelId="{0D2820FC-CF2C-4C5C-B6F8-099C50ECB98E}" type="parTrans" cxnId="{07225122-6114-4450-AF7D-4427710BCF54}">
      <dgm:prSet/>
      <dgm:spPr/>
      <dgm:t>
        <a:bodyPr/>
        <a:lstStyle/>
        <a:p>
          <a:endParaRPr lang="en-US"/>
        </a:p>
      </dgm:t>
    </dgm:pt>
    <dgm:pt modelId="{C538BA00-F33C-4F60-AC18-0EABF074CCAD}" type="sibTrans" cxnId="{07225122-6114-4450-AF7D-4427710BCF54}">
      <dgm:prSet/>
      <dgm:spPr/>
      <dgm:t>
        <a:bodyPr/>
        <a:lstStyle/>
        <a:p>
          <a:endParaRPr lang="en-US"/>
        </a:p>
      </dgm:t>
    </dgm:pt>
    <dgm:pt modelId="{2A62E6AE-DC87-40DC-88EC-DDF1450D6EED}">
      <dgm:prSet phldrT="[Text]"/>
      <dgm:spPr/>
      <dgm:t>
        <a:bodyPr/>
        <a:lstStyle/>
        <a:p>
          <a:r>
            <a:rPr lang="th-TH"/>
            <a:t>จัดทำเอกสารเมื่อได้รับชำระเงิน</a:t>
          </a:r>
          <a:endParaRPr lang="en-US"/>
        </a:p>
      </dgm:t>
    </dgm:pt>
    <dgm:pt modelId="{5E8DB621-7C94-49A1-B378-668D561FB5B0}" type="parTrans" cxnId="{B7C09145-679D-4076-9E96-39AC65913FB6}">
      <dgm:prSet/>
      <dgm:spPr/>
      <dgm:t>
        <a:bodyPr/>
        <a:lstStyle/>
        <a:p>
          <a:endParaRPr lang="en-US"/>
        </a:p>
      </dgm:t>
    </dgm:pt>
    <dgm:pt modelId="{5D4224F8-4CD6-477B-81BD-2C44C88D6CF5}" type="sibTrans" cxnId="{B7C09145-679D-4076-9E96-39AC65913FB6}">
      <dgm:prSet/>
      <dgm:spPr/>
      <dgm:t>
        <a:bodyPr/>
        <a:lstStyle/>
        <a:p>
          <a:endParaRPr lang="en-US"/>
        </a:p>
      </dgm:t>
    </dgm:pt>
    <dgm:pt modelId="{AE4D605C-751D-4425-B795-AE9EF95A7951}">
      <dgm:prSet phldrT="[Text]"/>
      <dgm:spPr/>
      <dgm:t>
        <a:bodyPr/>
        <a:lstStyle/>
        <a:p>
          <a:r>
            <a:rPr lang="th-TH"/>
            <a:t>ใบลดหนี้</a:t>
          </a:r>
          <a:endParaRPr lang="en-US"/>
        </a:p>
      </dgm:t>
    </dgm:pt>
    <dgm:pt modelId="{03AC31D6-03F5-4CEA-B680-6B0F23BB65B5}" type="parTrans" cxnId="{ADB31247-313B-409B-B276-D958F350C482}">
      <dgm:prSet/>
      <dgm:spPr/>
      <dgm:t>
        <a:bodyPr/>
        <a:lstStyle/>
        <a:p>
          <a:endParaRPr lang="en-US"/>
        </a:p>
      </dgm:t>
    </dgm:pt>
    <dgm:pt modelId="{45E38CF1-3202-43BC-965E-E99C9DC48BAA}" type="sibTrans" cxnId="{ADB31247-313B-409B-B276-D958F350C482}">
      <dgm:prSet/>
      <dgm:spPr/>
      <dgm:t>
        <a:bodyPr/>
        <a:lstStyle/>
        <a:p>
          <a:endParaRPr lang="en-US"/>
        </a:p>
      </dgm:t>
    </dgm:pt>
    <dgm:pt modelId="{8430AE31-C4A0-4DAF-8CD8-E1733E6AA6BA}">
      <dgm:prSet phldrT="[Text]"/>
      <dgm:spPr/>
      <dgm:t>
        <a:bodyPr/>
        <a:lstStyle/>
        <a:p>
          <a:r>
            <a:rPr lang="th-TH"/>
            <a:t>จัดทำเอกสารเมื่อผู้ขายได้ออกใบกำกับภาษีไปแล้ว แต่มีเหตุการณ์ให้ราคาของสินค้า / บริการ ลดลง เช่น สินค้า/บริการชำรุดบกพร่อง ขาดจำนวน ทำให้ผู้ขายตกลงลดราคาให้ลูกค้า (ผู้ซื้อ)</a:t>
          </a:r>
          <a:endParaRPr lang="en-US"/>
        </a:p>
      </dgm:t>
    </dgm:pt>
    <dgm:pt modelId="{FCBA222D-0286-4421-8B05-B660BAE4AE70}" type="parTrans" cxnId="{05A9ADFB-2B4F-4BDF-BB5C-7BAA5E28FCE3}">
      <dgm:prSet/>
      <dgm:spPr/>
      <dgm:t>
        <a:bodyPr/>
        <a:lstStyle/>
        <a:p>
          <a:endParaRPr lang="en-US"/>
        </a:p>
      </dgm:t>
    </dgm:pt>
    <dgm:pt modelId="{D2E9F4E8-FC96-49C4-995A-E4A74DC932EB}" type="sibTrans" cxnId="{05A9ADFB-2B4F-4BDF-BB5C-7BAA5E28FCE3}">
      <dgm:prSet/>
      <dgm:spPr/>
      <dgm:t>
        <a:bodyPr/>
        <a:lstStyle/>
        <a:p>
          <a:endParaRPr lang="en-US"/>
        </a:p>
      </dgm:t>
    </dgm:pt>
    <dgm:pt modelId="{C6063657-C298-40C7-8FEC-41AA7DAB6966}" type="pres">
      <dgm:prSet presAssocID="{59457F6F-4BE6-4D18-9772-07C8F6E72405}" presName="Name0" presStyleCnt="0">
        <dgm:presLayoutVars>
          <dgm:dir/>
          <dgm:animLvl val="lvl"/>
          <dgm:resizeHandles val="exact"/>
        </dgm:presLayoutVars>
      </dgm:prSet>
      <dgm:spPr/>
    </dgm:pt>
    <dgm:pt modelId="{2D76CF16-A825-47CC-A125-FDFD84ACEF13}" type="pres">
      <dgm:prSet presAssocID="{AE4D605C-751D-4425-B795-AE9EF95A7951}" presName="boxAndChildren" presStyleCnt="0"/>
      <dgm:spPr/>
    </dgm:pt>
    <dgm:pt modelId="{4126DDC4-B06C-4D89-9E2E-0D98C3059267}" type="pres">
      <dgm:prSet presAssocID="{AE4D605C-751D-4425-B795-AE9EF95A7951}" presName="parentTextBox" presStyleLbl="node1" presStyleIdx="0" presStyleCnt="5"/>
      <dgm:spPr/>
    </dgm:pt>
    <dgm:pt modelId="{13C62116-359B-4587-9985-E719F4422BBF}" type="pres">
      <dgm:prSet presAssocID="{AE4D605C-751D-4425-B795-AE9EF95A7951}" presName="entireBox" presStyleLbl="node1" presStyleIdx="0" presStyleCnt="5"/>
      <dgm:spPr/>
    </dgm:pt>
    <dgm:pt modelId="{EAF5720A-A1D4-43D8-9D22-8E059FD8A0AF}" type="pres">
      <dgm:prSet presAssocID="{AE4D605C-751D-4425-B795-AE9EF95A7951}" presName="descendantBox" presStyleCnt="0"/>
      <dgm:spPr/>
    </dgm:pt>
    <dgm:pt modelId="{73565C3A-1E65-4D40-97CF-6D74A01D6481}" type="pres">
      <dgm:prSet presAssocID="{8430AE31-C4A0-4DAF-8CD8-E1733E6AA6BA}" presName="childTextBox" presStyleLbl="fgAccFollowNode1" presStyleIdx="0" presStyleCnt="5">
        <dgm:presLayoutVars>
          <dgm:bulletEnabled val="1"/>
        </dgm:presLayoutVars>
      </dgm:prSet>
      <dgm:spPr/>
    </dgm:pt>
    <dgm:pt modelId="{B1807B21-4C7F-41D7-A813-A2E6121CAEFB}" type="pres">
      <dgm:prSet presAssocID="{C538BA00-F33C-4F60-AC18-0EABF074CCAD}" presName="sp" presStyleCnt="0"/>
      <dgm:spPr/>
    </dgm:pt>
    <dgm:pt modelId="{1FE62761-FE65-49BC-BD8E-81059B50CB65}" type="pres">
      <dgm:prSet presAssocID="{23F9E303-5E9A-4F0D-ADBE-035848CDC912}" presName="arrowAndChildren" presStyleCnt="0"/>
      <dgm:spPr/>
    </dgm:pt>
    <dgm:pt modelId="{A3E014F3-9D5A-4F68-88E9-964DDC37224A}" type="pres">
      <dgm:prSet presAssocID="{23F9E303-5E9A-4F0D-ADBE-035848CDC912}" presName="parentTextArrow" presStyleLbl="node1" presStyleIdx="0" presStyleCnt="5"/>
      <dgm:spPr/>
    </dgm:pt>
    <dgm:pt modelId="{A3BF02D6-B581-410B-8D2C-BB2C43C05A8A}" type="pres">
      <dgm:prSet presAssocID="{23F9E303-5E9A-4F0D-ADBE-035848CDC912}" presName="arrow" presStyleLbl="node1" presStyleIdx="1" presStyleCnt="5"/>
      <dgm:spPr/>
    </dgm:pt>
    <dgm:pt modelId="{8FF6C855-A8B5-4D19-979A-38C291A272D5}" type="pres">
      <dgm:prSet presAssocID="{23F9E303-5E9A-4F0D-ADBE-035848CDC912}" presName="descendantArrow" presStyleCnt="0"/>
      <dgm:spPr/>
    </dgm:pt>
    <dgm:pt modelId="{5046779E-29F8-472B-B168-D7DC2DBE25A6}" type="pres">
      <dgm:prSet presAssocID="{2A62E6AE-DC87-40DC-88EC-DDF1450D6EED}" presName="childTextArrow" presStyleLbl="fgAccFollowNode1" presStyleIdx="1" presStyleCnt="5">
        <dgm:presLayoutVars>
          <dgm:bulletEnabled val="1"/>
        </dgm:presLayoutVars>
      </dgm:prSet>
      <dgm:spPr/>
    </dgm:pt>
    <dgm:pt modelId="{FB139E24-3DFA-4855-AD3E-FF25EA4115AC}" type="pres">
      <dgm:prSet presAssocID="{3B79F679-24ED-4B98-8B91-676079CD661D}" presName="sp" presStyleCnt="0"/>
      <dgm:spPr/>
    </dgm:pt>
    <dgm:pt modelId="{F3EEA71A-454F-4DC1-B478-E22DC11F7AD7}" type="pres">
      <dgm:prSet presAssocID="{9ADC3FAB-4100-40B5-A8F3-D081931C2C8B}" presName="arrowAndChildren" presStyleCnt="0"/>
      <dgm:spPr/>
    </dgm:pt>
    <dgm:pt modelId="{2C116E4F-C30D-460D-81DF-AA6775AB8091}" type="pres">
      <dgm:prSet presAssocID="{9ADC3FAB-4100-40B5-A8F3-D081931C2C8B}" presName="parentTextArrow" presStyleLbl="node1" presStyleIdx="1" presStyleCnt="5"/>
      <dgm:spPr/>
    </dgm:pt>
    <dgm:pt modelId="{653CE231-4F08-4301-80EF-BE9F9496C86E}" type="pres">
      <dgm:prSet presAssocID="{9ADC3FAB-4100-40B5-A8F3-D081931C2C8B}" presName="arrow" presStyleLbl="node1" presStyleIdx="2" presStyleCnt="5"/>
      <dgm:spPr/>
    </dgm:pt>
    <dgm:pt modelId="{3CB94C97-6647-4634-A85B-37FB7C43B832}" type="pres">
      <dgm:prSet presAssocID="{9ADC3FAB-4100-40B5-A8F3-D081931C2C8B}" presName="descendantArrow" presStyleCnt="0"/>
      <dgm:spPr/>
    </dgm:pt>
    <dgm:pt modelId="{58943E29-E989-48EF-B214-A739EC51927B}" type="pres">
      <dgm:prSet presAssocID="{31CA0323-7E46-4202-BF71-5982B25D0901}" presName="childTextArrow" presStyleLbl="fgAccFollowNode1" presStyleIdx="2" presStyleCnt="5">
        <dgm:presLayoutVars>
          <dgm:bulletEnabled val="1"/>
        </dgm:presLayoutVars>
      </dgm:prSet>
      <dgm:spPr/>
    </dgm:pt>
    <dgm:pt modelId="{6247B7AE-0602-4BB2-9977-6F02B45EEE66}" type="pres">
      <dgm:prSet presAssocID="{909E9843-CA6A-4CE6-8426-BA11FF2AAAAF}" presName="sp" presStyleCnt="0"/>
      <dgm:spPr/>
    </dgm:pt>
    <dgm:pt modelId="{9D728587-9E03-4EC0-AC8C-5E6CADC36F96}" type="pres">
      <dgm:prSet presAssocID="{2B189A9D-B598-4CCE-B8F3-71D59098241C}" presName="arrowAndChildren" presStyleCnt="0"/>
      <dgm:spPr/>
    </dgm:pt>
    <dgm:pt modelId="{625C49CC-EC63-40B9-9644-4FA523809772}" type="pres">
      <dgm:prSet presAssocID="{2B189A9D-B598-4CCE-B8F3-71D59098241C}" presName="parentTextArrow" presStyleLbl="node1" presStyleIdx="2" presStyleCnt="5"/>
      <dgm:spPr/>
    </dgm:pt>
    <dgm:pt modelId="{E7B4B31A-4DDB-47B8-8CB9-36BF785A8456}" type="pres">
      <dgm:prSet presAssocID="{2B189A9D-B598-4CCE-B8F3-71D59098241C}" presName="arrow" presStyleLbl="node1" presStyleIdx="3" presStyleCnt="5"/>
      <dgm:spPr/>
    </dgm:pt>
    <dgm:pt modelId="{600AAFFA-8C0C-44FF-96CD-CA35EB66A02E}" type="pres">
      <dgm:prSet presAssocID="{2B189A9D-B598-4CCE-B8F3-71D59098241C}" presName="descendantArrow" presStyleCnt="0"/>
      <dgm:spPr/>
    </dgm:pt>
    <dgm:pt modelId="{FF45BBFA-092C-4CA5-9E60-33128300CC43}" type="pres">
      <dgm:prSet presAssocID="{B2A21535-B9B8-4DF5-98BC-19BE4C9F4113}" presName="childTextArrow" presStyleLbl="fgAccFollowNode1" presStyleIdx="3" presStyleCnt="5">
        <dgm:presLayoutVars>
          <dgm:bulletEnabled val="1"/>
        </dgm:presLayoutVars>
      </dgm:prSet>
      <dgm:spPr/>
    </dgm:pt>
    <dgm:pt modelId="{27D6A3D6-9CE3-47E9-924A-6E81594F6A42}" type="pres">
      <dgm:prSet presAssocID="{ED4871DF-75EC-4547-9AAD-85AA917B9910}" presName="sp" presStyleCnt="0"/>
      <dgm:spPr/>
    </dgm:pt>
    <dgm:pt modelId="{E299D7AC-4B33-481C-A8A4-A6EF904F937E}" type="pres">
      <dgm:prSet presAssocID="{FB78C63D-12BD-4520-A878-E08D1B535C46}" presName="arrowAndChildren" presStyleCnt="0"/>
      <dgm:spPr/>
    </dgm:pt>
    <dgm:pt modelId="{03EDD2C2-E591-42EA-A307-B7B3E7705A03}" type="pres">
      <dgm:prSet presAssocID="{FB78C63D-12BD-4520-A878-E08D1B535C46}" presName="parentTextArrow" presStyleLbl="node1" presStyleIdx="3" presStyleCnt="5"/>
      <dgm:spPr/>
    </dgm:pt>
    <dgm:pt modelId="{C7B005FB-F9F4-445F-9CB6-7D3BC74D0E94}" type="pres">
      <dgm:prSet presAssocID="{FB78C63D-12BD-4520-A878-E08D1B535C46}" presName="arrow" presStyleLbl="node1" presStyleIdx="4" presStyleCnt="5" custLinFactNeighborX="-24000" custLinFactNeighborY="1868"/>
      <dgm:spPr/>
    </dgm:pt>
    <dgm:pt modelId="{2AF8DE9E-9D8C-4488-BA6D-1CC8573E1CE7}" type="pres">
      <dgm:prSet presAssocID="{FB78C63D-12BD-4520-A878-E08D1B535C46}" presName="descendantArrow" presStyleCnt="0"/>
      <dgm:spPr/>
    </dgm:pt>
    <dgm:pt modelId="{A54D6DC9-6F59-48BA-BEA9-076487EFD746}" type="pres">
      <dgm:prSet presAssocID="{2229F4CF-F7B6-4632-923C-B5E89E78C98D}" presName="childTextArrow" presStyleLbl="fgAccFollowNode1" presStyleIdx="4" presStyleCnt="5">
        <dgm:presLayoutVars>
          <dgm:bulletEnabled val="1"/>
        </dgm:presLayoutVars>
      </dgm:prSet>
      <dgm:spPr/>
    </dgm:pt>
  </dgm:ptLst>
  <dgm:cxnLst>
    <dgm:cxn modelId="{D7B7B71F-D48E-4FAC-9D06-EEE831EB0896}" type="presOf" srcId="{9ADC3FAB-4100-40B5-A8F3-D081931C2C8B}" destId="{653CE231-4F08-4301-80EF-BE9F9496C86E}" srcOrd="1" destOrd="0" presId="urn:microsoft.com/office/officeart/2005/8/layout/process4"/>
    <dgm:cxn modelId="{DFC01322-CC25-4FA6-8F5A-EB5E88F3B391}" srcId="{9ADC3FAB-4100-40B5-A8F3-D081931C2C8B}" destId="{31CA0323-7E46-4202-BF71-5982B25D0901}" srcOrd="0" destOrd="0" parTransId="{84256067-A170-445E-BCA8-16AFFDB77F7E}" sibTransId="{8B79F9ED-F439-4826-A130-59AFD300BE54}"/>
    <dgm:cxn modelId="{07225122-6114-4450-AF7D-4427710BCF54}" srcId="{59457F6F-4BE6-4D18-9772-07C8F6E72405}" destId="{23F9E303-5E9A-4F0D-ADBE-035848CDC912}" srcOrd="3" destOrd="0" parTransId="{0D2820FC-CF2C-4C5C-B6F8-099C50ECB98E}" sibTransId="{C538BA00-F33C-4F60-AC18-0EABF074CCAD}"/>
    <dgm:cxn modelId="{93831823-5621-4F84-A489-A7ECFC2C35A8}" srcId="{59457F6F-4BE6-4D18-9772-07C8F6E72405}" destId="{9ADC3FAB-4100-40B5-A8F3-D081931C2C8B}" srcOrd="2" destOrd="0" parTransId="{9D353B63-0EAE-4789-A449-D7F12406F8B1}" sibTransId="{3B79F679-24ED-4B98-8B91-676079CD661D}"/>
    <dgm:cxn modelId="{07E8E02B-979F-4C54-BC19-8A05D54773C5}" type="presOf" srcId="{2B189A9D-B598-4CCE-B8F3-71D59098241C}" destId="{625C49CC-EC63-40B9-9644-4FA523809772}" srcOrd="0" destOrd="0" presId="urn:microsoft.com/office/officeart/2005/8/layout/process4"/>
    <dgm:cxn modelId="{E9F0E732-B339-4F00-BA27-06C4B253DA1E}" type="presOf" srcId="{8430AE31-C4A0-4DAF-8CD8-E1733E6AA6BA}" destId="{73565C3A-1E65-4D40-97CF-6D74A01D6481}" srcOrd="0" destOrd="0" presId="urn:microsoft.com/office/officeart/2005/8/layout/process4"/>
    <dgm:cxn modelId="{95E32138-7B13-4984-AF50-94EE8CC13501}" srcId="{FB78C63D-12BD-4520-A878-E08D1B535C46}" destId="{2229F4CF-F7B6-4632-923C-B5E89E78C98D}" srcOrd="0" destOrd="0" parTransId="{3AD628C0-7EDC-4BE6-AC95-773F1DF32FF5}" sibTransId="{F0A87F0B-5C2D-43D3-B277-121B0760FCF2}"/>
    <dgm:cxn modelId="{B7C09145-679D-4076-9E96-39AC65913FB6}" srcId="{23F9E303-5E9A-4F0D-ADBE-035848CDC912}" destId="{2A62E6AE-DC87-40DC-88EC-DDF1450D6EED}" srcOrd="0" destOrd="0" parTransId="{5E8DB621-7C94-49A1-B378-668D561FB5B0}" sibTransId="{5D4224F8-4CD6-477B-81BD-2C44C88D6CF5}"/>
    <dgm:cxn modelId="{ADB31247-313B-409B-B276-D958F350C482}" srcId="{59457F6F-4BE6-4D18-9772-07C8F6E72405}" destId="{AE4D605C-751D-4425-B795-AE9EF95A7951}" srcOrd="4" destOrd="0" parTransId="{03AC31D6-03F5-4CEA-B680-6B0F23BB65B5}" sibTransId="{45E38CF1-3202-43BC-965E-E99C9DC48BAA}"/>
    <dgm:cxn modelId="{36D4B468-5EF5-4F02-836E-1E173E83FBCA}" type="presOf" srcId="{23F9E303-5E9A-4F0D-ADBE-035848CDC912}" destId="{A3BF02D6-B581-410B-8D2C-BB2C43C05A8A}" srcOrd="1" destOrd="0" presId="urn:microsoft.com/office/officeart/2005/8/layout/process4"/>
    <dgm:cxn modelId="{53553D4C-CA43-4ACE-973C-DDDFA5EB1F35}" type="presOf" srcId="{2A62E6AE-DC87-40DC-88EC-DDF1450D6EED}" destId="{5046779E-29F8-472B-B168-D7DC2DBE25A6}" srcOrd="0" destOrd="0" presId="urn:microsoft.com/office/officeart/2005/8/layout/process4"/>
    <dgm:cxn modelId="{2C614B55-C8FA-4291-BAEC-90D5E715D0EF}" type="presOf" srcId="{9ADC3FAB-4100-40B5-A8F3-D081931C2C8B}" destId="{2C116E4F-C30D-460D-81DF-AA6775AB8091}" srcOrd="0" destOrd="0" presId="urn:microsoft.com/office/officeart/2005/8/layout/process4"/>
    <dgm:cxn modelId="{A2D00876-E645-4FDD-9D6C-555003C6BC81}" type="presOf" srcId="{23F9E303-5E9A-4F0D-ADBE-035848CDC912}" destId="{A3E014F3-9D5A-4F68-88E9-964DDC37224A}" srcOrd="0" destOrd="0" presId="urn:microsoft.com/office/officeart/2005/8/layout/process4"/>
    <dgm:cxn modelId="{C71A958D-131E-46E2-B930-CAE89C8B45BD}" srcId="{59457F6F-4BE6-4D18-9772-07C8F6E72405}" destId="{2B189A9D-B598-4CCE-B8F3-71D59098241C}" srcOrd="1" destOrd="0" parTransId="{EB629DD9-E45D-40C8-96DB-3D3A4177AFF8}" sibTransId="{909E9843-CA6A-4CE6-8426-BA11FF2AAAAF}"/>
    <dgm:cxn modelId="{FE8C7290-BF14-42FC-B439-D2337778A745}" type="presOf" srcId="{AE4D605C-751D-4425-B795-AE9EF95A7951}" destId="{13C62116-359B-4587-9985-E719F4422BBF}" srcOrd="1" destOrd="0" presId="urn:microsoft.com/office/officeart/2005/8/layout/process4"/>
    <dgm:cxn modelId="{E1DA8697-CF5D-47A9-B531-8DAC7FB033A0}" type="presOf" srcId="{59457F6F-4BE6-4D18-9772-07C8F6E72405}" destId="{C6063657-C298-40C7-8FEC-41AA7DAB6966}" srcOrd="0" destOrd="0" presId="urn:microsoft.com/office/officeart/2005/8/layout/process4"/>
    <dgm:cxn modelId="{1EF79099-6E23-491E-88E2-8CB67CD432BB}" srcId="{2B189A9D-B598-4CCE-B8F3-71D59098241C}" destId="{B2A21535-B9B8-4DF5-98BC-19BE4C9F4113}" srcOrd="0" destOrd="0" parTransId="{29612CA7-7C78-46ED-8E85-34603E7F7554}" sibTransId="{8BB90F02-49DD-4539-A1E5-B7C093EABF96}"/>
    <dgm:cxn modelId="{BA58C79E-3918-41C6-9114-3C788EEBD809}" type="presOf" srcId="{AE4D605C-751D-4425-B795-AE9EF95A7951}" destId="{4126DDC4-B06C-4D89-9E2E-0D98C3059267}" srcOrd="0" destOrd="0" presId="urn:microsoft.com/office/officeart/2005/8/layout/process4"/>
    <dgm:cxn modelId="{FA0386AA-430D-48DB-B91F-63BB7EEF3DF2}" type="presOf" srcId="{31CA0323-7E46-4202-BF71-5982B25D0901}" destId="{58943E29-E989-48EF-B214-A739EC51927B}" srcOrd="0" destOrd="0" presId="urn:microsoft.com/office/officeart/2005/8/layout/process4"/>
    <dgm:cxn modelId="{BFD322B4-F622-4EA3-BA31-7FDFF8F35EAF}" type="presOf" srcId="{FB78C63D-12BD-4520-A878-E08D1B535C46}" destId="{C7B005FB-F9F4-445F-9CB6-7D3BC74D0E94}" srcOrd="1" destOrd="0" presId="urn:microsoft.com/office/officeart/2005/8/layout/process4"/>
    <dgm:cxn modelId="{10AB48B7-429B-48A1-83D2-F6FA08AEFD9D}" type="presOf" srcId="{FB78C63D-12BD-4520-A878-E08D1B535C46}" destId="{03EDD2C2-E591-42EA-A307-B7B3E7705A03}" srcOrd="0" destOrd="0" presId="urn:microsoft.com/office/officeart/2005/8/layout/process4"/>
    <dgm:cxn modelId="{0467CABF-FA04-4BAF-8880-4DFD22A18588}" srcId="{59457F6F-4BE6-4D18-9772-07C8F6E72405}" destId="{FB78C63D-12BD-4520-A878-E08D1B535C46}" srcOrd="0" destOrd="0" parTransId="{616AA357-5AFF-4719-A550-37453C8B3A55}" sibTransId="{ED4871DF-75EC-4547-9AAD-85AA917B9910}"/>
    <dgm:cxn modelId="{E5BD63D7-30E0-446A-8E13-0F0DE2450BDF}" type="presOf" srcId="{2B189A9D-B598-4CCE-B8F3-71D59098241C}" destId="{E7B4B31A-4DDB-47B8-8CB9-36BF785A8456}" srcOrd="1" destOrd="0" presId="urn:microsoft.com/office/officeart/2005/8/layout/process4"/>
    <dgm:cxn modelId="{708BA1D7-73CD-4DEC-A47D-8CD96511C891}" type="presOf" srcId="{2229F4CF-F7B6-4632-923C-B5E89E78C98D}" destId="{A54D6DC9-6F59-48BA-BEA9-076487EFD746}" srcOrd="0" destOrd="0" presId="urn:microsoft.com/office/officeart/2005/8/layout/process4"/>
    <dgm:cxn modelId="{05A9ADFB-2B4F-4BDF-BB5C-7BAA5E28FCE3}" srcId="{AE4D605C-751D-4425-B795-AE9EF95A7951}" destId="{8430AE31-C4A0-4DAF-8CD8-E1733E6AA6BA}" srcOrd="0" destOrd="0" parTransId="{FCBA222D-0286-4421-8B05-B660BAE4AE70}" sibTransId="{D2E9F4E8-FC96-49C4-995A-E4A74DC932EB}"/>
    <dgm:cxn modelId="{18D15FFF-9D91-4375-8E5F-9561A1FB4921}" type="presOf" srcId="{B2A21535-B9B8-4DF5-98BC-19BE4C9F4113}" destId="{FF45BBFA-092C-4CA5-9E60-33128300CC43}" srcOrd="0" destOrd="0" presId="urn:microsoft.com/office/officeart/2005/8/layout/process4"/>
    <dgm:cxn modelId="{94C7F9D1-B85F-4960-A200-23BCFC801781}" type="presParOf" srcId="{C6063657-C298-40C7-8FEC-41AA7DAB6966}" destId="{2D76CF16-A825-47CC-A125-FDFD84ACEF13}" srcOrd="0" destOrd="0" presId="urn:microsoft.com/office/officeart/2005/8/layout/process4"/>
    <dgm:cxn modelId="{05F65688-0151-41AA-85CD-E288247EAF19}" type="presParOf" srcId="{2D76CF16-A825-47CC-A125-FDFD84ACEF13}" destId="{4126DDC4-B06C-4D89-9E2E-0D98C3059267}" srcOrd="0" destOrd="0" presId="urn:microsoft.com/office/officeart/2005/8/layout/process4"/>
    <dgm:cxn modelId="{C828E91A-473D-41A4-8293-F1A33A368984}" type="presParOf" srcId="{2D76CF16-A825-47CC-A125-FDFD84ACEF13}" destId="{13C62116-359B-4587-9985-E719F4422BBF}" srcOrd="1" destOrd="0" presId="urn:microsoft.com/office/officeart/2005/8/layout/process4"/>
    <dgm:cxn modelId="{8C8BE791-B4E4-4282-8ED6-16ABBCCF942A}" type="presParOf" srcId="{2D76CF16-A825-47CC-A125-FDFD84ACEF13}" destId="{EAF5720A-A1D4-43D8-9D22-8E059FD8A0AF}" srcOrd="2" destOrd="0" presId="urn:microsoft.com/office/officeart/2005/8/layout/process4"/>
    <dgm:cxn modelId="{00ABD626-D9E1-497B-A6B2-E8173DC562C9}" type="presParOf" srcId="{EAF5720A-A1D4-43D8-9D22-8E059FD8A0AF}" destId="{73565C3A-1E65-4D40-97CF-6D74A01D6481}" srcOrd="0" destOrd="0" presId="urn:microsoft.com/office/officeart/2005/8/layout/process4"/>
    <dgm:cxn modelId="{DA1A260D-C3DA-49C9-95E8-8445A8E0140E}" type="presParOf" srcId="{C6063657-C298-40C7-8FEC-41AA7DAB6966}" destId="{B1807B21-4C7F-41D7-A813-A2E6121CAEFB}" srcOrd="1" destOrd="0" presId="urn:microsoft.com/office/officeart/2005/8/layout/process4"/>
    <dgm:cxn modelId="{BB57BA08-D3DC-4AD5-A38D-07B994FC6DFF}" type="presParOf" srcId="{C6063657-C298-40C7-8FEC-41AA7DAB6966}" destId="{1FE62761-FE65-49BC-BD8E-81059B50CB65}" srcOrd="2" destOrd="0" presId="urn:microsoft.com/office/officeart/2005/8/layout/process4"/>
    <dgm:cxn modelId="{D994B0B4-CB0E-4E25-B6EB-C837D809D8ED}" type="presParOf" srcId="{1FE62761-FE65-49BC-BD8E-81059B50CB65}" destId="{A3E014F3-9D5A-4F68-88E9-964DDC37224A}" srcOrd="0" destOrd="0" presId="urn:microsoft.com/office/officeart/2005/8/layout/process4"/>
    <dgm:cxn modelId="{3ADC454B-2680-4E87-9337-F322C8742224}" type="presParOf" srcId="{1FE62761-FE65-49BC-BD8E-81059B50CB65}" destId="{A3BF02D6-B581-410B-8D2C-BB2C43C05A8A}" srcOrd="1" destOrd="0" presId="urn:microsoft.com/office/officeart/2005/8/layout/process4"/>
    <dgm:cxn modelId="{B482BBCD-0DAA-4F7C-942A-5B7F1BECCAD3}" type="presParOf" srcId="{1FE62761-FE65-49BC-BD8E-81059B50CB65}" destId="{8FF6C855-A8B5-4D19-979A-38C291A272D5}" srcOrd="2" destOrd="0" presId="urn:microsoft.com/office/officeart/2005/8/layout/process4"/>
    <dgm:cxn modelId="{FC20F7F7-3CB8-473E-9D64-E4D83651C883}" type="presParOf" srcId="{8FF6C855-A8B5-4D19-979A-38C291A272D5}" destId="{5046779E-29F8-472B-B168-D7DC2DBE25A6}" srcOrd="0" destOrd="0" presId="urn:microsoft.com/office/officeart/2005/8/layout/process4"/>
    <dgm:cxn modelId="{9CB90007-7481-4199-9C0D-1728AB282E4C}" type="presParOf" srcId="{C6063657-C298-40C7-8FEC-41AA7DAB6966}" destId="{FB139E24-3DFA-4855-AD3E-FF25EA4115AC}" srcOrd="3" destOrd="0" presId="urn:microsoft.com/office/officeart/2005/8/layout/process4"/>
    <dgm:cxn modelId="{1BF5DBEB-9A72-4EB2-BF64-DDBF0123D975}" type="presParOf" srcId="{C6063657-C298-40C7-8FEC-41AA7DAB6966}" destId="{F3EEA71A-454F-4DC1-B478-E22DC11F7AD7}" srcOrd="4" destOrd="0" presId="urn:microsoft.com/office/officeart/2005/8/layout/process4"/>
    <dgm:cxn modelId="{F8C56F09-C2CC-4747-A29E-4EEE4689DAEF}" type="presParOf" srcId="{F3EEA71A-454F-4DC1-B478-E22DC11F7AD7}" destId="{2C116E4F-C30D-460D-81DF-AA6775AB8091}" srcOrd="0" destOrd="0" presId="urn:microsoft.com/office/officeart/2005/8/layout/process4"/>
    <dgm:cxn modelId="{1622E1E4-AC0F-4940-954B-68B42A0D60E0}" type="presParOf" srcId="{F3EEA71A-454F-4DC1-B478-E22DC11F7AD7}" destId="{653CE231-4F08-4301-80EF-BE9F9496C86E}" srcOrd="1" destOrd="0" presId="urn:microsoft.com/office/officeart/2005/8/layout/process4"/>
    <dgm:cxn modelId="{54EDDB7B-B0CD-41D5-A616-EF70E0A62D0D}" type="presParOf" srcId="{F3EEA71A-454F-4DC1-B478-E22DC11F7AD7}" destId="{3CB94C97-6647-4634-A85B-37FB7C43B832}" srcOrd="2" destOrd="0" presId="urn:microsoft.com/office/officeart/2005/8/layout/process4"/>
    <dgm:cxn modelId="{65E0FCE3-3ED0-4338-A82B-9047650352C6}" type="presParOf" srcId="{3CB94C97-6647-4634-A85B-37FB7C43B832}" destId="{58943E29-E989-48EF-B214-A739EC51927B}" srcOrd="0" destOrd="0" presId="urn:microsoft.com/office/officeart/2005/8/layout/process4"/>
    <dgm:cxn modelId="{0052B17D-D0D6-4E3E-9CB4-629DC985217C}" type="presParOf" srcId="{C6063657-C298-40C7-8FEC-41AA7DAB6966}" destId="{6247B7AE-0602-4BB2-9977-6F02B45EEE66}" srcOrd="5" destOrd="0" presId="urn:microsoft.com/office/officeart/2005/8/layout/process4"/>
    <dgm:cxn modelId="{D873B903-1C83-43FA-A434-483FA269CC90}" type="presParOf" srcId="{C6063657-C298-40C7-8FEC-41AA7DAB6966}" destId="{9D728587-9E03-4EC0-AC8C-5E6CADC36F96}" srcOrd="6" destOrd="0" presId="urn:microsoft.com/office/officeart/2005/8/layout/process4"/>
    <dgm:cxn modelId="{CBB51359-33F0-4FE4-87DD-122514562BDB}" type="presParOf" srcId="{9D728587-9E03-4EC0-AC8C-5E6CADC36F96}" destId="{625C49CC-EC63-40B9-9644-4FA523809772}" srcOrd="0" destOrd="0" presId="urn:microsoft.com/office/officeart/2005/8/layout/process4"/>
    <dgm:cxn modelId="{73D39F41-F47C-4CB4-BAA5-103530953970}" type="presParOf" srcId="{9D728587-9E03-4EC0-AC8C-5E6CADC36F96}" destId="{E7B4B31A-4DDB-47B8-8CB9-36BF785A8456}" srcOrd="1" destOrd="0" presId="urn:microsoft.com/office/officeart/2005/8/layout/process4"/>
    <dgm:cxn modelId="{E17F47D5-519A-4F22-AA54-B9E998EB96E9}" type="presParOf" srcId="{9D728587-9E03-4EC0-AC8C-5E6CADC36F96}" destId="{600AAFFA-8C0C-44FF-96CD-CA35EB66A02E}" srcOrd="2" destOrd="0" presId="urn:microsoft.com/office/officeart/2005/8/layout/process4"/>
    <dgm:cxn modelId="{4F8FA501-6C2F-4EDF-81F4-0BDBF9F2C471}" type="presParOf" srcId="{600AAFFA-8C0C-44FF-96CD-CA35EB66A02E}" destId="{FF45BBFA-092C-4CA5-9E60-33128300CC43}" srcOrd="0" destOrd="0" presId="urn:microsoft.com/office/officeart/2005/8/layout/process4"/>
    <dgm:cxn modelId="{05412A91-29EA-41C1-9E3E-073902FD2C44}" type="presParOf" srcId="{C6063657-C298-40C7-8FEC-41AA7DAB6966}" destId="{27D6A3D6-9CE3-47E9-924A-6E81594F6A42}" srcOrd="7" destOrd="0" presId="urn:microsoft.com/office/officeart/2005/8/layout/process4"/>
    <dgm:cxn modelId="{194697F9-AD5A-49D8-86AA-0D084BC194CB}" type="presParOf" srcId="{C6063657-C298-40C7-8FEC-41AA7DAB6966}" destId="{E299D7AC-4B33-481C-A8A4-A6EF904F937E}" srcOrd="8" destOrd="0" presId="urn:microsoft.com/office/officeart/2005/8/layout/process4"/>
    <dgm:cxn modelId="{2FA38129-6DCD-4FE2-96AB-1EC8ACF957A4}" type="presParOf" srcId="{E299D7AC-4B33-481C-A8A4-A6EF904F937E}" destId="{03EDD2C2-E591-42EA-A307-B7B3E7705A03}" srcOrd="0" destOrd="0" presId="urn:microsoft.com/office/officeart/2005/8/layout/process4"/>
    <dgm:cxn modelId="{D6698693-D385-4899-92B4-286727D492EF}" type="presParOf" srcId="{E299D7AC-4B33-481C-A8A4-A6EF904F937E}" destId="{C7B005FB-F9F4-445F-9CB6-7D3BC74D0E94}" srcOrd="1" destOrd="0" presId="urn:microsoft.com/office/officeart/2005/8/layout/process4"/>
    <dgm:cxn modelId="{4A244E76-038D-4942-89A4-C158CCDB1098}" type="presParOf" srcId="{E299D7AC-4B33-481C-A8A4-A6EF904F937E}" destId="{2AF8DE9E-9D8C-4488-BA6D-1CC8573E1CE7}" srcOrd="2" destOrd="0" presId="urn:microsoft.com/office/officeart/2005/8/layout/process4"/>
    <dgm:cxn modelId="{A8C66DB6-BB92-4124-B5BE-AA6E27E679E4}" type="presParOf" srcId="{2AF8DE9E-9D8C-4488-BA6D-1CC8573E1CE7}" destId="{A54D6DC9-6F59-48BA-BEA9-076487EFD746}" srcOrd="0" destOrd="0" presId="urn:microsoft.com/office/officeart/2005/8/layout/process4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59457F6F-4BE6-4D18-9772-07C8F6E72405}" type="doc">
      <dgm:prSet loTypeId="urn:microsoft.com/office/officeart/2005/8/layout/vList5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FB78C63D-12BD-4520-A878-E08D1B535C46}">
      <dgm:prSet phldrT="[Text]"/>
      <dgm:spPr/>
      <dgm:t>
        <a:bodyPr/>
        <a:lstStyle/>
        <a:p>
          <a:r>
            <a:rPr lang="th-TH"/>
            <a:t>ใบเสนอราคา</a:t>
          </a:r>
          <a:endParaRPr lang="en-US"/>
        </a:p>
      </dgm:t>
    </dgm:pt>
    <dgm:pt modelId="{616AA357-5AFF-4719-A550-37453C8B3A55}" type="parTrans" cxnId="{0467CABF-FA04-4BAF-8880-4DFD22A18588}">
      <dgm:prSet/>
      <dgm:spPr/>
      <dgm:t>
        <a:bodyPr/>
        <a:lstStyle/>
        <a:p>
          <a:endParaRPr lang="en-US"/>
        </a:p>
      </dgm:t>
    </dgm:pt>
    <dgm:pt modelId="{ED4871DF-75EC-4547-9AAD-85AA917B9910}" type="sibTrans" cxnId="{0467CABF-FA04-4BAF-8880-4DFD22A18588}">
      <dgm:prSet/>
      <dgm:spPr/>
      <dgm:t>
        <a:bodyPr/>
        <a:lstStyle/>
        <a:p>
          <a:endParaRPr lang="en-US"/>
        </a:p>
      </dgm:t>
    </dgm:pt>
    <dgm:pt modelId="{2B189A9D-B598-4CCE-B8F3-71D59098241C}">
      <dgm:prSet phldrT="[Text]"/>
      <dgm:spPr/>
      <dgm:t>
        <a:bodyPr/>
        <a:lstStyle/>
        <a:p>
          <a:r>
            <a:rPr lang="th-TH"/>
            <a:t>ใบแจ้งหนี้</a:t>
          </a:r>
          <a:endParaRPr lang="en-US"/>
        </a:p>
      </dgm:t>
    </dgm:pt>
    <dgm:pt modelId="{EB629DD9-E45D-40C8-96DB-3D3A4177AFF8}" type="parTrans" cxnId="{C71A958D-131E-46E2-B930-CAE89C8B45BD}">
      <dgm:prSet/>
      <dgm:spPr/>
      <dgm:t>
        <a:bodyPr/>
        <a:lstStyle/>
        <a:p>
          <a:endParaRPr lang="en-US"/>
        </a:p>
      </dgm:t>
    </dgm:pt>
    <dgm:pt modelId="{909E9843-CA6A-4CE6-8426-BA11FF2AAAAF}" type="sibTrans" cxnId="{C71A958D-131E-46E2-B930-CAE89C8B45BD}">
      <dgm:prSet/>
      <dgm:spPr/>
      <dgm:t>
        <a:bodyPr/>
        <a:lstStyle/>
        <a:p>
          <a:endParaRPr lang="en-US"/>
        </a:p>
      </dgm:t>
    </dgm:pt>
    <dgm:pt modelId="{B2A21535-B9B8-4DF5-98BC-19BE4C9F4113}">
      <dgm:prSet phldrT="[Text]"/>
      <dgm:spPr/>
      <dgm:t>
        <a:bodyPr/>
        <a:lstStyle/>
        <a:p>
          <a:r>
            <a:rPr lang="th-TH"/>
            <a:t>ต้นฉบับ สำหรับลูกค้า</a:t>
          </a:r>
          <a:endParaRPr lang="en-US"/>
        </a:p>
      </dgm:t>
    </dgm:pt>
    <dgm:pt modelId="{29612CA7-7C78-46ED-8E85-34603E7F7554}" type="parTrans" cxnId="{1EF79099-6E23-491E-88E2-8CB67CD432BB}">
      <dgm:prSet/>
      <dgm:spPr/>
      <dgm:t>
        <a:bodyPr/>
        <a:lstStyle/>
        <a:p>
          <a:endParaRPr lang="en-US"/>
        </a:p>
      </dgm:t>
    </dgm:pt>
    <dgm:pt modelId="{8BB90F02-49DD-4539-A1E5-B7C093EABF96}" type="sibTrans" cxnId="{1EF79099-6E23-491E-88E2-8CB67CD432BB}">
      <dgm:prSet/>
      <dgm:spPr/>
      <dgm:t>
        <a:bodyPr/>
        <a:lstStyle/>
        <a:p>
          <a:endParaRPr lang="en-US"/>
        </a:p>
      </dgm:t>
    </dgm:pt>
    <dgm:pt modelId="{87D2FB46-E0E7-4D34-A06C-4449B6C4D88D}">
      <dgm:prSet phldrT="[Text]"/>
      <dgm:spPr/>
      <dgm:t>
        <a:bodyPr/>
        <a:lstStyle/>
        <a:p>
          <a:r>
            <a:rPr lang="th-TH"/>
            <a:t>สำเนา สำหรับบริษัท</a:t>
          </a:r>
          <a:endParaRPr lang="en-US"/>
        </a:p>
      </dgm:t>
    </dgm:pt>
    <dgm:pt modelId="{CAA715AF-4461-4FA5-80B2-059E7D405D9D}" type="parTrans" cxnId="{B427E039-6A6E-449C-A2AB-B00102948052}">
      <dgm:prSet/>
      <dgm:spPr/>
      <dgm:t>
        <a:bodyPr/>
        <a:lstStyle/>
        <a:p>
          <a:endParaRPr lang="en-US"/>
        </a:p>
      </dgm:t>
    </dgm:pt>
    <dgm:pt modelId="{F2D095D3-56B9-4FA5-84A7-91A7B759028E}" type="sibTrans" cxnId="{B427E039-6A6E-449C-A2AB-B00102948052}">
      <dgm:prSet/>
      <dgm:spPr/>
      <dgm:t>
        <a:bodyPr/>
        <a:lstStyle/>
        <a:p>
          <a:endParaRPr lang="en-US"/>
        </a:p>
      </dgm:t>
    </dgm:pt>
    <dgm:pt modelId="{9ADC3FAB-4100-40B5-A8F3-D081931C2C8B}">
      <dgm:prSet phldrT="[Text]"/>
      <dgm:spPr/>
      <dgm:t>
        <a:bodyPr/>
        <a:lstStyle/>
        <a:p>
          <a:r>
            <a:rPr lang="th-TH"/>
            <a:t>ใบวางบิล</a:t>
          </a:r>
          <a:endParaRPr lang="en-US"/>
        </a:p>
      </dgm:t>
    </dgm:pt>
    <dgm:pt modelId="{9D353B63-0EAE-4789-A449-D7F12406F8B1}" type="parTrans" cxnId="{93831823-5621-4F84-A489-A7ECFC2C35A8}">
      <dgm:prSet/>
      <dgm:spPr/>
      <dgm:t>
        <a:bodyPr/>
        <a:lstStyle/>
        <a:p>
          <a:endParaRPr lang="en-US"/>
        </a:p>
      </dgm:t>
    </dgm:pt>
    <dgm:pt modelId="{3B79F679-24ED-4B98-8B91-676079CD661D}" type="sibTrans" cxnId="{93831823-5621-4F84-A489-A7ECFC2C35A8}">
      <dgm:prSet/>
      <dgm:spPr/>
      <dgm:t>
        <a:bodyPr/>
        <a:lstStyle/>
        <a:p>
          <a:endParaRPr lang="en-US"/>
        </a:p>
      </dgm:t>
    </dgm:pt>
    <dgm:pt modelId="{31CA0323-7E46-4202-BF71-5982B25D0901}">
      <dgm:prSet phldrT="[Text]"/>
      <dgm:spPr/>
      <dgm:t>
        <a:bodyPr/>
        <a:lstStyle/>
        <a:p>
          <a:r>
            <a:rPr lang="th-TH"/>
            <a:t>ต้นฉบับ สำหรับลูกค้า</a:t>
          </a:r>
          <a:endParaRPr lang="en-US"/>
        </a:p>
      </dgm:t>
    </dgm:pt>
    <dgm:pt modelId="{84256067-A170-445E-BCA8-16AFFDB77F7E}" type="parTrans" cxnId="{DFC01322-CC25-4FA6-8F5A-EB5E88F3B391}">
      <dgm:prSet/>
      <dgm:spPr/>
      <dgm:t>
        <a:bodyPr/>
        <a:lstStyle/>
        <a:p>
          <a:endParaRPr lang="en-US"/>
        </a:p>
      </dgm:t>
    </dgm:pt>
    <dgm:pt modelId="{8B79F9ED-F439-4826-A130-59AFD300BE54}" type="sibTrans" cxnId="{DFC01322-CC25-4FA6-8F5A-EB5E88F3B391}">
      <dgm:prSet/>
      <dgm:spPr/>
      <dgm:t>
        <a:bodyPr/>
        <a:lstStyle/>
        <a:p>
          <a:endParaRPr lang="en-US"/>
        </a:p>
      </dgm:t>
    </dgm:pt>
    <dgm:pt modelId="{2AAE34DF-6F43-4FD5-BAAA-DF2E6760D08C}">
      <dgm:prSet/>
      <dgm:spPr/>
      <dgm:t>
        <a:bodyPr/>
        <a:lstStyle/>
        <a:p>
          <a:r>
            <a:rPr lang="th-TH"/>
            <a:t>ใบเสร็จรับเงิน/ใบกำกับภาษี</a:t>
          </a:r>
          <a:endParaRPr lang="en-US"/>
        </a:p>
      </dgm:t>
    </dgm:pt>
    <dgm:pt modelId="{0C55A475-C09B-495D-AD6A-BE7D28FB0C0C}" type="parTrans" cxnId="{B7929FDD-99FF-42AC-A164-EA300E7CD467}">
      <dgm:prSet/>
      <dgm:spPr/>
      <dgm:t>
        <a:bodyPr/>
        <a:lstStyle/>
        <a:p>
          <a:endParaRPr lang="en-US"/>
        </a:p>
      </dgm:t>
    </dgm:pt>
    <dgm:pt modelId="{664525F3-64F9-475B-ADE4-B65480751E74}" type="sibTrans" cxnId="{B7929FDD-99FF-42AC-A164-EA300E7CD467}">
      <dgm:prSet/>
      <dgm:spPr/>
      <dgm:t>
        <a:bodyPr/>
        <a:lstStyle/>
        <a:p>
          <a:endParaRPr lang="en-US"/>
        </a:p>
      </dgm:t>
    </dgm:pt>
    <dgm:pt modelId="{620CC2A0-F5A0-41B2-92BE-7198ADB615F2}">
      <dgm:prSet phldrT="[Text]"/>
      <dgm:spPr/>
      <dgm:t>
        <a:bodyPr/>
        <a:lstStyle/>
        <a:p>
          <a:r>
            <a:rPr lang="th-TH"/>
            <a:t>ต้นฉบับ สำหรับลูกค้า</a:t>
          </a:r>
          <a:endParaRPr lang="en-US"/>
        </a:p>
      </dgm:t>
    </dgm:pt>
    <dgm:pt modelId="{37E90F21-A2E7-4626-A907-CDF99FACC2C1}" type="parTrans" cxnId="{1E67CC19-91FD-4F08-9F95-7E21028E196B}">
      <dgm:prSet/>
      <dgm:spPr/>
      <dgm:t>
        <a:bodyPr/>
        <a:lstStyle/>
        <a:p>
          <a:endParaRPr lang="en-US"/>
        </a:p>
      </dgm:t>
    </dgm:pt>
    <dgm:pt modelId="{B3A67028-3C0E-4121-90A2-34FAF6946881}" type="sibTrans" cxnId="{1E67CC19-91FD-4F08-9F95-7E21028E196B}">
      <dgm:prSet/>
      <dgm:spPr/>
      <dgm:t>
        <a:bodyPr/>
        <a:lstStyle/>
        <a:p>
          <a:endParaRPr lang="en-US"/>
        </a:p>
      </dgm:t>
    </dgm:pt>
    <dgm:pt modelId="{C6884360-1EAF-43AB-BFE5-DF70E63F338C}">
      <dgm:prSet phldrT="[Text]"/>
      <dgm:spPr/>
      <dgm:t>
        <a:bodyPr/>
        <a:lstStyle/>
        <a:p>
          <a:r>
            <a:rPr lang="th-TH"/>
            <a:t>สำเนา สำหรับบริษัท</a:t>
          </a:r>
          <a:endParaRPr lang="en-US"/>
        </a:p>
      </dgm:t>
    </dgm:pt>
    <dgm:pt modelId="{2E5FF513-BF6E-4CE7-B575-0247E6C0E4C4}" type="parTrans" cxnId="{DDB33169-D628-4183-827F-970579693F50}">
      <dgm:prSet/>
      <dgm:spPr/>
      <dgm:t>
        <a:bodyPr/>
        <a:lstStyle/>
        <a:p>
          <a:endParaRPr lang="en-US"/>
        </a:p>
      </dgm:t>
    </dgm:pt>
    <dgm:pt modelId="{6CF7279E-EB33-4274-9741-AE34F6D652F9}" type="sibTrans" cxnId="{DDB33169-D628-4183-827F-970579693F50}">
      <dgm:prSet/>
      <dgm:spPr/>
      <dgm:t>
        <a:bodyPr/>
        <a:lstStyle/>
        <a:p>
          <a:endParaRPr lang="en-US"/>
        </a:p>
      </dgm:t>
    </dgm:pt>
    <dgm:pt modelId="{80479568-2EAC-4B1F-B2FF-A51EA8263F84}">
      <dgm:prSet phldrT="[Text]" custLinFactNeighborY="-5326"/>
      <dgm:spPr/>
      <dgm:t>
        <a:bodyPr/>
        <a:lstStyle/>
        <a:p>
          <a:r>
            <a:rPr lang="th-TH"/>
            <a:t>สำเนา สำหรับบัญชี</a:t>
          </a:r>
          <a:endParaRPr lang="en-US"/>
        </a:p>
      </dgm:t>
    </dgm:pt>
    <dgm:pt modelId="{AA0479F3-A270-4520-8B14-C2BBCF4D6CCB}" type="parTrans" cxnId="{88F900F5-73C9-4DB0-8F23-B89EE2B64316}">
      <dgm:prSet/>
      <dgm:spPr/>
      <dgm:t>
        <a:bodyPr/>
        <a:lstStyle/>
        <a:p>
          <a:endParaRPr lang="en-US"/>
        </a:p>
      </dgm:t>
    </dgm:pt>
    <dgm:pt modelId="{9A33EE42-2AC0-4A99-AC68-281AA75F9FAC}" type="sibTrans" cxnId="{88F900F5-73C9-4DB0-8F23-B89EE2B64316}">
      <dgm:prSet/>
      <dgm:spPr/>
      <dgm:t>
        <a:bodyPr/>
        <a:lstStyle/>
        <a:p>
          <a:endParaRPr lang="en-US"/>
        </a:p>
      </dgm:t>
    </dgm:pt>
    <dgm:pt modelId="{08BF05BE-2ADD-44DD-B051-E619BCFD04BE}">
      <dgm:prSet phldrT="[Text]"/>
      <dgm:spPr/>
      <dgm:t>
        <a:bodyPr/>
        <a:lstStyle/>
        <a:p>
          <a:r>
            <a:rPr lang="th-TH"/>
            <a:t>สำเนา สำหรับบริษัท</a:t>
          </a:r>
          <a:endParaRPr lang="en-US"/>
        </a:p>
      </dgm:t>
    </dgm:pt>
    <dgm:pt modelId="{13B72AFE-8417-448B-B1B7-6B5886FD4C11}" type="parTrans" cxnId="{09C513E7-12D2-40E6-9A8E-766854C3E4C7}">
      <dgm:prSet/>
      <dgm:spPr/>
      <dgm:t>
        <a:bodyPr/>
        <a:lstStyle/>
        <a:p>
          <a:endParaRPr lang="en-US"/>
        </a:p>
      </dgm:t>
    </dgm:pt>
    <dgm:pt modelId="{DA7292EC-3FE3-40D2-9C63-94A1FCCCCD99}" type="sibTrans" cxnId="{09C513E7-12D2-40E6-9A8E-766854C3E4C7}">
      <dgm:prSet/>
      <dgm:spPr/>
      <dgm:t>
        <a:bodyPr/>
        <a:lstStyle/>
        <a:p>
          <a:endParaRPr lang="en-US"/>
        </a:p>
      </dgm:t>
    </dgm:pt>
    <dgm:pt modelId="{617DDC58-F621-4B12-8A13-3449616EAD13}">
      <dgm:prSet phldrT="[Text]"/>
      <dgm:spPr/>
      <dgm:t>
        <a:bodyPr/>
        <a:lstStyle/>
        <a:p>
          <a:r>
            <a:rPr lang="th-TH"/>
            <a:t>ต้นฉบับ สำหรับลูกค้า</a:t>
          </a:r>
          <a:endParaRPr lang="en-US"/>
        </a:p>
      </dgm:t>
    </dgm:pt>
    <dgm:pt modelId="{C26B4707-2506-446F-8A37-7F37330CA910}" type="parTrans" cxnId="{F990867A-5A0E-4A40-8265-7A81E86EC242}">
      <dgm:prSet/>
      <dgm:spPr/>
      <dgm:t>
        <a:bodyPr/>
        <a:lstStyle/>
        <a:p>
          <a:endParaRPr lang="en-US"/>
        </a:p>
      </dgm:t>
    </dgm:pt>
    <dgm:pt modelId="{A39C1905-3E3A-4E43-83B3-FCBFF4078959}" type="sibTrans" cxnId="{F990867A-5A0E-4A40-8265-7A81E86EC242}">
      <dgm:prSet/>
      <dgm:spPr/>
      <dgm:t>
        <a:bodyPr/>
        <a:lstStyle/>
        <a:p>
          <a:endParaRPr lang="en-US"/>
        </a:p>
      </dgm:t>
    </dgm:pt>
    <dgm:pt modelId="{40762EEB-3E1A-413A-899E-CE78FAC3A41D}">
      <dgm:prSet phldrT="[Text]"/>
      <dgm:spPr/>
      <dgm:t>
        <a:bodyPr/>
        <a:lstStyle/>
        <a:p>
          <a:r>
            <a:rPr lang="th-TH"/>
            <a:t>สำเนา สำหรับบริษัท</a:t>
          </a:r>
          <a:endParaRPr lang="en-US"/>
        </a:p>
      </dgm:t>
    </dgm:pt>
    <dgm:pt modelId="{6B6FAB0B-357A-4380-82FE-44F79F7BAF9E}" type="parTrans" cxnId="{1D758471-CD52-42EE-A955-09760603B0E8}">
      <dgm:prSet/>
      <dgm:spPr/>
      <dgm:t>
        <a:bodyPr/>
        <a:lstStyle/>
        <a:p>
          <a:endParaRPr lang="en-US"/>
        </a:p>
      </dgm:t>
    </dgm:pt>
    <dgm:pt modelId="{66C5E7D5-E006-411D-9121-AA2FF32A57D6}" type="sibTrans" cxnId="{1D758471-CD52-42EE-A955-09760603B0E8}">
      <dgm:prSet/>
      <dgm:spPr/>
      <dgm:t>
        <a:bodyPr/>
        <a:lstStyle/>
        <a:p>
          <a:endParaRPr lang="en-US"/>
        </a:p>
      </dgm:t>
    </dgm:pt>
    <dgm:pt modelId="{2B19B82A-0790-4DD6-A092-6741F02CC5F5}">
      <dgm:prSet phldrT="[Text]"/>
      <dgm:spPr/>
      <dgm:t>
        <a:bodyPr/>
        <a:lstStyle/>
        <a:p>
          <a:r>
            <a:rPr lang="th-TH"/>
            <a:t>สำเนา สำหรับบัญชี</a:t>
          </a:r>
          <a:endParaRPr lang="en-US"/>
        </a:p>
      </dgm:t>
    </dgm:pt>
    <dgm:pt modelId="{D56CB915-C347-4862-9825-BD859B25F296}" type="parTrans" cxnId="{652557B3-F941-4068-83FB-3A038134DAFC}">
      <dgm:prSet/>
      <dgm:spPr/>
      <dgm:t>
        <a:bodyPr/>
        <a:lstStyle/>
        <a:p>
          <a:endParaRPr lang="en-US"/>
        </a:p>
      </dgm:t>
    </dgm:pt>
    <dgm:pt modelId="{82F4A1F8-D8AF-4C03-8BD4-081A19DD95B2}" type="sibTrans" cxnId="{652557B3-F941-4068-83FB-3A038134DAFC}">
      <dgm:prSet/>
      <dgm:spPr/>
      <dgm:t>
        <a:bodyPr/>
        <a:lstStyle/>
        <a:p>
          <a:endParaRPr lang="en-US"/>
        </a:p>
      </dgm:t>
    </dgm:pt>
    <dgm:pt modelId="{C52B0C1C-8809-4AD3-9DBE-83881BC10887}">
      <dgm:prSet phldrT="[Text]"/>
      <dgm:spPr/>
      <dgm:t>
        <a:bodyPr/>
        <a:lstStyle/>
        <a:p>
          <a:r>
            <a:rPr lang="th-TH"/>
            <a:t>ใบลดหนี้</a:t>
          </a:r>
          <a:endParaRPr lang="en-US"/>
        </a:p>
      </dgm:t>
    </dgm:pt>
    <dgm:pt modelId="{D72A5FD3-F2BA-492F-91BF-C99480B601F5}" type="parTrans" cxnId="{845AFF2D-5173-4936-A997-2AD3BBAE47B4}">
      <dgm:prSet/>
      <dgm:spPr/>
      <dgm:t>
        <a:bodyPr/>
        <a:lstStyle/>
        <a:p>
          <a:endParaRPr lang="en-US"/>
        </a:p>
      </dgm:t>
    </dgm:pt>
    <dgm:pt modelId="{D73361FF-7BCE-4F4F-ABDB-0891ECF57FDF}" type="sibTrans" cxnId="{845AFF2D-5173-4936-A997-2AD3BBAE47B4}">
      <dgm:prSet/>
      <dgm:spPr/>
      <dgm:t>
        <a:bodyPr/>
        <a:lstStyle/>
        <a:p>
          <a:endParaRPr lang="en-US"/>
        </a:p>
      </dgm:t>
    </dgm:pt>
    <dgm:pt modelId="{96EFCAF2-33C9-42E5-A5E9-4925C32A7D76}">
      <dgm:prSet phldrT="[Text]"/>
      <dgm:spPr/>
      <dgm:t>
        <a:bodyPr/>
        <a:lstStyle/>
        <a:p>
          <a:r>
            <a:rPr lang="th-TH"/>
            <a:t>ต้นฉบับ สำหรับลูกค้า</a:t>
          </a:r>
          <a:endParaRPr lang="en-US"/>
        </a:p>
      </dgm:t>
    </dgm:pt>
    <dgm:pt modelId="{1F6F269E-2270-41F1-AAF6-559EAC3C8C39}" type="parTrans" cxnId="{1AC47F58-0388-40B9-ADA7-48DD853BC6D6}">
      <dgm:prSet/>
      <dgm:spPr/>
      <dgm:t>
        <a:bodyPr/>
        <a:lstStyle/>
        <a:p>
          <a:endParaRPr lang="en-US"/>
        </a:p>
      </dgm:t>
    </dgm:pt>
    <dgm:pt modelId="{FD0AD303-5550-4D18-9AD7-ED41338DB197}" type="sibTrans" cxnId="{1AC47F58-0388-40B9-ADA7-48DD853BC6D6}">
      <dgm:prSet/>
      <dgm:spPr/>
      <dgm:t>
        <a:bodyPr/>
        <a:lstStyle/>
        <a:p>
          <a:endParaRPr lang="en-US"/>
        </a:p>
      </dgm:t>
    </dgm:pt>
    <dgm:pt modelId="{74F172F8-130A-4F5A-A02F-C550E96CB86F}">
      <dgm:prSet phldrT="[Text]"/>
      <dgm:spPr/>
      <dgm:t>
        <a:bodyPr/>
        <a:lstStyle/>
        <a:p>
          <a:r>
            <a:rPr lang="th-TH"/>
            <a:t>สำเนา สำหรับบริษัท</a:t>
          </a:r>
          <a:endParaRPr lang="en-US"/>
        </a:p>
      </dgm:t>
    </dgm:pt>
    <dgm:pt modelId="{50269B82-1B0B-49B1-BEF4-00AE177D8B67}" type="parTrans" cxnId="{3FB5DFF0-A5BD-4B1B-9B57-59206039AB17}">
      <dgm:prSet/>
      <dgm:spPr/>
      <dgm:t>
        <a:bodyPr/>
        <a:lstStyle/>
        <a:p>
          <a:endParaRPr lang="en-US"/>
        </a:p>
      </dgm:t>
    </dgm:pt>
    <dgm:pt modelId="{35BD5C34-D1EF-445C-B3DE-8D9C48F7B50B}" type="sibTrans" cxnId="{3FB5DFF0-A5BD-4B1B-9B57-59206039AB17}">
      <dgm:prSet/>
      <dgm:spPr/>
      <dgm:t>
        <a:bodyPr/>
        <a:lstStyle/>
        <a:p>
          <a:endParaRPr lang="en-US"/>
        </a:p>
      </dgm:t>
    </dgm:pt>
    <dgm:pt modelId="{DA15B045-6AA3-4B6E-BDFE-5AF3DFE90F9A}">
      <dgm:prSet phldrT="[Text]"/>
      <dgm:spPr/>
      <dgm:t>
        <a:bodyPr/>
        <a:lstStyle/>
        <a:p>
          <a:r>
            <a:rPr lang="th-TH"/>
            <a:t>สำเนา สำหรับบัญชี</a:t>
          </a:r>
          <a:endParaRPr lang="en-US"/>
        </a:p>
      </dgm:t>
    </dgm:pt>
    <dgm:pt modelId="{66946869-EC18-494E-B21B-06333C69C2DD}" type="parTrans" cxnId="{21A8894B-336C-4A6E-97AB-E2DF61CFE301}">
      <dgm:prSet/>
      <dgm:spPr/>
      <dgm:t>
        <a:bodyPr/>
        <a:lstStyle/>
        <a:p>
          <a:endParaRPr lang="en-US"/>
        </a:p>
      </dgm:t>
    </dgm:pt>
    <dgm:pt modelId="{E6051188-E1DB-4212-B683-B207C51E9AF7}" type="sibTrans" cxnId="{21A8894B-336C-4A6E-97AB-E2DF61CFE301}">
      <dgm:prSet/>
      <dgm:spPr/>
      <dgm:t>
        <a:bodyPr/>
        <a:lstStyle/>
        <a:p>
          <a:endParaRPr lang="en-US"/>
        </a:p>
      </dgm:t>
    </dgm:pt>
    <dgm:pt modelId="{65FC49FE-D920-4E3D-ADF6-FB1E240FB533}" type="pres">
      <dgm:prSet presAssocID="{59457F6F-4BE6-4D18-9772-07C8F6E72405}" presName="Name0" presStyleCnt="0">
        <dgm:presLayoutVars>
          <dgm:dir/>
          <dgm:animLvl val="lvl"/>
          <dgm:resizeHandles val="exact"/>
        </dgm:presLayoutVars>
      </dgm:prSet>
      <dgm:spPr/>
    </dgm:pt>
    <dgm:pt modelId="{5A7FBCFA-0C1D-4CC2-9C39-B5824A15816D}" type="pres">
      <dgm:prSet presAssocID="{FB78C63D-12BD-4520-A878-E08D1B535C46}" presName="linNode" presStyleCnt="0"/>
      <dgm:spPr/>
    </dgm:pt>
    <dgm:pt modelId="{47C11B2D-227B-463D-B2FC-27344EE13CE6}" type="pres">
      <dgm:prSet presAssocID="{FB78C63D-12BD-4520-A878-E08D1B535C46}" presName="parentText" presStyleLbl="node1" presStyleIdx="0" presStyleCnt="5">
        <dgm:presLayoutVars>
          <dgm:chMax val="1"/>
          <dgm:bulletEnabled val="1"/>
        </dgm:presLayoutVars>
      </dgm:prSet>
      <dgm:spPr/>
    </dgm:pt>
    <dgm:pt modelId="{F64C94D5-9D04-4FE5-AFA3-EA3E066BAC30}" type="pres">
      <dgm:prSet presAssocID="{FB78C63D-12BD-4520-A878-E08D1B535C46}" presName="descendantText" presStyleLbl="alignAccFollowNode1" presStyleIdx="0" presStyleCnt="5">
        <dgm:presLayoutVars>
          <dgm:bulletEnabled val="1"/>
        </dgm:presLayoutVars>
      </dgm:prSet>
      <dgm:spPr/>
    </dgm:pt>
    <dgm:pt modelId="{D2D8BB8C-FDFE-443A-9E48-D4A6BF9A612D}" type="pres">
      <dgm:prSet presAssocID="{ED4871DF-75EC-4547-9AAD-85AA917B9910}" presName="sp" presStyleCnt="0"/>
      <dgm:spPr/>
    </dgm:pt>
    <dgm:pt modelId="{D3ED50CA-2608-46CC-8C16-8C080DC344EB}" type="pres">
      <dgm:prSet presAssocID="{2B189A9D-B598-4CCE-B8F3-71D59098241C}" presName="linNode" presStyleCnt="0"/>
      <dgm:spPr/>
    </dgm:pt>
    <dgm:pt modelId="{DDE793A0-53CB-4200-9791-C864BBCA11E3}" type="pres">
      <dgm:prSet presAssocID="{2B189A9D-B598-4CCE-B8F3-71D59098241C}" presName="parentText" presStyleLbl="node1" presStyleIdx="1" presStyleCnt="5">
        <dgm:presLayoutVars>
          <dgm:chMax val="1"/>
          <dgm:bulletEnabled val="1"/>
        </dgm:presLayoutVars>
      </dgm:prSet>
      <dgm:spPr/>
    </dgm:pt>
    <dgm:pt modelId="{540D28F0-932E-4A4B-A0E9-4DB3065D7EB0}" type="pres">
      <dgm:prSet presAssocID="{2B189A9D-B598-4CCE-B8F3-71D59098241C}" presName="descendantText" presStyleLbl="alignAccFollowNode1" presStyleIdx="1" presStyleCnt="5" custLinFactNeighborY="-5326">
        <dgm:presLayoutVars>
          <dgm:bulletEnabled val="1"/>
        </dgm:presLayoutVars>
      </dgm:prSet>
      <dgm:spPr/>
    </dgm:pt>
    <dgm:pt modelId="{832B2CAE-BB19-413E-820B-D07E851EAB52}" type="pres">
      <dgm:prSet presAssocID="{909E9843-CA6A-4CE6-8426-BA11FF2AAAAF}" presName="sp" presStyleCnt="0"/>
      <dgm:spPr/>
    </dgm:pt>
    <dgm:pt modelId="{0DE6BCBF-78F1-408B-B81F-5EFE1FAE8607}" type="pres">
      <dgm:prSet presAssocID="{9ADC3FAB-4100-40B5-A8F3-D081931C2C8B}" presName="linNode" presStyleCnt="0"/>
      <dgm:spPr/>
    </dgm:pt>
    <dgm:pt modelId="{DA15FBBB-BE39-4870-AB70-5B8D6997B01C}" type="pres">
      <dgm:prSet presAssocID="{9ADC3FAB-4100-40B5-A8F3-D081931C2C8B}" presName="parentText" presStyleLbl="node1" presStyleIdx="2" presStyleCnt="5" custLinFactNeighborX="-781">
        <dgm:presLayoutVars>
          <dgm:chMax val="1"/>
          <dgm:bulletEnabled val="1"/>
        </dgm:presLayoutVars>
      </dgm:prSet>
      <dgm:spPr/>
    </dgm:pt>
    <dgm:pt modelId="{7D429F3F-F923-4291-AE98-489A3F0F3978}" type="pres">
      <dgm:prSet presAssocID="{9ADC3FAB-4100-40B5-A8F3-D081931C2C8B}" presName="descendantText" presStyleLbl="alignAccFollowNode1" presStyleIdx="2" presStyleCnt="5">
        <dgm:presLayoutVars>
          <dgm:bulletEnabled val="1"/>
        </dgm:presLayoutVars>
      </dgm:prSet>
      <dgm:spPr/>
    </dgm:pt>
    <dgm:pt modelId="{D22E3814-12A9-497C-927B-4BACC9765B81}" type="pres">
      <dgm:prSet presAssocID="{3B79F679-24ED-4B98-8B91-676079CD661D}" presName="sp" presStyleCnt="0"/>
      <dgm:spPr/>
    </dgm:pt>
    <dgm:pt modelId="{15E083C4-1DAB-4437-855B-ED446B46DD4E}" type="pres">
      <dgm:prSet presAssocID="{2AAE34DF-6F43-4FD5-BAAA-DF2E6760D08C}" presName="linNode" presStyleCnt="0"/>
      <dgm:spPr/>
    </dgm:pt>
    <dgm:pt modelId="{E69C6AB6-CF38-45CE-A177-E23A73216F49}" type="pres">
      <dgm:prSet presAssocID="{2AAE34DF-6F43-4FD5-BAAA-DF2E6760D08C}" presName="parentText" presStyleLbl="node1" presStyleIdx="3" presStyleCnt="5">
        <dgm:presLayoutVars>
          <dgm:chMax val="1"/>
          <dgm:bulletEnabled val="1"/>
        </dgm:presLayoutVars>
      </dgm:prSet>
      <dgm:spPr/>
    </dgm:pt>
    <dgm:pt modelId="{72D6561A-0DFD-447C-BEFA-4989B456FBF1}" type="pres">
      <dgm:prSet presAssocID="{2AAE34DF-6F43-4FD5-BAAA-DF2E6760D08C}" presName="descendantText" presStyleLbl="alignAccFollowNode1" presStyleIdx="3" presStyleCnt="5">
        <dgm:presLayoutVars>
          <dgm:bulletEnabled val="1"/>
        </dgm:presLayoutVars>
      </dgm:prSet>
      <dgm:spPr/>
    </dgm:pt>
    <dgm:pt modelId="{4AEAB44D-2A35-4DF4-9EDA-F78E3C5A2E16}" type="pres">
      <dgm:prSet presAssocID="{664525F3-64F9-475B-ADE4-B65480751E74}" presName="sp" presStyleCnt="0"/>
      <dgm:spPr/>
    </dgm:pt>
    <dgm:pt modelId="{5B0BDE93-88A4-4D0D-B74E-DA7E2CA4DB69}" type="pres">
      <dgm:prSet presAssocID="{C52B0C1C-8809-4AD3-9DBE-83881BC10887}" presName="linNode" presStyleCnt="0"/>
      <dgm:spPr/>
    </dgm:pt>
    <dgm:pt modelId="{82500A4C-2B6A-4362-9B05-FA2BCB4E5E09}" type="pres">
      <dgm:prSet presAssocID="{C52B0C1C-8809-4AD3-9DBE-83881BC10887}" presName="parentText" presStyleLbl="node1" presStyleIdx="4" presStyleCnt="5">
        <dgm:presLayoutVars>
          <dgm:chMax val="1"/>
          <dgm:bulletEnabled val="1"/>
        </dgm:presLayoutVars>
      </dgm:prSet>
      <dgm:spPr/>
    </dgm:pt>
    <dgm:pt modelId="{595A3F72-A8E8-4817-B235-7850A5A429B6}" type="pres">
      <dgm:prSet presAssocID="{C52B0C1C-8809-4AD3-9DBE-83881BC10887}" presName="descendantText" presStyleLbl="alignAccFollowNode1" presStyleIdx="4" presStyleCnt="5">
        <dgm:presLayoutVars>
          <dgm:bulletEnabled val="1"/>
        </dgm:presLayoutVars>
      </dgm:prSet>
      <dgm:spPr/>
    </dgm:pt>
  </dgm:ptLst>
  <dgm:cxnLst>
    <dgm:cxn modelId="{1F198A05-3C76-420A-83F4-E3B6CE71650B}" type="presOf" srcId="{2AAE34DF-6F43-4FD5-BAAA-DF2E6760D08C}" destId="{E69C6AB6-CF38-45CE-A177-E23A73216F49}" srcOrd="0" destOrd="0" presId="urn:microsoft.com/office/officeart/2005/8/layout/vList5"/>
    <dgm:cxn modelId="{76CFEA0B-D534-4449-A11A-047A95220D68}" type="presOf" srcId="{620CC2A0-F5A0-41B2-92BE-7198ADB615F2}" destId="{F64C94D5-9D04-4FE5-AFA3-EA3E066BAC30}" srcOrd="0" destOrd="0" presId="urn:microsoft.com/office/officeart/2005/8/layout/vList5"/>
    <dgm:cxn modelId="{9390DE11-2B87-4215-9088-00D6ADB2AF9E}" type="presOf" srcId="{08BF05BE-2ADD-44DD-B051-E619BCFD04BE}" destId="{7D429F3F-F923-4291-AE98-489A3F0F3978}" srcOrd="0" destOrd="1" presId="urn:microsoft.com/office/officeart/2005/8/layout/vList5"/>
    <dgm:cxn modelId="{9494EF12-A1C6-4543-891F-6440A07AE1E4}" type="presOf" srcId="{31CA0323-7E46-4202-BF71-5982B25D0901}" destId="{7D429F3F-F923-4291-AE98-489A3F0F3978}" srcOrd="0" destOrd="0" presId="urn:microsoft.com/office/officeart/2005/8/layout/vList5"/>
    <dgm:cxn modelId="{599F8915-057A-4256-8615-A96297F2E25D}" type="presOf" srcId="{FB78C63D-12BD-4520-A878-E08D1B535C46}" destId="{47C11B2D-227B-463D-B2FC-27344EE13CE6}" srcOrd="0" destOrd="0" presId="urn:microsoft.com/office/officeart/2005/8/layout/vList5"/>
    <dgm:cxn modelId="{1E67CC19-91FD-4F08-9F95-7E21028E196B}" srcId="{FB78C63D-12BD-4520-A878-E08D1B535C46}" destId="{620CC2A0-F5A0-41B2-92BE-7198ADB615F2}" srcOrd="0" destOrd="0" parTransId="{37E90F21-A2E7-4626-A907-CDF99FACC2C1}" sibTransId="{B3A67028-3C0E-4121-90A2-34FAF6946881}"/>
    <dgm:cxn modelId="{D1D84321-15F7-419B-8EDA-D9A6D11574EC}" type="presOf" srcId="{80479568-2EAC-4B1F-B2FF-A51EA8263F84}" destId="{540D28F0-932E-4A4B-A0E9-4DB3065D7EB0}" srcOrd="0" destOrd="2" presId="urn:microsoft.com/office/officeart/2005/8/layout/vList5"/>
    <dgm:cxn modelId="{DFC01322-CC25-4FA6-8F5A-EB5E88F3B391}" srcId="{9ADC3FAB-4100-40B5-A8F3-D081931C2C8B}" destId="{31CA0323-7E46-4202-BF71-5982B25D0901}" srcOrd="0" destOrd="0" parTransId="{84256067-A170-445E-BCA8-16AFFDB77F7E}" sibTransId="{8B79F9ED-F439-4826-A130-59AFD300BE54}"/>
    <dgm:cxn modelId="{93831823-5621-4F84-A489-A7ECFC2C35A8}" srcId="{59457F6F-4BE6-4D18-9772-07C8F6E72405}" destId="{9ADC3FAB-4100-40B5-A8F3-D081931C2C8B}" srcOrd="2" destOrd="0" parTransId="{9D353B63-0EAE-4789-A449-D7F12406F8B1}" sibTransId="{3B79F679-24ED-4B98-8B91-676079CD661D}"/>
    <dgm:cxn modelId="{AF2AB724-887F-4F60-9436-DC413DC429FF}" type="presOf" srcId="{59457F6F-4BE6-4D18-9772-07C8F6E72405}" destId="{65FC49FE-D920-4E3D-ADF6-FB1E240FB533}" srcOrd="0" destOrd="0" presId="urn:microsoft.com/office/officeart/2005/8/layout/vList5"/>
    <dgm:cxn modelId="{2CCA1029-7FAC-45E8-86F1-5B83C274F5C9}" type="presOf" srcId="{74F172F8-130A-4F5A-A02F-C550E96CB86F}" destId="{595A3F72-A8E8-4817-B235-7850A5A429B6}" srcOrd="0" destOrd="1" presId="urn:microsoft.com/office/officeart/2005/8/layout/vList5"/>
    <dgm:cxn modelId="{845AFF2D-5173-4936-A997-2AD3BBAE47B4}" srcId="{59457F6F-4BE6-4D18-9772-07C8F6E72405}" destId="{C52B0C1C-8809-4AD3-9DBE-83881BC10887}" srcOrd="4" destOrd="0" parTransId="{D72A5FD3-F2BA-492F-91BF-C99480B601F5}" sibTransId="{D73361FF-7BCE-4F4F-ABDB-0891ECF57FDF}"/>
    <dgm:cxn modelId="{6CD54837-E44D-43AD-82D2-9624F733D5FA}" type="presOf" srcId="{DA15B045-6AA3-4B6E-BDFE-5AF3DFE90F9A}" destId="{595A3F72-A8E8-4817-B235-7850A5A429B6}" srcOrd="0" destOrd="2" presId="urn:microsoft.com/office/officeart/2005/8/layout/vList5"/>
    <dgm:cxn modelId="{B427E039-6A6E-449C-A2AB-B00102948052}" srcId="{2B189A9D-B598-4CCE-B8F3-71D59098241C}" destId="{87D2FB46-E0E7-4D34-A06C-4449B6C4D88D}" srcOrd="1" destOrd="0" parTransId="{CAA715AF-4461-4FA5-80B2-059E7D405D9D}" sibTransId="{F2D095D3-56B9-4FA5-84A7-91A7B759028E}"/>
    <dgm:cxn modelId="{A2554267-86EF-47B4-A9DB-E3552465D039}" type="presOf" srcId="{B2A21535-B9B8-4DF5-98BC-19BE4C9F4113}" destId="{540D28F0-932E-4A4B-A0E9-4DB3065D7EB0}" srcOrd="0" destOrd="0" presId="urn:microsoft.com/office/officeart/2005/8/layout/vList5"/>
    <dgm:cxn modelId="{DDB33169-D628-4183-827F-970579693F50}" srcId="{FB78C63D-12BD-4520-A878-E08D1B535C46}" destId="{C6884360-1EAF-43AB-BFE5-DF70E63F338C}" srcOrd="1" destOrd="0" parTransId="{2E5FF513-BF6E-4CE7-B575-0247E6C0E4C4}" sibTransId="{6CF7279E-EB33-4274-9741-AE34F6D652F9}"/>
    <dgm:cxn modelId="{21A8894B-336C-4A6E-97AB-E2DF61CFE301}" srcId="{C52B0C1C-8809-4AD3-9DBE-83881BC10887}" destId="{DA15B045-6AA3-4B6E-BDFE-5AF3DFE90F9A}" srcOrd="2" destOrd="0" parTransId="{66946869-EC18-494E-B21B-06333C69C2DD}" sibTransId="{E6051188-E1DB-4212-B683-B207C51E9AF7}"/>
    <dgm:cxn modelId="{1D758471-CD52-42EE-A955-09760603B0E8}" srcId="{2AAE34DF-6F43-4FD5-BAAA-DF2E6760D08C}" destId="{40762EEB-3E1A-413A-899E-CE78FAC3A41D}" srcOrd="1" destOrd="0" parTransId="{6B6FAB0B-357A-4380-82FE-44F79F7BAF9E}" sibTransId="{66C5E7D5-E006-411D-9121-AA2FF32A57D6}"/>
    <dgm:cxn modelId="{A6662956-2EB6-4360-AE5D-41665C189C50}" type="presOf" srcId="{C6884360-1EAF-43AB-BFE5-DF70E63F338C}" destId="{F64C94D5-9D04-4FE5-AFA3-EA3E066BAC30}" srcOrd="0" destOrd="1" presId="urn:microsoft.com/office/officeart/2005/8/layout/vList5"/>
    <dgm:cxn modelId="{1AC47F58-0388-40B9-ADA7-48DD853BC6D6}" srcId="{C52B0C1C-8809-4AD3-9DBE-83881BC10887}" destId="{96EFCAF2-33C9-42E5-A5E9-4925C32A7D76}" srcOrd="0" destOrd="0" parTransId="{1F6F269E-2270-41F1-AAF6-559EAC3C8C39}" sibTransId="{FD0AD303-5550-4D18-9AD7-ED41338DB197}"/>
    <dgm:cxn modelId="{F990867A-5A0E-4A40-8265-7A81E86EC242}" srcId="{2AAE34DF-6F43-4FD5-BAAA-DF2E6760D08C}" destId="{617DDC58-F621-4B12-8A13-3449616EAD13}" srcOrd="0" destOrd="0" parTransId="{C26B4707-2506-446F-8A37-7F37330CA910}" sibTransId="{A39C1905-3E3A-4E43-83B3-FCBFF4078959}"/>
    <dgm:cxn modelId="{C71A958D-131E-46E2-B930-CAE89C8B45BD}" srcId="{59457F6F-4BE6-4D18-9772-07C8F6E72405}" destId="{2B189A9D-B598-4CCE-B8F3-71D59098241C}" srcOrd="1" destOrd="0" parTransId="{EB629DD9-E45D-40C8-96DB-3D3A4177AFF8}" sibTransId="{909E9843-CA6A-4CE6-8426-BA11FF2AAAAF}"/>
    <dgm:cxn modelId="{AE6E398E-E0EC-41EA-9508-545B1D7012AD}" type="presOf" srcId="{40762EEB-3E1A-413A-899E-CE78FAC3A41D}" destId="{72D6561A-0DFD-447C-BEFA-4989B456FBF1}" srcOrd="0" destOrd="1" presId="urn:microsoft.com/office/officeart/2005/8/layout/vList5"/>
    <dgm:cxn modelId="{69B4FD98-9D00-474B-9C17-C5585133AE69}" type="presOf" srcId="{87D2FB46-E0E7-4D34-A06C-4449B6C4D88D}" destId="{540D28F0-932E-4A4B-A0E9-4DB3065D7EB0}" srcOrd="0" destOrd="1" presId="urn:microsoft.com/office/officeart/2005/8/layout/vList5"/>
    <dgm:cxn modelId="{1EF79099-6E23-491E-88E2-8CB67CD432BB}" srcId="{2B189A9D-B598-4CCE-B8F3-71D59098241C}" destId="{B2A21535-B9B8-4DF5-98BC-19BE4C9F4113}" srcOrd="0" destOrd="0" parTransId="{29612CA7-7C78-46ED-8E85-34603E7F7554}" sibTransId="{8BB90F02-49DD-4539-A1E5-B7C093EABF96}"/>
    <dgm:cxn modelId="{652557B3-F941-4068-83FB-3A038134DAFC}" srcId="{2AAE34DF-6F43-4FD5-BAAA-DF2E6760D08C}" destId="{2B19B82A-0790-4DD6-A092-6741F02CC5F5}" srcOrd="2" destOrd="0" parTransId="{D56CB915-C347-4862-9825-BD859B25F296}" sibTransId="{82F4A1F8-D8AF-4C03-8BD4-081A19DD95B2}"/>
    <dgm:cxn modelId="{543AEABE-C9D9-41D6-806F-D44F9923ADF3}" type="presOf" srcId="{96EFCAF2-33C9-42E5-A5E9-4925C32A7D76}" destId="{595A3F72-A8E8-4817-B235-7850A5A429B6}" srcOrd="0" destOrd="0" presId="urn:microsoft.com/office/officeart/2005/8/layout/vList5"/>
    <dgm:cxn modelId="{0467CABF-FA04-4BAF-8880-4DFD22A18588}" srcId="{59457F6F-4BE6-4D18-9772-07C8F6E72405}" destId="{FB78C63D-12BD-4520-A878-E08D1B535C46}" srcOrd="0" destOrd="0" parTransId="{616AA357-5AFF-4719-A550-37453C8B3A55}" sibTransId="{ED4871DF-75EC-4547-9AAD-85AA917B9910}"/>
    <dgm:cxn modelId="{E72B3DC7-8335-4993-B6D9-077E47AB0F5F}" type="presOf" srcId="{C52B0C1C-8809-4AD3-9DBE-83881BC10887}" destId="{82500A4C-2B6A-4362-9B05-FA2BCB4E5E09}" srcOrd="0" destOrd="0" presId="urn:microsoft.com/office/officeart/2005/8/layout/vList5"/>
    <dgm:cxn modelId="{A96878DC-97C8-42ED-B304-33C65CD42715}" type="presOf" srcId="{9ADC3FAB-4100-40B5-A8F3-D081931C2C8B}" destId="{DA15FBBB-BE39-4870-AB70-5B8D6997B01C}" srcOrd="0" destOrd="0" presId="urn:microsoft.com/office/officeart/2005/8/layout/vList5"/>
    <dgm:cxn modelId="{B7929FDD-99FF-42AC-A164-EA300E7CD467}" srcId="{59457F6F-4BE6-4D18-9772-07C8F6E72405}" destId="{2AAE34DF-6F43-4FD5-BAAA-DF2E6760D08C}" srcOrd="3" destOrd="0" parTransId="{0C55A475-C09B-495D-AD6A-BE7D28FB0C0C}" sibTransId="{664525F3-64F9-475B-ADE4-B65480751E74}"/>
    <dgm:cxn modelId="{0DACF1DD-0803-452A-B910-DD3530E61BD6}" type="presOf" srcId="{2B189A9D-B598-4CCE-B8F3-71D59098241C}" destId="{DDE793A0-53CB-4200-9791-C864BBCA11E3}" srcOrd="0" destOrd="0" presId="urn:microsoft.com/office/officeart/2005/8/layout/vList5"/>
    <dgm:cxn modelId="{2D0E20DF-74FB-43F6-AE23-5B9D4F4A3846}" type="presOf" srcId="{617DDC58-F621-4B12-8A13-3449616EAD13}" destId="{72D6561A-0DFD-447C-BEFA-4989B456FBF1}" srcOrd="0" destOrd="0" presId="urn:microsoft.com/office/officeart/2005/8/layout/vList5"/>
    <dgm:cxn modelId="{09C513E7-12D2-40E6-9A8E-766854C3E4C7}" srcId="{9ADC3FAB-4100-40B5-A8F3-D081931C2C8B}" destId="{08BF05BE-2ADD-44DD-B051-E619BCFD04BE}" srcOrd="1" destOrd="0" parTransId="{13B72AFE-8417-448B-B1B7-6B5886FD4C11}" sibTransId="{DA7292EC-3FE3-40D2-9C63-94A1FCCCCD99}"/>
    <dgm:cxn modelId="{3FB5DFF0-A5BD-4B1B-9B57-59206039AB17}" srcId="{C52B0C1C-8809-4AD3-9DBE-83881BC10887}" destId="{74F172F8-130A-4F5A-A02F-C550E96CB86F}" srcOrd="1" destOrd="0" parTransId="{50269B82-1B0B-49B1-BEF4-00AE177D8B67}" sibTransId="{35BD5C34-D1EF-445C-B3DE-8D9C48F7B50B}"/>
    <dgm:cxn modelId="{88F900F5-73C9-4DB0-8F23-B89EE2B64316}" srcId="{2B189A9D-B598-4CCE-B8F3-71D59098241C}" destId="{80479568-2EAC-4B1F-B2FF-A51EA8263F84}" srcOrd="2" destOrd="0" parTransId="{AA0479F3-A270-4520-8B14-C2BBCF4D6CCB}" sibTransId="{9A33EE42-2AC0-4A99-AC68-281AA75F9FAC}"/>
    <dgm:cxn modelId="{C6B355F9-0F29-4175-85DB-51CCB34B5FC9}" type="presOf" srcId="{2B19B82A-0790-4DD6-A092-6741F02CC5F5}" destId="{72D6561A-0DFD-447C-BEFA-4989B456FBF1}" srcOrd="0" destOrd="2" presId="urn:microsoft.com/office/officeart/2005/8/layout/vList5"/>
    <dgm:cxn modelId="{2ADEF047-42CA-4ED4-9FE0-034CADC22C89}" type="presParOf" srcId="{65FC49FE-D920-4E3D-ADF6-FB1E240FB533}" destId="{5A7FBCFA-0C1D-4CC2-9C39-B5824A15816D}" srcOrd="0" destOrd="0" presId="urn:microsoft.com/office/officeart/2005/8/layout/vList5"/>
    <dgm:cxn modelId="{4F745C22-AFED-43FE-A153-02E949727A12}" type="presParOf" srcId="{5A7FBCFA-0C1D-4CC2-9C39-B5824A15816D}" destId="{47C11B2D-227B-463D-B2FC-27344EE13CE6}" srcOrd="0" destOrd="0" presId="urn:microsoft.com/office/officeart/2005/8/layout/vList5"/>
    <dgm:cxn modelId="{CDBE9C12-E01F-48CF-92B1-E520A1C9AF24}" type="presParOf" srcId="{5A7FBCFA-0C1D-4CC2-9C39-B5824A15816D}" destId="{F64C94D5-9D04-4FE5-AFA3-EA3E066BAC30}" srcOrd="1" destOrd="0" presId="urn:microsoft.com/office/officeart/2005/8/layout/vList5"/>
    <dgm:cxn modelId="{D6D10BC8-7EB8-418D-A5C3-DD9F9F8D4933}" type="presParOf" srcId="{65FC49FE-D920-4E3D-ADF6-FB1E240FB533}" destId="{D2D8BB8C-FDFE-443A-9E48-D4A6BF9A612D}" srcOrd="1" destOrd="0" presId="urn:microsoft.com/office/officeart/2005/8/layout/vList5"/>
    <dgm:cxn modelId="{4E8BB7FE-95B6-46BD-8FF9-8C2093A47179}" type="presParOf" srcId="{65FC49FE-D920-4E3D-ADF6-FB1E240FB533}" destId="{D3ED50CA-2608-46CC-8C16-8C080DC344EB}" srcOrd="2" destOrd="0" presId="urn:microsoft.com/office/officeart/2005/8/layout/vList5"/>
    <dgm:cxn modelId="{B6F2661F-A9B2-4E09-A1E7-7C4F265119DB}" type="presParOf" srcId="{D3ED50CA-2608-46CC-8C16-8C080DC344EB}" destId="{DDE793A0-53CB-4200-9791-C864BBCA11E3}" srcOrd="0" destOrd="0" presId="urn:microsoft.com/office/officeart/2005/8/layout/vList5"/>
    <dgm:cxn modelId="{B52CECAC-34B0-4126-ABB2-130C78D6F5F6}" type="presParOf" srcId="{D3ED50CA-2608-46CC-8C16-8C080DC344EB}" destId="{540D28F0-932E-4A4B-A0E9-4DB3065D7EB0}" srcOrd="1" destOrd="0" presId="urn:microsoft.com/office/officeart/2005/8/layout/vList5"/>
    <dgm:cxn modelId="{CC7B7F2D-B34E-4925-BBF3-543D532853E5}" type="presParOf" srcId="{65FC49FE-D920-4E3D-ADF6-FB1E240FB533}" destId="{832B2CAE-BB19-413E-820B-D07E851EAB52}" srcOrd="3" destOrd="0" presId="urn:microsoft.com/office/officeart/2005/8/layout/vList5"/>
    <dgm:cxn modelId="{39E7C73D-C17D-448F-9472-D8249F53D266}" type="presParOf" srcId="{65FC49FE-D920-4E3D-ADF6-FB1E240FB533}" destId="{0DE6BCBF-78F1-408B-B81F-5EFE1FAE8607}" srcOrd="4" destOrd="0" presId="urn:microsoft.com/office/officeart/2005/8/layout/vList5"/>
    <dgm:cxn modelId="{DBB476CD-FFBE-457F-8AA0-AFF239C9CABF}" type="presParOf" srcId="{0DE6BCBF-78F1-408B-B81F-5EFE1FAE8607}" destId="{DA15FBBB-BE39-4870-AB70-5B8D6997B01C}" srcOrd="0" destOrd="0" presId="urn:microsoft.com/office/officeart/2005/8/layout/vList5"/>
    <dgm:cxn modelId="{7E2B0017-85E4-463E-9B48-D75C9CB5720C}" type="presParOf" srcId="{0DE6BCBF-78F1-408B-B81F-5EFE1FAE8607}" destId="{7D429F3F-F923-4291-AE98-489A3F0F3978}" srcOrd="1" destOrd="0" presId="urn:microsoft.com/office/officeart/2005/8/layout/vList5"/>
    <dgm:cxn modelId="{4973D511-D3E3-4C7F-A520-7828F3A1586A}" type="presParOf" srcId="{65FC49FE-D920-4E3D-ADF6-FB1E240FB533}" destId="{D22E3814-12A9-497C-927B-4BACC9765B81}" srcOrd="5" destOrd="0" presId="urn:microsoft.com/office/officeart/2005/8/layout/vList5"/>
    <dgm:cxn modelId="{80B60BA3-4A0C-4CA0-92D9-0E51542FB551}" type="presParOf" srcId="{65FC49FE-D920-4E3D-ADF6-FB1E240FB533}" destId="{15E083C4-1DAB-4437-855B-ED446B46DD4E}" srcOrd="6" destOrd="0" presId="urn:microsoft.com/office/officeart/2005/8/layout/vList5"/>
    <dgm:cxn modelId="{6342A50D-4CDC-4F8E-8C9E-9783D62FC409}" type="presParOf" srcId="{15E083C4-1DAB-4437-855B-ED446B46DD4E}" destId="{E69C6AB6-CF38-45CE-A177-E23A73216F49}" srcOrd="0" destOrd="0" presId="urn:microsoft.com/office/officeart/2005/8/layout/vList5"/>
    <dgm:cxn modelId="{6EADE63E-6283-42D4-8301-48BC5733A1E1}" type="presParOf" srcId="{15E083C4-1DAB-4437-855B-ED446B46DD4E}" destId="{72D6561A-0DFD-447C-BEFA-4989B456FBF1}" srcOrd="1" destOrd="0" presId="urn:microsoft.com/office/officeart/2005/8/layout/vList5"/>
    <dgm:cxn modelId="{9AF877F4-3892-44A2-A956-0F5D89D0C8C9}" type="presParOf" srcId="{65FC49FE-D920-4E3D-ADF6-FB1E240FB533}" destId="{4AEAB44D-2A35-4DF4-9EDA-F78E3C5A2E16}" srcOrd="7" destOrd="0" presId="urn:microsoft.com/office/officeart/2005/8/layout/vList5"/>
    <dgm:cxn modelId="{4F5DD828-3AE1-407E-864C-05AC999AB493}" type="presParOf" srcId="{65FC49FE-D920-4E3D-ADF6-FB1E240FB533}" destId="{5B0BDE93-88A4-4D0D-B74E-DA7E2CA4DB69}" srcOrd="8" destOrd="0" presId="urn:microsoft.com/office/officeart/2005/8/layout/vList5"/>
    <dgm:cxn modelId="{3ADDFAEA-5537-4E04-A77E-4CC2C57F41FE}" type="presParOf" srcId="{5B0BDE93-88A4-4D0D-B74E-DA7E2CA4DB69}" destId="{82500A4C-2B6A-4362-9B05-FA2BCB4E5E09}" srcOrd="0" destOrd="0" presId="urn:microsoft.com/office/officeart/2005/8/layout/vList5"/>
    <dgm:cxn modelId="{3839ADDC-3C65-403B-91EC-2A17F8854346}" type="presParOf" srcId="{5B0BDE93-88A4-4D0D-B74E-DA7E2CA4DB69}" destId="{595A3F72-A8E8-4817-B235-7850A5A429B6}" srcOrd="1" destOrd="0" presId="urn:microsoft.com/office/officeart/2005/8/layout/vList5"/>
  </dgm:cxnLst>
  <dgm:bg/>
  <dgm:whole/>
  <dgm:extLst>
    <a:ext uri="http://schemas.microsoft.com/office/drawing/2008/diagram">
      <dsp:dataModelExt xmlns:dsp="http://schemas.microsoft.com/office/drawing/2008/diagram" relId="rId11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13C62116-359B-4587-9985-E719F4422BBF}">
      <dsp:nvSpPr>
        <dsp:cNvPr id="0" name=""/>
        <dsp:cNvSpPr/>
      </dsp:nvSpPr>
      <dsp:spPr>
        <a:xfrm>
          <a:off x="0" y="3807987"/>
          <a:ext cx="4015740" cy="624732"/>
        </a:xfrm>
        <a:prstGeom prst="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8232" tIns="78232" rIns="78232" bIns="78232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100" kern="1200"/>
            <a:t>ใบลดหนี้</a:t>
          </a:r>
          <a:endParaRPr lang="en-US" sz="1100" kern="1200"/>
        </a:p>
      </dsp:txBody>
      <dsp:txXfrm>
        <a:off x="0" y="3807987"/>
        <a:ext cx="4015740" cy="337355"/>
      </dsp:txXfrm>
    </dsp:sp>
    <dsp:sp modelId="{73565C3A-1E65-4D40-97CF-6D74A01D6481}">
      <dsp:nvSpPr>
        <dsp:cNvPr id="0" name=""/>
        <dsp:cNvSpPr/>
      </dsp:nvSpPr>
      <dsp:spPr>
        <a:xfrm>
          <a:off x="0" y="4132848"/>
          <a:ext cx="4015740" cy="287376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6896" tIns="10160" rIns="56896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800" kern="1200"/>
            <a:t>จัดทำเอกสารเมื่อผู้ขายได้ออกใบกำกับภาษีไปแล้ว แต่มีเหตุการณ์ให้ราคาของสินค้า / บริการ ลดลง เช่น สินค้า/บริการชำรุดบกพร่อง ขาดจำนวน ทำให้ผู้ขายตกลงลดราคาให้ลูกค้า (ผู้ซื้อ)</a:t>
          </a:r>
          <a:endParaRPr lang="en-US" sz="800" kern="1200"/>
        </a:p>
      </dsp:txBody>
      <dsp:txXfrm>
        <a:off x="0" y="4132848"/>
        <a:ext cx="4015740" cy="287376"/>
      </dsp:txXfrm>
    </dsp:sp>
    <dsp:sp modelId="{A3BF02D6-B581-410B-8D2C-BB2C43C05A8A}">
      <dsp:nvSpPr>
        <dsp:cNvPr id="0" name=""/>
        <dsp:cNvSpPr/>
      </dsp:nvSpPr>
      <dsp:spPr>
        <a:xfrm rot="10800000">
          <a:off x="0" y="2856520"/>
          <a:ext cx="4015740" cy="960837"/>
        </a:xfrm>
        <a:prstGeom prst="upArrowCallou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8232" tIns="78232" rIns="78232" bIns="78232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100" kern="1200"/>
            <a:t>ใบเสร็จรับเงิน</a:t>
          </a:r>
          <a:endParaRPr lang="en-US" sz="1100" kern="1200"/>
        </a:p>
      </dsp:txBody>
      <dsp:txXfrm rot="-10800000">
        <a:off x="0" y="2856520"/>
        <a:ext cx="4015740" cy="337254"/>
      </dsp:txXfrm>
    </dsp:sp>
    <dsp:sp modelId="{5046779E-29F8-472B-B168-D7DC2DBE25A6}">
      <dsp:nvSpPr>
        <dsp:cNvPr id="0" name=""/>
        <dsp:cNvSpPr/>
      </dsp:nvSpPr>
      <dsp:spPr>
        <a:xfrm>
          <a:off x="0" y="3193775"/>
          <a:ext cx="4015740" cy="287290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6896" tIns="10160" rIns="56896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800" kern="1200"/>
            <a:t>จัดทำเอกสารเมื่อได้รับชำระเงิน</a:t>
          </a:r>
          <a:endParaRPr lang="en-US" sz="800" kern="1200"/>
        </a:p>
      </dsp:txBody>
      <dsp:txXfrm>
        <a:off x="0" y="3193775"/>
        <a:ext cx="4015740" cy="287290"/>
      </dsp:txXfrm>
    </dsp:sp>
    <dsp:sp modelId="{653CE231-4F08-4301-80EF-BE9F9496C86E}">
      <dsp:nvSpPr>
        <dsp:cNvPr id="0" name=""/>
        <dsp:cNvSpPr/>
      </dsp:nvSpPr>
      <dsp:spPr>
        <a:xfrm rot="10800000">
          <a:off x="0" y="1905053"/>
          <a:ext cx="4015740" cy="960837"/>
        </a:xfrm>
        <a:prstGeom prst="upArrowCallou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8232" tIns="78232" rIns="78232" bIns="78232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100" kern="1200"/>
            <a:t>ใบวางบิล</a:t>
          </a:r>
          <a:endParaRPr lang="en-US" sz="1100" kern="1200"/>
        </a:p>
      </dsp:txBody>
      <dsp:txXfrm rot="-10800000">
        <a:off x="0" y="1905053"/>
        <a:ext cx="4015740" cy="337254"/>
      </dsp:txXfrm>
    </dsp:sp>
    <dsp:sp modelId="{58943E29-E989-48EF-B214-A739EC51927B}">
      <dsp:nvSpPr>
        <dsp:cNvPr id="0" name=""/>
        <dsp:cNvSpPr/>
      </dsp:nvSpPr>
      <dsp:spPr>
        <a:xfrm>
          <a:off x="0" y="2242308"/>
          <a:ext cx="4015740" cy="287290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6896" tIns="10160" rIns="56896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800" b="0" i="0" u="none" kern="1200"/>
            <a:t>จัดทำเอกสารเมื่อต้องการแจ้งให้ลูกค้าทราบถึงจำนวนเงินที่ต้องชำระ ตามกำหนดการจ่ายชำระของลูกค้า </a:t>
          </a:r>
          <a:endParaRPr lang="en-US" sz="800" kern="1200"/>
        </a:p>
      </dsp:txBody>
      <dsp:txXfrm>
        <a:off x="0" y="2242308"/>
        <a:ext cx="4015740" cy="287290"/>
      </dsp:txXfrm>
    </dsp:sp>
    <dsp:sp modelId="{E7B4B31A-4DDB-47B8-8CB9-36BF785A8456}">
      <dsp:nvSpPr>
        <dsp:cNvPr id="0" name=""/>
        <dsp:cNvSpPr/>
      </dsp:nvSpPr>
      <dsp:spPr>
        <a:xfrm rot="10800000">
          <a:off x="0" y="953586"/>
          <a:ext cx="4015740" cy="960837"/>
        </a:xfrm>
        <a:prstGeom prst="upArrowCallou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8232" tIns="78232" rIns="78232" bIns="78232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100" kern="1200"/>
            <a:t>ใบแจ้งหนี้</a:t>
          </a:r>
          <a:endParaRPr lang="en-US" sz="1100" kern="1200"/>
        </a:p>
      </dsp:txBody>
      <dsp:txXfrm rot="-10800000">
        <a:off x="0" y="953586"/>
        <a:ext cx="4015740" cy="337254"/>
      </dsp:txXfrm>
    </dsp:sp>
    <dsp:sp modelId="{FF45BBFA-092C-4CA5-9E60-33128300CC43}">
      <dsp:nvSpPr>
        <dsp:cNvPr id="0" name=""/>
        <dsp:cNvSpPr/>
      </dsp:nvSpPr>
      <dsp:spPr>
        <a:xfrm>
          <a:off x="0" y="1290841"/>
          <a:ext cx="4015740" cy="287290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6896" tIns="10160" rIns="56896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800" kern="1200"/>
            <a:t>จัดทำเอกสารเมื่องานเสร็จหรือแจ้งค่าบริการให้กับลูกค้า </a:t>
          </a:r>
          <a:endParaRPr lang="en-US" sz="800" kern="1200"/>
        </a:p>
      </dsp:txBody>
      <dsp:txXfrm>
        <a:off x="0" y="1290841"/>
        <a:ext cx="4015740" cy="287290"/>
      </dsp:txXfrm>
    </dsp:sp>
    <dsp:sp modelId="{C7B005FB-F9F4-445F-9CB6-7D3BC74D0E94}">
      <dsp:nvSpPr>
        <dsp:cNvPr id="0" name=""/>
        <dsp:cNvSpPr/>
      </dsp:nvSpPr>
      <dsp:spPr>
        <a:xfrm rot="10800000">
          <a:off x="0" y="20068"/>
          <a:ext cx="4015740" cy="960837"/>
        </a:xfrm>
        <a:prstGeom prst="upArrowCallou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78232" tIns="78232" rIns="78232" bIns="78232" numCol="1" spcCol="1270" anchor="ctr" anchorCtr="0">
          <a:noAutofit/>
        </a:bodyPr>
        <a:lstStyle/>
        <a:p>
          <a:pPr marL="0" lvl="0" indent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100" kern="1200"/>
            <a:t>ใบเสนอราคา</a:t>
          </a:r>
          <a:endParaRPr lang="en-US" sz="1100" kern="1200"/>
        </a:p>
      </dsp:txBody>
      <dsp:txXfrm rot="-10800000">
        <a:off x="0" y="20068"/>
        <a:ext cx="4015740" cy="337254"/>
      </dsp:txXfrm>
    </dsp:sp>
    <dsp:sp modelId="{A54D6DC9-6F59-48BA-BEA9-076487EFD746}">
      <dsp:nvSpPr>
        <dsp:cNvPr id="0" name=""/>
        <dsp:cNvSpPr/>
      </dsp:nvSpPr>
      <dsp:spPr>
        <a:xfrm>
          <a:off x="0" y="339374"/>
          <a:ext cx="4015740" cy="287290"/>
        </a:xfrm>
        <a:prstGeom prst="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56896" tIns="10160" rIns="56896" bIns="10160" numCol="1" spcCol="1270" anchor="ctr" anchorCtr="0">
          <a:noAutofit/>
        </a:bodyPr>
        <a:lstStyle/>
        <a:p>
          <a:pPr marL="0" lvl="0" indent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800" kern="1200"/>
            <a:t>จัดทำเอกสารให้ลูกค้า (ผู้ซื้อ) พิจารณาราคาสินค้าหรือบริการ รวมถึงเงื่อนไขต่างๆ ในการตัดสินใจซื้อ</a:t>
          </a:r>
          <a:endParaRPr lang="en-US" sz="800" kern="1200"/>
        </a:p>
      </dsp:txBody>
      <dsp:txXfrm>
        <a:off x="0" y="339374"/>
        <a:ext cx="4015740" cy="287290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64C94D5-9D04-4FE5-AFA3-EA3E066BAC30}">
      <dsp:nvSpPr>
        <dsp:cNvPr id="0" name=""/>
        <dsp:cNvSpPr/>
      </dsp:nvSpPr>
      <dsp:spPr>
        <a:xfrm rot="5400000">
          <a:off x="2695575" y="-1000901"/>
          <a:ext cx="681683" cy="2857804"/>
        </a:xfrm>
        <a:prstGeom prst="round2Same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20955" rIns="41910" bIns="20955" numCol="1" spcCol="1270" anchor="ctr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th-TH" sz="1100" kern="1200"/>
            <a:t>ต้นฉบับ สำหรับลูกค้า</a:t>
          </a:r>
          <a:endParaRPr lang="en-US" sz="1100" kern="1200"/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th-TH" sz="1100" kern="1200"/>
            <a:t>สำเนา สำหรับบริษัท</a:t>
          </a:r>
          <a:endParaRPr lang="en-US" sz="1100" kern="1200"/>
        </a:p>
      </dsp:txBody>
      <dsp:txXfrm rot="-5400000">
        <a:off x="1607515" y="120436"/>
        <a:ext cx="2824527" cy="615129"/>
      </dsp:txXfrm>
    </dsp:sp>
    <dsp:sp modelId="{47C11B2D-227B-463D-B2FC-27344EE13CE6}">
      <dsp:nvSpPr>
        <dsp:cNvPr id="0" name=""/>
        <dsp:cNvSpPr/>
      </dsp:nvSpPr>
      <dsp:spPr>
        <a:xfrm>
          <a:off x="0" y="1948"/>
          <a:ext cx="1607515" cy="852104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4770" tIns="32385" rIns="64770" bIns="32385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700" kern="1200"/>
            <a:t>ใบเสนอราคา</a:t>
          </a:r>
          <a:endParaRPr lang="en-US" sz="1700" kern="1200"/>
        </a:p>
      </dsp:txBody>
      <dsp:txXfrm>
        <a:off x="41596" y="43544"/>
        <a:ext cx="1524323" cy="768912"/>
      </dsp:txXfrm>
    </dsp:sp>
    <dsp:sp modelId="{540D28F0-932E-4A4B-A0E9-4DB3065D7EB0}">
      <dsp:nvSpPr>
        <dsp:cNvPr id="0" name=""/>
        <dsp:cNvSpPr/>
      </dsp:nvSpPr>
      <dsp:spPr>
        <a:xfrm rot="5400000">
          <a:off x="2695575" y="-142498"/>
          <a:ext cx="681683" cy="2857804"/>
        </a:xfrm>
        <a:prstGeom prst="round2Same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20955" rIns="41910" bIns="20955" numCol="1" spcCol="1270" anchor="ctr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th-TH" sz="1100" kern="1200"/>
            <a:t>ต้นฉบับ สำหรับลูกค้า</a:t>
          </a:r>
          <a:endParaRPr lang="en-US" sz="1100" kern="1200"/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th-TH" sz="1100" kern="1200"/>
            <a:t>สำเนา สำหรับบริษัท</a:t>
          </a:r>
          <a:endParaRPr lang="en-US" sz="1100" kern="1200"/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th-TH" sz="1100" kern="1200"/>
            <a:t>สำเนา สำหรับบัญชี</a:t>
          </a:r>
          <a:endParaRPr lang="en-US" sz="1100" kern="1200"/>
        </a:p>
      </dsp:txBody>
      <dsp:txXfrm rot="-5400000">
        <a:off x="1607515" y="978839"/>
        <a:ext cx="2824527" cy="615129"/>
      </dsp:txXfrm>
    </dsp:sp>
    <dsp:sp modelId="{DDE793A0-53CB-4200-9791-C864BBCA11E3}">
      <dsp:nvSpPr>
        <dsp:cNvPr id="0" name=""/>
        <dsp:cNvSpPr/>
      </dsp:nvSpPr>
      <dsp:spPr>
        <a:xfrm>
          <a:off x="0" y="896658"/>
          <a:ext cx="1607515" cy="852104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4770" tIns="32385" rIns="64770" bIns="32385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700" kern="1200"/>
            <a:t>ใบแจ้งหนี้</a:t>
          </a:r>
          <a:endParaRPr lang="en-US" sz="1700" kern="1200"/>
        </a:p>
      </dsp:txBody>
      <dsp:txXfrm>
        <a:off x="41596" y="938254"/>
        <a:ext cx="1524323" cy="768912"/>
      </dsp:txXfrm>
    </dsp:sp>
    <dsp:sp modelId="{7D429F3F-F923-4291-AE98-489A3F0F3978}">
      <dsp:nvSpPr>
        <dsp:cNvPr id="0" name=""/>
        <dsp:cNvSpPr/>
      </dsp:nvSpPr>
      <dsp:spPr>
        <a:xfrm rot="5400000">
          <a:off x="2695575" y="788517"/>
          <a:ext cx="681683" cy="2857804"/>
        </a:xfrm>
        <a:prstGeom prst="round2Same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20955" rIns="41910" bIns="20955" numCol="1" spcCol="1270" anchor="ctr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th-TH" sz="1100" kern="1200"/>
            <a:t>ต้นฉบับ สำหรับลูกค้า</a:t>
          </a:r>
          <a:endParaRPr lang="en-US" sz="1100" kern="1200"/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th-TH" sz="1100" kern="1200"/>
            <a:t>สำเนา สำหรับบริษัท</a:t>
          </a:r>
          <a:endParaRPr lang="en-US" sz="1100" kern="1200"/>
        </a:p>
      </dsp:txBody>
      <dsp:txXfrm rot="-5400000">
        <a:off x="1607515" y="1909855"/>
        <a:ext cx="2824527" cy="615129"/>
      </dsp:txXfrm>
    </dsp:sp>
    <dsp:sp modelId="{DA15FBBB-BE39-4870-AB70-5B8D6997B01C}">
      <dsp:nvSpPr>
        <dsp:cNvPr id="0" name=""/>
        <dsp:cNvSpPr/>
      </dsp:nvSpPr>
      <dsp:spPr>
        <a:xfrm>
          <a:off x="0" y="1791367"/>
          <a:ext cx="1607515" cy="852104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4770" tIns="32385" rIns="64770" bIns="32385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700" kern="1200"/>
            <a:t>ใบวางบิล</a:t>
          </a:r>
          <a:endParaRPr lang="en-US" sz="1700" kern="1200"/>
        </a:p>
      </dsp:txBody>
      <dsp:txXfrm>
        <a:off x="41596" y="1832963"/>
        <a:ext cx="1524323" cy="768912"/>
      </dsp:txXfrm>
    </dsp:sp>
    <dsp:sp modelId="{72D6561A-0DFD-447C-BEFA-4989B456FBF1}">
      <dsp:nvSpPr>
        <dsp:cNvPr id="0" name=""/>
        <dsp:cNvSpPr/>
      </dsp:nvSpPr>
      <dsp:spPr>
        <a:xfrm rot="5400000">
          <a:off x="2695575" y="1683227"/>
          <a:ext cx="681683" cy="2857804"/>
        </a:xfrm>
        <a:prstGeom prst="round2Same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20955" rIns="41910" bIns="20955" numCol="1" spcCol="1270" anchor="ctr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th-TH" sz="1100" kern="1200"/>
            <a:t>ต้นฉบับ สำหรับลูกค้า</a:t>
          </a:r>
          <a:endParaRPr lang="en-US" sz="1100" kern="1200"/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th-TH" sz="1100" kern="1200"/>
            <a:t>สำเนา สำหรับบริษัท</a:t>
          </a:r>
          <a:endParaRPr lang="en-US" sz="1100" kern="1200"/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th-TH" sz="1100" kern="1200"/>
            <a:t>สำเนา สำหรับบัญชี</a:t>
          </a:r>
          <a:endParaRPr lang="en-US" sz="1100" kern="1200"/>
        </a:p>
      </dsp:txBody>
      <dsp:txXfrm rot="-5400000">
        <a:off x="1607515" y="2804565"/>
        <a:ext cx="2824527" cy="615129"/>
      </dsp:txXfrm>
    </dsp:sp>
    <dsp:sp modelId="{E69C6AB6-CF38-45CE-A177-E23A73216F49}">
      <dsp:nvSpPr>
        <dsp:cNvPr id="0" name=""/>
        <dsp:cNvSpPr/>
      </dsp:nvSpPr>
      <dsp:spPr>
        <a:xfrm>
          <a:off x="0" y="2686077"/>
          <a:ext cx="1607515" cy="852104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4770" tIns="32385" rIns="64770" bIns="32385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700" kern="1200"/>
            <a:t>ใบเสร็จรับเงิน/ใบกำกับภาษี</a:t>
          </a:r>
          <a:endParaRPr lang="en-US" sz="1700" kern="1200"/>
        </a:p>
      </dsp:txBody>
      <dsp:txXfrm>
        <a:off x="41596" y="2727673"/>
        <a:ext cx="1524323" cy="768912"/>
      </dsp:txXfrm>
    </dsp:sp>
    <dsp:sp modelId="{595A3F72-A8E8-4817-B235-7850A5A429B6}">
      <dsp:nvSpPr>
        <dsp:cNvPr id="0" name=""/>
        <dsp:cNvSpPr/>
      </dsp:nvSpPr>
      <dsp:spPr>
        <a:xfrm rot="5400000">
          <a:off x="2695575" y="2577936"/>
          <a:ext cx="681683" cy="2857804"/>
        </a:xfrm>
        <a:prstGeom prst="round2SameRect">
          <a:avLst/>
        </a:prstGeom>
        <a:solidFill>
          <a:schemeClr val="accent1">
            <a:alpha val="90000"/>
            <a:tint val="40000"/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accent1">
              <a:alpha val="90000"/>
              <a:tint val="4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41910" tIns="20955" rIns="41910" bIns="20955" numCol="1" spcCol="1270" anchor="ctr" anchorCtr="0">
          <a:noAutofit/>
        </a:bodyPr>
        <a:lstStyle/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th-TH" sz="1100" kern="1200"/>
            <a:t>ต้นฉบับ สำหรับลูกค้า</a:t>
          </a:r>
          <a:endParaRPr lang="en-US" sz="1100" kern="1200"/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th-TH" sz="1100" kern="1200"/>
            <a:t>สำเนา สำหรับบริษัท</a:t>
          </a:r>
          <a:endParaRPr lang="en-US" sz="1100" kern="1200"/>
        </a:p>
        <a:p>
          <a:pPr marL="57150" lvl="1" indent="-57150" algn="l" defTabSz="488950">
            <a:lnSpc>
              <a:spcPct val="90000"/>
            </a:lnSpc>
            <a:spcBef>
              <a:spcPct val="0"/>
            </a:spcBef>
            <a:spcAft>
              <a:spcPct val="15000"/>
            </a:spcAft>
            <a:buChar char="•"/>
          </a:pPr>
          <a:r>
            <a:rPr lang="th-TH" sz="1100" kern="1200"/>
            <a:t>สำเนา สำหรับบัญชี</a:t>
          </a:r>
          <a:endParaRPr lang="en-US" sz="1100" kern="1200"/>
        </a:p>
      </dsp:txBody>
      <dsp:txXfrm rot="-5400000">
        <a:off x="1607515" y="3699274"/>
        <a:ext cx="2824527" cy="615129"/>
      </dsp:txXfrm>
    </dsp:sp>
    <dsp:sp modelId="{82500A4C-2B6A-4362-9B05-FA2BCB4E5E09}">
      <dsp:nvSpPr>
        <dsp:cNvPr id="0" name=""/>
        <dsp:cNvSpPr/>
      </dsp:nvSpPr>
      <dsp:spPr>
        <a:xfrm>
          <a:off x="0" y="3580786"/>
          <a:ext cx="1607515" cy="852104"/>
        </a:xfrm>
        <a:prstGeom prst="roundRect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4770" tIns="32385" rIns="64770" bIns="32385" numCol="1" spcCol="1270" anchor="ctr" anchorCtr="0">
          <a:noAutofit/>
        </a:bodyPr>
        <a:lstStyle/>
        <a:p>
          <a:pPr marL="0" lvl="0" indent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th-TH" sz="1700" kern="1200"/>
            <a:t>ใบลดหนี้</a:t>
          </a:r>
          <a:endParaRPr lang="en-US" sz="1700" kern="1200"/>
        </a:p>
      </dsp:txBody>
      <dsp:txXfrm>
        <a:off x="41596" y="3622382"/>
        <a:ext cx="1524323" cy="76891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process4">
  <dgm:title val=""/>
  <dgm:desc val=""/>
  <dgm:catLst>
    <dgm:cat type="process" pri="16000"/>
    <dgm:cat type="list" pri="20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Name0">
    <dgm:varLst>
      <dgm:dir/>
      <dgm:animLvl val="lvl"/>
      <dgm:resizeHandles val="exact"/>
    </dgm:varLst>
    <dgm:alg type="lin">
      <dgm:param type="linDir" val="fromB"/>
    </dgm:alg>
    <dgm:shape xmlns:r="http://schemas.openxmlformats.org/officeDocument/2006/relationships" r:blip="">
      <dgm:adjLst/>
    </dgm:shape>
    <dgm:presOf/>
    <dgm:constrLst>
      <dgm:constr type="h" for="ch" forName="boxAndChildren" refType="h"/>
      <dgm:constr type="h" for="ch" forName="arrowAndChildren" refType="h" refFor="ch" refForName="boxAndChildren" op="equ" fact="1.538"/>
      <dgm:constr type="w" for="ch" forName="arrowAndChildren" refType="w"/>
      <dgm:constr type="w" for="ch" forName="boxAndChildren" refType="w"/>
      <dgm:constr type="h" for="ch" forName="sp" refType="h" fact="-0.015"/>
      <dgm:constr type="primFontSz" for="des" forName="parentTextBox" val="65"/>
      <dgm:constr type="primFontSz" for="des" forName="parentTextArrow" refType="primFontSz" refFor="des" refForName="parentTextBox" op="equ"/>
      <dgm:constr type="primFontSz" for="des" forName="childTextArrow" val="65"/>
      <dgm:constr type="primFontSz" for="des" forName="childTextBox" refType="primFontSz" refFor="des" refForName="childTextArrow" op="equ"/>
    </dgm:constrLst>
    <dgm:ruleLst/>
    <dgm:forEach name="Name1" axis="ch" ptType="node" st="-1" step="-1">
      <dgm:choose name="Name2">
        <dgm:if name="Name3" axis="self" ptType="node" func="revPos" op="equ" val="1">
          <dgm:layoutNode name="boxAndChildren">
            <dgm:alg type="composite"/>
            <dgm:shape xmlns:r="http://schemas.openxmlformats.org/officeDocument/2006/relationships" r:blip="">
              <dgm:adjLst/>
            </dgm:shape>
            <dgm:presOf/>
            <dgm:choose name="Name4">
              <dgm:if name="Name5" axis="ch" ptType="node" func="cnt" op="gte" val="1">
                <dgm:constrLst>
                  <dgm:constr type="w" for="ch" forName="parentTextBox" refType="w"/>
                  <dgm:constr type="h" for="ch" forName="parentTextBox" refType="h" fact="0.54"/>
                  <dgm:constr type="t" for="ch" forName="parentTextBox"/>
                  <dgm:constr type="w" for="ch" forName="entireBox" refType="w"/>
                  <dgm:constr type="h" for="ch" forName="entireBox" refType="h"/>
                  <dgm:constr type="w" for="ch" forName="descendantBox" refType="w"/>
                  <dgm:constr type="b" for="ch" forName="descendantBox" refType="h" fact="0.98"/>
                  <dgm:constr type="h" for="ch" forName="descendantBox" refType="h" fact="0.46"/>
                </dgm:constrLst>
              </dgm:if>
              <dgm:else name="Name6">
                <dgm:constrLst>
                  <dgm:constr type="w" for="ch" forName="parentTextBox" refType="w"/>
                  <dgm:constr type="h" for="ch" forName="parentTextBox" refType="h"/>
                </dgm:constrLst>
              </dgm:else>
            </dgm:choose>
            <dgm:ruleLst/>
            <dgm:layoutNode name="parentTextBox">
              <dgm:alg type="tx"/>
              <dgm:choose name="Name7">
                <dgm:if name="Name8" axis="ch" ptType="node" func="cnt" op="gte" val="1">
                  <dgm:shape xmlns:r="http://schemas.openxmlformats.org/officeDocument/2006/relationships" type="rect" r:blip="" zOrderOff="1" hideGeom="1">
                    <dgm:adjLst/>
                  </dgm:shape>
                </dgm:if>
                <dgm:else name="Name9">
                  <dgm:shape xmlns:r="http://schemas.openxmlformats.org/officeDocument/2006/relationships" type="rect" r:blip="">
                    <dgm:adjLst/>
                  </dgm:shape>
                </dgm:else>
              </dgm:choose>
              <dgm:presOf axis="self"/>
              <dgm:constrLst/>
              <dgm:ruleLst>
                <dgm:rule type="primFontSz" val="5" fact="NaN" max="NaN"/>
              </dgm:ruleLst>
            </dgm:layoutNode>
            <dgm:choose name="Name10">
              <dgm:if name="Name11" axis="ch" ptType="node" func="cnt" op="gte" val="1">
                <dgm:layoutNode name="entireBox">
                  <dgm:alg type="sp"/>
                  <dgm:shape xmlns:r="http://schemas.openxmlformats.org/officeDocument/2006/relationships" type="rect" r:blip="">
                    <dgm:adjLst/>
                  </dgm:shape>
                  <dgm:presOf axis="self"/>
                  <dgm:constrLst/>
                  <dgm:ruleLst/>
                </dgm:layoutNode>
                <dgm:layoutNode name="descendantBox" styleLbl="fgAccFollowNode1">
                  <dgm:choose name="Name12">
                    <dgm:if name="Name13" func="var" arg="dir" op="equ" val="norm">
                      <dgm:alg type="lin"/>
                    </dgm:if>
                    <dgm:else name="Name14">
                      <dgm:alg type="lin">
                        <dgm:param type="linDir" val="fromR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w" for="ch" forName="childTextBox" refType="w"/>
                    <dgm:constr type="h" for="ch" forName="childTextBox" refType="h"/>
                  </dgm:constrLst>
                  <dgm:ruleLst/>
                  <dgm:forEach name="Name15" axis="ch" ptType="node">
                    <dgm:layoutNode name="childTextBox" styleLbl="fgAccFollowNode1">
                      <dgm:varLst>
                        <dgm:bulletEnabled val="1"/>
                      </dgm:varLst>
                      <dgm:alg type="tx"/>
                      <dgm:shape xmlns:r="http://schemas.openxmlformats.org/officeDocument/2006/relationships" type="rect" r:blip="">
                        <dgm:adjLst/>
                      </dgm:shape>
                      <dgm:presOf axis="desOrSelf" ptType="node"/>
                      <dgm:constrLst>
                        <dgm:constr type="tMarg" refType="primFontSz" fact="0.1"/>
                        <dgm:constr type="bMarg" refType="primFontSz" fact="0.1"/>
                      </dgm:constrLst>
                      <dgm:ruleLst>
                        <dgm:rule type="primFontSz" val="5" fact="NaN" max="NaN"/>
                      </dgm:ruleLst>
                    </dgm:layoutNode>
                  </dgm:forEach>
                </dgm:layoutNode>
              </dgm:if>
              <dgm:else name="Name16"/>
            </dgm:choose>
          </dgm:layoutNode>
        </dgm:if>
        <dgm:else name="Name17">
          <dgm:layoutNode name="arrowAndChildren">
            <dgm:alg type="composite"/>
            <dgm:shape xmlns:r="http://schemas.openxmlformats.org/officeDocument/2006/relationships" r:blip="">
              <dgm:adjLst/>
            </dgm:shape>
            <dgm:presOf/>
            <dgm:choose name="Name18">
              <dgm:if name="Name19" axis="ch" ptType="node" func="cnt" op="gte" val="1">
                <dgm:constrLst>
                  <dgm:constr type="w" for="ch" forName="parentTextArrow" refType="w"/>
                  <dgm:constr type="t" for="ch" forName="parentTextArrow"/>
                  <dgm:constr type="h" for="ch" forName="parentTextArrow" refType="h" fact="0.351"/>
                  <dgm:constr type="w" for="ch" forName="arrow" refType="w"/>
                  <dgm:constr type="h" for="ch" forName="arrow" refType="h"/>
                  <dgm:constr type="w" for="ch" forName="descendantArrow" refType="w"/>
                  <dgm:constr type="b" for="ch" forName="descendantArrow" refType="h" fact="0.65"/>
                  <dgm:constr type="h" for="ch" forName="descendantArrow" refType="h" fact="0.299"/>
                </dgm:constrLst>
              </dgm:if>
              <dgm:else name="Name20">
                <dgm:constrLst>
                  <dgm:constr type="w" for="ch" forName="parentTextArrow" refType="w"/>
                  <dgm:constr type="h" for="ch" forName="parentTextArrow" refType="h"/>
                </dgm:constrLst>
              </dgm:else>
            </dgm:choose>
            <dgm:ruleLst/>
            <dgm:layoutNode name="parentTextArrow">
              <dgm:alg type="tx"/>
              <dgm:choose name="Name21">
                <dgm:if name="Name22" axis="ch" ptType="node" func="cnt" op="gte" val="1">
                  <dgm:shape xmlns:r="http://schemas.openxmlformats.org/officeDocument/2006/relationships" type="rect" r:blip="" zOrderOff="1" hideGeom="1">
                    <dgm:adjLst/>
                  </dgm:shape>
                </dgm:if>
                <dgm:else name="Name23">
                  <dgm:shape xmlns:r="http://schemas.openxmlformats.org/officeDocument/2006/relationships" rot="180" type="upArrowCallout" r:blip="">
                    <dgm:adjLst/>
                  </dgm:shape>
                </dgm:else>
              </dgm:choose>
              <dgm:presOf axis="self"/>
              <dgm:constrLst/>
              <dgm:ruleLst>
                <dgm:rule type="primFontSz" val="5" fact="NaN" max="NaN"/>
              </dgm:ruleLst>
            </dgm:layoutNode>
            <dgm:choose name="Name24">
              <dgm:if name="Name25" axis="ch" ptType="node" func="cnt" op="gte" val="1">
                <dgm:layoutNode name="arrow">
                  <dgm:alg type="sp"/>
                  <dgm:shape xmlns:r="http://schemas.openxmlformats.org/officeDocument/2006/relationships" rot="180" type="upArrowCallout" r:blip="">
                    <dgm:adjLst/>
                  </dgm:shape>
                  <dgm:presOf axis="self"/>
                  <dgm:constrLst/>
                  <dgm:ruleLst/>
                </dgm:layoutNode>
                <dgm:layoutNode name="descendantArrow">
                  <dgm:choose name="Name26">
                    <dgm:if name="Name27" func="var" arg="dir" op="equ" val="norm">
                      <dgm:alg type="lin"/>
                    </dgm:if>
                    <dgm:else name="Name28">
                      <dgm:alg type="lin">
                        <dgm:param type="linDir" val="fromR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>
                    <dgm:constr type="w" for="ch" forName="childTextArrow" refType="w"/>
                    <dgm:constr type="h" for="ch" forName="childTextArrow" refType="h"/>
                  </dgm:constrLst>
                  <dgm:ruleLst/>
                  <dgm:forEach name="Name29" axis="ch" ptType="node">
                    <dgm:layoutNode name="childTextArrow" styleLbl="fgAccFollowNode1">
                      <dgm:varLst>
                        <dgm:bulletEnabled val="1"/>
                      </dgm:varLst>
                      <dgm:alg type="tx"/>
                      <dgm:shape xmlns:r="http://schemas.openxmlformats.org/officeDocument/2006/relationships" type="rect" r:blip="">
                        <dgm:adjLst/>
                      </dgm:shape>
                      <dgm:presOf axis="desOrSelf" ptType="node"/>
                      <dgm:constrLst>
                        <dgm:constr type="tMarg" refType="primFontSz" fact="0.1"/>
                        <dgm:constr type="bMarg" refType="primFontSz" fact="0.1"/>
                      </dgm:constrLst>
                      <dgm:ruleLst>
                        <dgm:rule type="primFontSz" val="5" fact="NaN" max="NaN"/>
                      </dgm:ruleLst>
                    </dgm:layoutNode>
                  </dgm:forEach>
                </dgm:layoutNode>
              </dgm:if>
              <dgm:else name="Name30"/>
            </dgm:choose>
          </dgm:layoutNode>
        </dgm:else>
      </dgm:choose>
      <dgm:forEach name="Name31" axis="precedSib" ptType="sibTrans" st="-1" cnt="1">
        <dgm:layoutNode name="sp">
          <dgm:alg type="sp"/>
          <dgm:shape xmlns:r="http://schemas.openxmlformats.org/officeDocument/2006/relationships" r:blip="">
            <dgm:adjLst/>
          </dgm:shape>
          <dgm:presOf axis="self"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vList5">
  <dgm:title val=""/>
  <dgm:desc val=""/>
  <dgm:catLst>
    <dgm:cat type="list" pri="15000"/>
    <dgm:cat type="convert" pri="2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Name0">
    <dgm:varLst>
      <dgm:dir/>
      <dgm:animLvl val="lvl"/>
      <dgm:resizeHandles val="exact"/>
    </dgm:varLst>
    <dgm:choose name="Name1">
      <dgm:if name="Name2" func="var" arg="dir" op="equ" val="norm">
        <dgm:alg type="lin">
          <dgm:param type="linDir" val="fromT"/>
          <dgm:param type="nodeHorzAlign" val="l"/>
        </dgm:alg>
      </dgm:if>
      <dgm:else name="Name3">
        <dgm:alg type="lin">
          <dgm:param type="linDir" val="fromT"/>
          <dgm:param type="nodeHorzAlign" val="r"/>
        </dgm:alg>
      </dgm:else>
    </dgm:choose>
    <dgm:shape xmlns:r="http://schemas.openxmlformats.org/officeDocument/2006/relationships" r:blip="">
      <dgm:adjLst/>
    </dgm:shape>
    <dgm:presOf/>
    <dgm:constrLst>
      <dgm:constr type="h" for="ch" forName="linNode" refType="h"/>
      <dgm:constr type="w" for="ch" forName="linNode" refType="w"/>
      <dgm:constr type="h" for="ch" forName="sp" refType="h" fact="0.05"/>
      <dgm:constr type="primFontSz" for="des" forName="parentText" op="equ" val="65"/>
      <dgm:constr type="secFontSz" for="des" forName="descendantText" op="equ"/>
    </dgm:constrLst>
    <dgm:ruleLst/>
    <dgm:forEach name="Name4" axis="ch" ptType="node">
      <dgm:layoutNode name="linNode">
        <dgm:choose name="Name5">
          <dgm:if name="Name6" func="var" arg="dir" op="equ" val="norm">
            <dgm:alg type="lin">
              <dgm:param type="linDir" val="fromL"/>
            </dgm:alg>
          </dgm:if>
          <dgm:else name="Name7">
            <dgm:alg type="lin">
              <dgm:param type="linDir" val="fromR"/>
            </dgm:alg>
          </dgm:else>
        </dgm:choose>
        <dgm:shape xmlns:r="http://schemas.openxmlformats.org/officeDocument/2006/relationships" r:blip="">
          <dgm:adjLst/>
        </dgm:shape>
        <dgm:presOf/>
        <dgm:constrLst>
          <dgm:constr type="w" for="ch" forName="parentText" refType="w" fact="0.36"/>
          <dgm:constr type="w" for="ch" forName="descendantText" refType="w" fact="0.64"/>
          <dgm:constr type="h" for="ch" forName="parentText" refType="h"/>
          <dgm:constr type="h" for="ch" forName="descendantText" refType="h" refFor="ch" refForName="parentText" fact="0.8"/>
        </dgm:constrLst>
        <dgm:ruleLst/>
        <dgm:layoutNode name="parentText">
          <dgm:varLst>
            <dgm:chMax val="1"/>
            <dgm:bulletEnabled val="1"/>
          </dgm:varLst>
          <dgm:alg type="tx"/>
          <dgm:shape xmlns:r="http://schemas.openxmlformats.org/officeDocument/2006/relationships" type="roundRect" r:blip="" zOrderOff="3">
            <dgm:adjLst/>
          </dgm:shape>
          <dgm:presOf axis="self" ptType="node"/>
          <dgm:constrLst>
            <dgm:constr type="tMarg" refType="primFontSz" fact="0.15"/>
            <dgm:constr type="bMarg" refType="primFontSz" fact="0.15"/>
            <dgm:constr type="lMarg" refType="primFontSz" fact="0.3"/>
            <dgm:constr type="rMarg" refType="primFontSz" fact="0.3"/>
          </dgm:constrLst>
          <dgm:ruleLst>
            <dgm:rule type="primFontSz" val="5" fact="NaN" max="NaN"/>
          </dgm:ruleLst>
        </dgm:layoutNode>
        <dgm:choose name="Name8">
          <dgm:if name="Name9" axis="ch" ptType="node" func="cnt" op="gte" val="1">
            <dgm:layoutNode name="descendantText" styleLbl="alignAccFollowNode1">
              <dgm:varLst>
                <dgm:bulletEnabled val="1"/>
              </dgm:varLst>
              <dgm:alg type="tx">
                <dgm:param type="stBulletLvl" val="1"/>
                <dgm:param type="txAnchorVertCh" val="mid"/>
              </dgm:alg>
              <dgm:choose name="Name10">
                <dgm:if name="Name11" func="var" arg="dir" op="equ" val="norm">
                  <dgm:shape xmlns:r="http://schemas.openxmlformats.org/officeDocument/2006/relationships" rot="90" type="round2SameRect" r:blip="">
                    <dgm:adjLst/>
                  </dgm:shape>
                </dgm:if>
                <dgm:else name="Name12">
                  <dgm:shape xmlns:r="http://schemas.openxmlformats.org/officeDocument/2006/relationships" rot="-90" type="round2SameRect" r:blip="">
                    <dgm:adjLst/>
                  </dgm:shape>
                </dgm:else>
              </dgm:choose>
              <dgm:presOf axis="des" ptType="node"/>
              <dgm:constrLst>
                <dgm:constr type="secFontSz" val="65"/>
                <dgm:constr type="primFontSz" refType="secFontSz"/>
                <dgm:constr type="lMarg" refType="secFontSz" fact="0.3"/>
                <dgm:constr type="rMarg" refType="secFontSz" fact="0.3"/>
                <dgm:constr type="tMarg" refType="secFontSz" fact="0.15"/>
                <dgm:constr type="bMarg" refType="secFontSz" fact="0.15"/>
              </dgm:constrLst>
              <dgm:ruleLst>
                <dgm:rule type="secFontSz" val="5" fact="NaN" max="NaN"/>
              </dgm:ruleLst>
            </dgm:layoutNode>
          </dgm:if>
          <dgm:else name="Name13"/>
        </dgm:choose>
      </dgm:layoutNode>
      <dgm:forEach name="Name14" axis="followSib" ptType="sibTrans" cnt="1">
        <dgm:layoutNode name="sp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Layout" Target="../diagrams/layout2.xml"/><Relationship Id="rId13" Type="http://schemas.openxmlformats.org/officeDocument/2006/relationships/image" Target="../media/image3.png"/><Relationship Id="rId3" Type="http://schemas.openxmlformats.org/officeDocument/2006/relationships/diagramLayout" Target="../diagrams/layout1.xml"/><Relationship Id="rId7" Type="http://schemas.openxmlformats.org/officeDocument/2006/relationships/diagramData" Target="../diagrams/data2.xml"/><Relationship Id="rId12" Type="http://schemas.openxmlformats.org/officeDocument/2006/relationships/image" Target="../media/image2.png"/><Relationship Id="rId2" Type="http://schemas.openxmlformats.org/officeDocument/2006/relationships/diagramData" Target="../diagrams/data1.xml"/><Relationship Id="rId1" Type="http://schemas.openxmlformats.org/officeDocument/2006/relationships/image" Target="../media/image1.png"/><Relationship Id="rId6" Type="http://schemas.microsoft.com/office/2007/relationships/diagramDrawing" Target="../diagrams/drawing1.xml"/><Relationship Id="rId11" Type="http://schemas.microsoft.com/office/2007/relationships/diagramDrawing" Target="../diagrams/drawing2.xml"/><Relationship Id="rId5" Type="http://schemas.openxmlformats.org/officeDocument/2006/relationships/diagramColors" Target="../diagrams/colors1.xml"/><Relationship Id="rId15" Type="http://schemas.openxmlformats.org/officeDocument/2006/relationships/image" Target="../media/image5.png"/><Relationship Id="rId10" Type="http://schemas.openxmlformats.org/officeDocument/2006/relationships/diagramColors" Target="../diagrams/colors2.xml"/><Relationship Id="rId4" Type="http://schemas.openxmlformats.org/officeDocument/2006/relationships/diagramQuickStyle" Target="../diagrams/quickStyle1.xml"/><Relationship Id="rId9" Type="http://schemas.openxmlformats.org/officeDocument/2006/relationships/diagramQuickStyle" Target="../diagrams/quickStyle2.xml"/><Relationship Id="rId1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104775</xdr:rowOff>
    </xdr:from>
    <xdr:to>
      <xdr:col>2</xdr:col>
      <xdr:colOff>200025</xdr:colOff>
      <xdr:row>2</xdr:row>
      <xdr:rowOff>295275</xdr:rowOff>
    </xdr:to>
    <xdr:pic>
      <xdr:nvPicPr>
        <xdr:cNvPr id="2084" name="Picture 21">
          <a:extLst>
            <a:ext uri="{FF2B5EF4-FFF2-40B4-BE49-F238E27FC236}">
              <a16:creationId xmlns:a16="http://schemas.microsoft.com/office/drawing/2014/main" id="{81BF86DB-6EDA-98F1-312C-85638D1C4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04775"/>
          <a:ext cx="8763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104775</xdr:rowOff>
    </xdr:from>
    <xdr:to>
      <xdr:col>2</xdr:col>
      <xdr:colOff>200025</xdr:colOff>
      <xdr:row>2</xdr:row>
      <xdr:rowOff>295275</xdr:rowOff>
    </xdr:to>
    <xdr:pic>
      <xdr:nvPicPr>
        <xdr:cNvPr id="2" name="Picture 21">
          <a:extLst>
            <a:ext uri="{FF2B5EF4-FFF2-40B4-BE49-F238E27FC236}">
              <a16:creationId xmlns:a16="http://schemas.microsoft.com/office/drawing/2014/main" id="{06AD781D-3989-4067-86B4-062810E12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04775"/>
          <a:ext cx="876300" cy="891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628650</xdr:colOff>
      <xdr:row>5</xdr:row>
      <xdr:rowOff>53340</xdr:rowOff>
    </xdr:from>
    <xdr:to>
      <xdr:col>12</xdr:col>
      <xdr:colOff>400050</xdr:colOff>
      <xdr:row>30</xdr:row>
      <xdr:rowOff>106680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EE3557D-7621-4191-A9E9-F443C1B5AC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twoCellAnchor>
    <xdr:from>
      <xdr:col>12</xdr:col>
      <xdr:colOff>506730</xdr:colOff>
      <xdr:row>5</xdr:row>
      <xdr:rowOff>76200</xdr:rowOff>
    </xdr:from>
    <xdr:to>
      <xdr:col>19</xdr:col>
      <xdr:colOff>278130</xdr:colOff>
      <xdr:row>30</xdr:row>
      <xdr:rowOff>129540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EBF1D09-8929-4119-A0CC-34952D7A15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7" r:lo="rId8" r:qs="rId9" r:cs="rId10"/>
        </a:graphicData>
      </a:graphic>
    </xdr:graphicFrame>
    <xdr:clientData/>
  </xdr:twoCellAnchor>
  <xdr:twoCellAnchor editAs="oneCell">
    <xdr:from>
      <xdr:col>4</xdr:col>
      <xdr:colOff>238125</xdr:colOff>
      <xdr:row>41</xdr:row>
      <xdr:rowOff>30480</xdr:rowOff>
    </xdr:from>
    <xdr:to>
      <xdr:col>6</xdr:col>
      <xdr:colOff>616194</xdr:colOff>
      <xdr:row>47</xdr:row>
      <xdr:rowOff>88888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C69AF6F-E327-4787-93B4-2D4D238A6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143125" y="7749540"/>
          <a:ext cx="1330569" cy="1399528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14</xdr:col>
      <xdr:colOff>82613</xdr:colOff>
      <xdr:row>62</xdr:row>
      <xdr:rowOff>76370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A22C4BC-BC32-4FCD-9D05-DB9A0F1E8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2903220" y="10645140"/>
          <a:ext cx="4997513" cy="1127930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666750</xdr:colOff>
      <xdr:row>64</xdr:row>
      <xdr:rowOff>38100</xdr:rowOff>
    </xdr:from>
    <xdr:to>
      <xdr:col>14</xdr:col>
      <xdr:colOff>282669</xdr:colOff>
      <xdr:row>87</xdr:row>
      <xdr:rowOff>10133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96EA993-E618-463A-A249-C07DBEE44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2884170" y="12085320"/>
          <a:ext cx="5216619" cy="400301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88</xdr:row>
      <xdr:rowOff>0</xdr:rowOff>
    </xdr:from>
    <xdr:to>
      <xdr:col>14</xdr:col>
      <xdr:colOff>301719</xdr:colOff>
      <xdr:row>110</xdr:row>
      <xdr:rowOff>143480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E701032-A2A7-4A87-ACD3-E349AB7E9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903220" y="16253460"/>
          <a:ext cx="5216619" cy="3999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45720</xdr:colOff>
      <xdr:row>5</xdr:row>
      <xdr:rowOff>25718</xdr:rowOff>
    </xdr:from>
    <xdr:to>
      <xdr:col>21</xdr:col>
      <xdr:colOff>1026795</xdr:colOff>
      <xdr:row>6</xdr:row>
      <xdr:rowOff>4790</xdr:rowOff>
    </xdr:to>
    <xdr:sp macro="" textlink="">
      <xdr:nvSpPr>
        <xdr:cNvPr id="2" name="สี่เหลี่ยมมุมมน 8">
          <a:extLst>
            <a:ext uri="{FF2B5EF4-FFF2-40B4-BE49-F238E27FC236}">
              <a16:creationId xmlns:a16="http://schemas.microsoft.com/office/drawing/2014/main" id="{F63152D1-F058-4B95-AAA0-FBDB4A3676C1}"/>
            </a:ext>
          </a:extLst>
        </xdr:cNvPr>
        <xdr:cNvSpPr/>
      </xdr:nvSpPr>
      <xdr:spPr>
        <a:xfrm>
          <a:off x="7018020" y="1549718"/>
          <a:ext cx="981075" cy="302922"/>
        </a:xfrm>
        <a:prstGeom prst="roundRect">
          <a:avLst/>
        </a:prstGeom>
        <a:noFill/>
        <a:ln cmpd="dbl">
          <a:solidFill>
            <a:schemeClr val="accent5">
              <a:lumMod val="75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800">
            <a:solidFill>
              <a:srgbClr val="FF0000"/>
            </a:solidFill>
            <a:latin typeface="Leelawadee" pitchFamily="34" charset="-34"/>
            <a:cs typeface="Leelawadee" pitchFamily="34" charset="-34"/>
          </a:endParaRPr>
        </a:p>
      </xdr:txBody>
    </xdr:sp>
    <xdr:clientData/>
  </xdr:twoCellAnchor>
  <xdr:twoCellAnchor>
    <xdr:from>
      <xdr:col>21</xdr:col>
      <xdr:colOff>45720</xdr:colOff>
      <xdr:row>63</xdr:row>
      <xdr:rowOff>25718</xdr:rowOff>
    </xdr:from>
    <xdr:to>
      <xdr:col>21</xdr:col>
      <xdr:colOff>1026795</xdr:colOff>
      <xdr:row>64</xdr:row>
      <xdr:rowOff>4790</xdr:rowOff>
    </xdr:to>
    <xdr:sp macro="" textlink="">
      <xdr:nvSpPr>
        <xdr:cNvPr id="3" name="สี่เหลี่ยมมุมมน 12">
          <a:extLst>
            <a:ext uri="{FF2B5EF4-FFF2-40B4-BE49-F238E27FC236}">
              <a16:creationId xmlns:a16="http://schemas.microsoft.com/office/drawing/2014/main" id="{9E8ECC2F-D853-4C25-B263-7783BB3472CD}"/>
            </a:ext>
          </a:extLst>
        </xdr:cNvPr>
        <xdr:cNvSpPr/>
      </xdr:nvSpPr>
      <xdr:spPr>
        <a:xfrm>
          <a:off x="7018020" y="13751243"/>
          <a:ext cx="981075" cy="302922"/>
        </a:xfrm>
        <a:prstGeom prst="roundRect">
          <a:avLst/>
        </a:prstGeom>
        <a:noFill/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800">
            <a:solidFill>
              <a:srgbClr val="FF0000"/>
            </a:solidFill>
            <a:latin typeface="Leelawadee" pitchFamily="34" charset="-34"/>
            <a:cs typeface="Leelawadee" pitchFamily="34" charset="-34"/>
          </a:endParaRPr>
        </a:p>
      </xdr:txBody>
    </xdr:sp>
    <xdr:clientData/>
  </xdr:twoCellAnchor>
  <xdr:twoCellAnchor>
    <xdr:from>
      <xdr:col>21</xdr:col>
      <xdr:colOff>160857</xdr:colOff>
      <xdr:row>121</xdr:row>
      <xdr:rowOff>25718</xdr:rowOff>
    </xdr:from>
    <xdr:to>
      <xdr:col>21</xdr:col>
      <xdr:colOff>1141932</xdr:colOff>
      <xdr:row>122</xdr:row>
      <xdr:rowOff>4790</xdr:rowOff>
    </xdr:to>
    <xdr:sp macro="" textlink="">
      <xdr:nvSpPr>
        <xdr:cNvPr id="4" name="สี่เหลี่ยมมุมมน 17">
          <a:extLst>
            <a:ext uri="{FF2B5EF4-FFF2-40B4-BE49-F238E27FC236}">
              <a16:creationId xmlns:a16="http://schemas.microsoft.com/office/drawing/2014/main" id="{8ACF19A2-0FC4-4A5B-8191-68B9D12088DC}"/>
            </a:ext>
          </a:extLst>
        </xdr:cNvPr>
        <xdr:cNvSpPr/>
      </xdr:nvSpPr>
      <xdr:spPr>
        <a:xfrm>
          <a:off x="7133157" y="25914668"/>
          <a:ext cx="981075" cy="302922"/>
        </a:xfrm>
        <a:prstGeom prst="roundRect">
          <a:avLst/>
        </a:prstGeom>
        <a:noFill/>
        <a:ln cmpd="dbl">
          <a:solidFill>
            <a:schemeClr val="accent6">
              <a:lumMod val="75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800">
            <a:solidFill>
              <a:srgbClr val="FF0000"/>
            </a:solidFill>
            <a:latin typeface="Leelawadee" pitchFamily="34" charset="-34"/>
            <a:cs typeface="Leelawadee" pitchFamily="34" charset="-34"/>
          </a:endParaRPr>
        </a:p>
      </xdr:txBody>
    </xdr:sp>
    <xdr:clientData/>
  </xdr:twoCellAnchor>
  <xdr:twoCellAnchor>
    <xdr:from>
      <xdr:col>6</xdr:col>
      <xdr:colOff>22840</xdr:colOff>
      <xdr:row>11</xdr:row>
      <xdr:rowOff>142177</xdr:rowOff>
    </xdr:from>
    <xdr:to>
      <xdr:col>19</xdr:col>
      <xdr:colOff>52336</xdr:colOff>
      <xdr:row>14</xdr:row>
      <xdr:rowOff>10041</xdr:rowOff>
    </xdr:to>
    <xdr:sp macro="" textlink="">
      <xdr:nvSpPr>
        <xdr:cNvPr id="5" name="มนมุมสี่เหลี่ยมด้านทแยงมุม 18">
          <a:extLst>
            <a:ext uri="{FF2B5EF4-FFF2-40B4-BE49-F238E27FC236}">
              <a16:creationId xmlns:a16="http://schemas.microsoft.com/office/drawing/2014/main" id="{ECD8AFB1-B0D3-4269-B97D-75433E07E3EF}"/>
            </a:ext>
          </a:extLst>
        </xdr:cNvPr>
        <xdr:cNvSpPr/>
      </xdr:nvSpPr>
      <xdr:spPr>
        <a:xfrm>
          <a:off x="2661265" y="3075877"/>
          <a:ext cx="3468021" cy="553664"/>
        </a:xfrm>
        <a:prstGeom prst="round2Diag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6</xdr:col>
      <xdr:colOff>146539</xdr:colOff>
      <xdr:row>69</xdr:row>
      <xdr:rowOff>121243</xdr:rowOff>
    </xdr:from>
    <xdr:to>
      <xdr:col>18</xdr:col>
      <xdr:colOff>52335</xdr:colOff>
      <xdr:row>71</xdr:row>
      <xdr:rowOff>240315</xdr:rowOff>
    </xdr:to>
    <xdr:sp macro="" textlink="">
      <xdr:nvSpPr>
        <xdr:cNvPr id="6" name="มนมุมสี่เหลี่ยมด้านทแยงมุม 19">
          <a:extLst>
            <a:ext uri="{FF2B5EF4-FFF2-40B4-BE49-F238E27FC236}">
              <a16:creationId xmlns:a16="http://schemas.microsoft.com/office/drawing/2014/main" id="{53980E09-C131-40F5-A79A-4D8F97BDA9CC}"/>
            </a:ext>
          </a:extLst>
        </xdr:cNvPr>
        <xdr:cNvSpPr/>
      </xdr:nvSpPr>
      <xdr:spPr>
        <a:xfrm>
          <a:off x="2784964" y="15256468"/>
          <a:ext cx="3230021" cy="557222"/>
        </a:xfrm>
        <a:prstGeom prst="round2DiagRect">
          <a:avLst/>
        </a:prstGeom>
        <a:noFill/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6</xdr:col>
      <xdr:colOff>157007</xdr:colOff>
      <xdr:row>127</xdr:row>
      <xdr:rowOff>79375</xdr:rowOff>
    </xdr:from>
    <xdr:to>
      <xdr:col>17</xdr:col>
      <xdr:colOff>31403</xdr:colOff>
      <xdr:row>129</xdr:row>
      <xdr:rowOff>198447</xdr:rowOff>
    </xdr:to>
    <xdr:sp macro="" textlink="">
      <xdr:nvSpPr>
        <xdr:cNvPr id="7" name="มนมุมสี่เหลี่ยมด้านทแยงมุม 20">
          <a:extLst>
            <a:ext uri="{FF2B5EF4-FFF2-40B4-BE49-F238E27FC236}">
              <a16:creationId xmlns:a16="http://schemas.microsoft.com/office/drawing/2014/main" id="{6B906A2C-9431-4DFD-B100-DB85AD1AB553}"/>
            </a:ext>
          </a:extLst>
        </xdr:cNvPr>
        <xdr:cNvSpPr/>
      </xdr:nvSpPr>
      <xdr:spPr>
        <a:xfrm>
          <a:off x="2795432" y="27378025"/>
          <a:ext cx="3131946" cy="557222"/>
        </a:xfrm>
        <a:prstGeom prst="round2Diag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</xdr:col>
      <xdr:colOff>94203</xdr:colOff>
      <xdr:row>5</xdr:row>
      <xdr:rowOff>52335</xdr:rowOff>
    </xdr:from>
    <xdr:to>
      <xdr:col>4</xdr:col>
      <xdr:colOff>690824</xdr:colOff>
      <xdr:row>9</xdr:row>
      <xdr:rowOff>167473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F49BEAC3-3539-4248-B1ED-3FF2E94CA67A}"/>
            </a:ext>
          </a:extLst>
        </xdr:cNvPr>
        <xdr:cNvSpPr/>
      </xdr:nvSpPr>
      <xdr:spPr>
        <a:xfrm>
          <a:off x="780003" y="1576335"/>
          <a:ext cx="1044296" cy="11438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301449</xdr:colOff>
          <xdr:row>4</xdr:row>
          <xdr:rowOff>175845</xdr:rowOff>
        </xdr:from>
        <xdr:to>
          <xdr:col>5</xdr:col>
          <xdr:colOff>273937</xdr:colOff>
          <xdr:row>11</xdr:row>
          <xdr:rowOff>75362</xdr:rowOff>
        </xdr:to>
        <xdr:pic>
          <xdr:nvPicPr>
            <xdr:cNvPr id="9" name="Picture 37">
              <a:extLst>
                <a:ext uri="{FF2B5EF4-FFF2-40B4-BE49-F238E27FC236}">
                  <a16:creationId xmlns:a16="http://schemas.microsoft.com/office/drawing/2014/main" id="{34EA7C54-4B7B-4119-8F5E-ECBFEE64AE3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Logo1" spid="_x0000_s413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6636" y="1482131"/>
              <a:ext cx="1421125" cy="14151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276329</xdr:colOff>
          <xdr:row>63</xdr:row>
          <xdr:rowOff>10465</xdr:rowOff>
        </xdr:from>
        <xdr:to>
          <xdr:col>5</xdr:col>
          <xdr:colOff>391804</xdr:colOff>
          <xdr:row>69</xdr:row>
          <xdr:rowOff>117230</xdr:rowOff>
        </xdr:to>
        <xdr:pic>
          <xdr:nvPicPr>
            <xdr:cNvPr id="10" name="Picture 38">
              <a:extLst>
                <a:ext uri="{FF2B5EF4-FFF2-40B4-BE49-F238E27FC236}">
                  <a16:creationId xmlns:a16="http://schemas.microsoft.com/office/drawing/2014/main" id="{264C31B6-10E2-4EC8-979B-59005CEAEDB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Logo" spid="_x0000_s413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1516" y="13081696"/>
              <a:ext cx="1564112" cy="144654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303543</xdr:colOff>
          <xdr:row>121</xdr:row>
          <xdr:rowOff>0</xdr:rowOff>
        </xdr:from>
        <xdr:to>
          <xdr:col>5</xdr:col>
          <xdr:colOff>177939</xdr:colOff>
          <xdr:row>127</xdr:row>
          <xdr:rowOff>31949</xdr:rowOff>
        </xdr:to>
        <xdr:pic>
          <xdr:nvPicPr>
            <xdr:cNvPr id="11" name="Picture 39">
              <a:extLst>
                <a:ext uri="{FF2B5EF4-FFF2-40B4-BE49-F238E27FC236}">
                  <a16:creationId xmlns:a16="http://schemas.microsoft.com/office/drawing/2014/main" id="{08B84D58-9D18-48EE-A17A-864C15AC9F7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Logo" spid="_x0000_s413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80356" y="25748901"/>
              <a:ext cx="1329314" cy="143453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45720</xdr:colOff>
      <xdr:row>5</xdr:row>
      <xdr:rowOff>25718</xdr:rowOff>
    </xdr:from>
    <xdr:to>
      <xdr:col>21</xdr:col>
      <xdr:colOff>1026795</xdr:colOff>
      <xdr:row>6</xdr:row>
      <xdr:rowOff>4790</xdr:rowOff>
    </xdr:to>
    <xdr:sp macro="" textlink="">
      <xdr:nvSpPr>
        <xdr:cNvPr id="2" name="สี่เหลี่ยมมุมมน 8">
          <a:extLst>
            <a:ext uri="{FF2B5EF4-FFF2-40B4-BE49-F238E27FC236}">
              <a16:creationId xmlns:a16="http://schemas.microsoft.com/office/drawing/2014/main" id="{94A08ADD-3EDD-462C-943E-9C4D471C3A91}"/>
            </a:ext>
          </a:extLst>
        </xdr:cNvPr>
        <xdr:cNvSpPr/>
      </xdr:nvSpPr>
      <xdr:spPr>
        <a:xfrm>
          <a:off x="14447520" y="902018"/>
          <a:ext cx="638175" cy="154332"/>
        </a:xfrm>
        <a:prstGeom prst="roundRect">
          <a:avLst/>
        </a:prstGeom>
        <a:noFill/>
        <a:ln cmpd="dbl">
          <a:solidFill>
            <a:schemeClr val="accent5">
              <a:lumMod val="75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800">
            <a:solidFill>
              <a:srgbClr val="FF0000"/>
            </a:solidFill>
            <a:latin typeface="Leelawadee" pitchFamily="34" charset="-34"/>
            <a:cs typeface="Leelawadee" pitchFamily="34" charset="-34"/>
          </a:endParaRPr>
        </a:p>
      </xdr:txBody>
    </xdr:sp>
    <xdr:clientData/>
  </xdr:twoCellAnchor>
  <xdr:twoCellAnchor>
    <xdr:from>
      <xdr:col>6</xdr:col>
      <xdr:colOff>60940</xdr:colOff>
      <xdr:row>11</xdr:row>
      <xdr:rowOff>37402</xdr:rowOff>
    </xdr:from>
    <xdr:to>
      <xdr:col>19</xdr:col>
      <xdr:colOff>90436</xdr:colOff>
      <xdr:row>13</xdr:row>
      <xdr:rowOff>152916</xdr:rowOff>
    </xdr:to>
    <xdr:sp macro="" textlink="">
      <xdr:nvSpPr>
        <xdr:cNvPr id="3" name="มนมุมสี่เหลี่ยมด้านทแยงมุม 18">
          <a:extLst>
            <a:ext uri="{FF2B5EF4-FFF2-40B4-BE49-F238E27FC236}">
              <a16:creationId xmlns:a16="http://schemas.microsoft.com/office/drawing/2014/main" id="{1DFD9FF6-E50C-4574-A718-303BF47B5B7A}"/>
            </a:ext>
          </a:extLst>
        </xdr:cNvPr>
        <xdr:cNvSpPr/>
      </xdr:nvSpPr>
      <xdr:spPr>
        <a:xfrm>
          <a:off x="4175740" y="1965262"/>
          <a:ext cx="8944896" cy="466034"/>
        </a:xfrm>
        <a:prstGeom prst="round2Diag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</xdr:col>
      <xdr:colOff>94203</xdr:colOff>
      <xdr:row>5</xdr:row>
      <xdr:rowOff>52335</xdr:rowOff>
    </xdr:from>
    <xdr:to>
      <xdr:col>4</xdr:col>
      <xdr:colOff>690824</xdr:colOff>
      <xdr:row>9</xdr:row>
      <xdr:rowOff>167473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4FE55AE-D140-462B-9600-7919C9762AAE}"/>
            </a:ext>
          </a:extLst>
        </xdr:cNvPr>
        <xdr:cNvSpPr/>
      </xdr:nvSpPr>
      <xdr:spPr>
        <a:xfrm>
          <a:off x="1465803" y="928635"/>
          <a:ext cx="1960601" cy="8161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5</xdr:row>
          <xdr:rowOff>5271</xdr:rowOff>
        </xdr:from>
        <xdr:ext cx="1373038" cy="1353390"/>
        <xdr:pic>
          <xdr:nvPicPr>
            <xdr:cNvPr id="5" name="Picture 37">
              <a:extLst>
                <a:ext uri="{FF2B5EF4-FFF2-40B4-BE49-F238E27FC236}">
                  <a16:creationId xmlns:a16="http://schemas.microsoft.com/office/drawing/2014/main" id="{7D29A360-B36D-4457-B4CB-559A791A088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Logo" spid="_x0000_s717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2925" y="1500516"/>
              <a:ext cx="1373038" cy="135339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oneCellAnchor>
    </mc:Choice>
    <mc:Fallback/>
  </mc:AlternateContent>
  <xdr:twoCellAnchor>
    <xdr:from>
      <xdr:col>21</xdr:col>
      <xdr:colOff>45720</xdr:colOff>
      <xdr:row>58</xdr:row>
      <xdr:rowOff>25718</xdr:rowOff>
    </xdr:from>
    <xdr:to>
      <xdr:col>21</xdr:col>
      <xdr:colOff>1026795</xdr:colOff>
      <xdr:row>59</xdr:row>
      <xdr:rowOff>4790</xdr:rowOff>
    </xdr:to>
    <xdr:sp macro="" textlink="">
      <xdr:nvSpPr>
        <xdr:cNvPr id="6" name="สี่เหลี่ยมมุมมน 8">
          <a:extLst>
            <a:ext uri="{FF2B5EF4-FFF2-40B4-BE49-F238E27FC236}">
              <a16:creationId xmlns:a16="http://schemas.microsoft.com/office/drawing/2014/main" id="{56B43839-5EC3-406C-809F-8D1BEB0F85DD}"/>
            </a:ext>
          </a:extLst>
        </xdr:cNvPr>
        <xdr:cNvSpPr/>
      </xdr:nvSpPr>
      <xdr:spPr>
        <a:xfrm>
          <a:off x="14447520" y="10190798"/>
          <a:ext cx="638175" cy="154332"/>
        </a:xfrm>
        <a:prstGeom prst="roundRect">
          <a:avLst/>
        </a:prstGeom>
        <a:noFill/>
        <a:ln cmpd="dbl">
          <a:solidFill>
            <a:schemeClr val="bg2">
              <a:lumMod val="75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800">
            <a:solidFill>
              <a:srgbClr val="FF0000"/>
            </a:solidFill>
            <a:latin typeface="Leelawadee" pitchFamily="34" charset="-34"/>
            <a:cs typeface="Leelawadee" pitchFamily="34" charset="-34"/>
          </a:endParaRPr>
        </a:p>
      </xdr:txBody>
    </xdr:sp>
    <xdr:clientData/>
  </xdr:twoCellAnchor>
  <xdr:twoCellAnchor>
    <xdr:from>
      <xdr:col>6</xdr:col>
      <xdr:colOff>60940</xdr:colOff>
      <xdr:row>64</xdr:row>
      <xdr:rowOff>37402</xdr:rowOff>
    </xdr:from>
    <xdr:to>
      <xdr:col>19</xdr:col>
      <xdr:colOff>90436</xdr:colOff>
      <xdr:row>66</xdr:row>
      <xdr:rowOff>152916</xdr:rowOff>
    </xdr:to>
    <xdr:sp macro="" textlink="">
      <xdr:nvSpPr>
        <xdr:cNvPr id="7" name="มนมุมสี่เหลี่ยมด้านทแยงมุม 18">
          <a:extLst>
            <a:ext uri="{FF2B5EF4-FFF2-40B4-BE49-F238E27FC236}">
              <a16:creationId xmlns:a16="http://schemas.microsoft.com/office/drawing/2014/main" id="{03FA5057-F40D-41A5-88F3-E78E47AEDB6C}"/>
            </a:ext>
          </a:extLst>
        </xdr:cNvPr>
        <xdr:cNvSpPr/>
      </xdr:nvSpPr>
      <xdr:spPr>
        <a:xfrm>
          <a:off x="4175740" y="11254042"/>
          <a:ext cx="8944896" cy="466034"/>
        </a:xfrm>
        <a:prstGeom prst="round2DiagRect">
          <a:avLst/>
        </a:prstGeom>
        <a:noFill/>
        <a:ln>
          <a:solidFill>
            <a:schemeClr val="bg2">
              <a:lumMod val="75000"/>
            </a:schemeClr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</xdr:col>
      <xdr:colOff>94203</xdr:colOff>
      <xdr:row>58</xdr:row>
      <xdr:rowOff>52335</xdr:rowOff>
    </xdr:from>
    <xdr:to>
      <xdr:col>4</xdr:col>
      <xdr:colOff>690824</xdr:colOff>
      <xdr:row>62</xdr:row>
      <xdr:rowOff>167473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FE3F73E-9666-4073-A52A-02B14270A145}"/>
            </a:ext>
          </a:extLst>
        </xdr:cNvPr>
        <xdr:cNvSpPr/>
      </xdr:nvSpPr>
      <xdr:spPr>
        <a:xfrm>
          <a:off x="1465803" y="10217415"/>
          <a:ext cx="1960601" cy="81617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0</xdr:colOff>
          <xdr:row>58</xdr:row>
          <xdr:rowOff>5270</xdr:rowOff>
        </xdr:from>
        <xdr:ext cx="1308339" cy="1303070"/>
        <xdr:pic>
          <xdr:nvPicPr>
            <xdr:cNvPr id="9" name="Picture 37">
              <a:extLst>
                <a:ext uri="{FF2B5EF4-FFF2-40B4-BE49-F238E27FC236}">
                  <a16:creationId xmlns:a16="http://schemas.microsoft.com/office/drawing/2014/main" id="{466EFE74-CA40-4D95-9C87-AD38D1D7E35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Logo" spid="_x0000_s717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2925" y="11873779"/>
              <a:ext cx="1308339" cy="130307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one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45720</xdr:colOff>
      <xdr:row>5</xdr:row>
      <xdr:rowOff>25718</xdr:rowOff>
    </xdr:from>
    <xdr:to>
      <xdr:col>21</xdr:col>
      <xdr:colOff>1026795</xdr:colOff>
      <xdr:row>6</xdr:row>
      <xdr:rowOff>4790</xdr:rowOff>
    </xdr:to>
    <xdr:sp macro="" textlink="">
      <xdr:nvSpPr>
        <xdr:cNvPr id="9" name="สี่เหลี่ยมมุมมน 8">
          <a:extLst>
            <a:ext uri="{FF2B5EF4-FFF2-40B4-BE49-F238E27FC236}">
              <a16:creationId xmlns:a16="http://schemas.microsoft.com/office/drawing/2014/main" id="{0DAA1C13-0CA5-3BA5-F0EE-40561A88E961}"/>
            </a:ext>
          </a:extLst>
        </xdr:cNvPr>
        <xdr:cNvSpPr/>
      </xdr:nvSpPr>
      <xdr:spPr>
        <a:xfrm>
          <a:off x="22793325" y="547688"/>
          <a:ext cx="1181100" cy="261937"/>
        </a:xfrm>
        <a:prstGeom prst="roundRect">
          <a:avLst/>
        </a:prstGeom>
        <a:noFill/>
        <a:ln cmpd="dbl">
          <a:solidFill>
            <a:schemeClr val="accent5">
              <a:lumMod val="75000"/>
            </a:schemeClr>
          </a:solidFill>
          <a:prstDash val="soli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800">
            <a:solidFill>
              <a:srgbClr val="FF0000"/>
            </a:solidFill>
            <a:latin typeface="Leelawadee" pitchFamily="34" charset="-34"/>
            <a:cs typeface="Leelawadee" pitchFamily="34" charset="-34"/>
          </a:endParaRPr>
        </a:p>
      </xdr:txBody>
    </xdr:sp>
    <xdr:clientData/>
  </xdr:twoCellAnchor>
  <xdr:twoCellAnchor>
    <xdr:from>
      <xdr:col>6</xdr:col>
      <xdr:colOff>22840</xdr:colOff>
      <xdr:row>11</xdr:row>
      <xdr:rowOff>142177</xdr:rowOff>
    </xdr:from>
    <xdr:to>
      <xdr:col>19</xdr:col>
      <xdr:colOff>52336</xdr:colOff>
      <xdr:row>14</xdr:row>
      <xdr:rowOff>10041</xdr:rowOff>
    </xdr:to>
    <xdr:sp macro="" textlink="">
      <xdr:nvSpPr>
        <xdr:cNvPr id="19" name="มนมุมสี่เหลี่ยมด้านทแยงมุม 18">
          <a:extLst>
            <a:ext uri="{FF2B5EF4-FFF2-40B4-BE49-F238E27FC236}">
              <a16:creationId xmlns:a16="http://schemas.microsoft.com/office/drawing/2014/main" id="{83C41D53-C982-4063-A5CA-3E8408ACB415}"/>
            </a:ext>
          </a:extLst>
        </xdr:cNvPr>
        <xdr:cNvSpPr/>
      </xdr:nvSpPr>
      <xdr:spPr>
        <a:xfrm>
          <a:off x="2650065" y="3072946"/>
          <a:ext cx="3452216" cy="558688"/>
        </a:xfrm>
        <a:prstGeom prst="round2Diag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</xdr:col>
      <xdr:colOff>94203</xdr:colOff>
      <xdr:row>5</xdr:row>
      <xdr:rowOff>52335</xdr:rowOff>
    </xdr:from>
    <xdr:to>
      <xdr:col>4</xdr:col>
      <xdr:colOff>690824</xdr:colOff>
      <xdr:row>9</xdr:row>
      <xdr:rowOff>167473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6CA7173-971E-3B63-879C-EC817F8A8708}"/>
            </a:ext>
          </a:extLst>
        </xdr:cNvPr>
        <xdr:cNvSpPr/>
      </xdr:nvSpPr>
      <xdr:spPr>
        <a:xfrm>
          <a:off x="774560" y="1727060"/>
          <a:ext cx="1046704" cy="12979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5</xdr:col>
          <xdr:colOff>117231</xdr:colOff>
          <xdr:row>10</xdr:row>
          <xdr:rowOff>167472</xdr:rowOff>
        </xdr:to>
        <xdr:pic>
          <xdr:nvPicPr>
            <xdr:cNvPr id="1265" name="Picture 37">
              <a:extLst>
                <a:ext uri="{FF2B5EF4-FFF2-40B4-BE49-F238E27FC236}">
                  <a16:creationId xmlns:a16="http://schemas.microsoft.com/office/drawing/2014/main" id="{EAF7563B-76FD-9177-D25D-C7044B8F81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Logo1" spid="_x0000_s13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686637" y="1482132"/>
              <a:ext cx="1264418" cy="133140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6</xdr:col>
      <xdr:colOff>282611</xdr:colOff>
      <xdr:row>69</xdr:row>
      <xdr:rowOff>79375</xdr:rowOff>
    </xdr:from>
    <xdr:to>
      <xdr:col>17</xdr:col>
      <xdr:colOff>20935</xdr:colOff>
      <xdr:row>71</xdr:row>
      <xdr:rowOff>198447</xdr:rowOff>
    </xdr:to>
    <xdr:sp macro="" textlink="">
      <xdr:nvSpPr>
        <xdr:cNvPr id="45" name="มนมุมสี่เหลี่ยมด้านทแยงมุม 21">
          <a:extLst>
            <a:ext uri="{FF2B5EF4-FFF2-40B4-BE49-F238E27FC236}">
              <a16:creationId xmlns:a16="http://schemas.microsoft.com/office/drawing/2014/main" id="{75D3E0FD-A4CC-A775-99ED-9507117E12EB}"/>
            </a:ext>
          </a:extLst>
        </xdr:cNvPr>
        <xdr:cNvSpPr/>
      </xdr:nvSpPr>
      <xdr:spPr>
        <a:xfrm>
          <a:off x="2909836" y="15005364"/>
          <a:ext cx="2983104" cy="558687"/>
        </a:xfrm>
        <a:prstGeom prst="round2DiagRect">
          <a:avLst/>
        </a:prstGeom>
        <a:noFill/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62</xdr:row>
          <xdr:rowOff>190500</xdr:rowOff>
        </xdr:from>
        <xdr:to>
          <xdr:col>5</xdr:col>
          <xdr:colOff>333375</xdr:colOff>
          <xdr:row>69</xdr:row>
          <xdr:rowOff>38100</xdr:rowOff>
        </xdr:to>
        <xdr:pic>
          <xdr:nvPicPr>
            <xdr:cNvPr id="1272" name="Picture 46">
              <a:extLst>
                <a:ext uri="{FF2B5EF4-FFF2-40B4-BE49-F238E27FC236}">
                  <a16:creationId xmlns:a16="http://schemas.microsoft.com/office/drawing/2014/main" id="{A42D1E01-212A-F9EB-5305-C34ED6FFF43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Logo" spid="_x0000_s134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85800" y="37919025"/>
              <a:ext cx="1485900" cy="14478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xdr:twoCellAnchor>
    <xdr:from>
      <xdr:col>21</xdr:col>
      <xdr:colOff>157005</xdr:colOff>
      <xdr:row>63</xdr:row>
      <xdr:rowOff>31401</xdr:rowOff>
    </xdr:from>
    <xdr:to>
      <xdr:col>21</xdr:col>
      <xdr:colOff>1138461</xdr:colOff>
      <xdr:row>64</xdr:row>
      <xdr:rowOff>9755</xdr:rowOff>
    </xdr:to>
    <xdr:sp macro="" textlink="">
      <xdr:nvSpPr>
        <xdr:cNvPr id="53" name="สี่เหลี่ยมมุมมน 10">
          <a:extLst>
            <a:ext uri="{FF2B5EF4-FFF2-40B4-BE49-F238E27FC236}">
              <a16:creationId xmlns:a16="http://schemas.microsoft.com/office/drawing/2014/main" id="{23D41744-96B8-F2A1-C5BE-F8DB6C29DC56}"/>
            </a:ext>
          </a:extLst>
        </xdr:cNvPr>
        <xdr:cNvSpPr/>
      </xdr:nvSpPr>
      <xdr:spPr>
        <a:xfrm>
          <a:off x="7107115" y="13554808"/>
          <a:ext cx="981456" cy="302832"/>
        </a:xfrm>
        <a:prstGeom prst="roundRect">
          <a:avLst/>
        </a:prstGeom>
        <a:noFill/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800">
            <a:solidFill>
              <a:srgbClr val="FF0000"/>
            </a:solidFill>
            <a:latin typeface="Leelawadee" pitchFamily="34" charset="-34"/>
            <a:cs typeface="Leelawadee" pitchFamily="34" charset="-34"/>
          </a:endParaRPr>
        </a:p>
      </xdr:txBody>
    </xdr:sp>
    <xdr:clientData/>
  </xdr:twoCellAnchor>
  <xdr:twoCellAnchor>
    <xdr:from>
      <xdr:col>6</xdr:col>
      <xdr:colOff>282611</xdr:colOff>
      <xdr:row>127</xdr:row>
      <xdr:rowOff>79375</xdr:rowOff>
    </xdr:from>
    <xdr:to>
      <xdr:col>17</xdr:col>
      <xdr:colOff>20935</xdr:colOff>
      <xdr:row>129</xdr:row>
      <xdr:rowOff>198447</xdr:rowOff>
    </xdr:to>
    <xdr:sp macro="" textlink="">
      <xdr:nvSpPr>
        <xdr:cNvPr id="10" name="มนมุมสี่เหลี่ยมด้านทแยงมุม 21">
          <a:extLst>
            <a:ext uri="{FF2B5EF4-FFF2-40B4-BE49-F238E27FC236}">
              <a16:creationId xmlns:a16="http://schemas.microsoft.com/office/drawing/2014/main" id="{15D4BE5F-7F57-4507-8575-3E6B2AFDBA46}"/>
            </a:ext>
          </a:extLst>
        </xdr:cNvPr>
        <xdr:cNvSpPr/>
      </xdr:nvSpPr>
      <xdr:spPr>
        <a:xfrm>
          <a:off x="2909836" y="15005364"/>
          <a:ext cx="2983104" cy="558687"/>
        </a:xfrm>
        <a:prstGeom prst="round2DiagRect">
          <a:avLst/>
        </a:prstGeom>
        <a:noFill/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2</xdr:col>
          <xdr:colOff>1256</xdr:colOff>
          <xdr:row>121</xdr:row>
          <xdr:rowOff>2094</xdr:rowOff>
        </xdr:from>
        <xdr:ext cx="1683936" cy="1586182"/>
        <xdr:pic>
          <xdr:nvPicPr>
            <xdr:cNvPr id="11" name="Picture 46">
              <a:extLst>
                <a:ext uri="{FF2B5EF4-FFF2-40B4-BE49-F238E27FC236}">
                  <a16:creationId xmlns:a16="http://schemas.microsoft.com/office/drawing/2014/main" id="{164E93A2-5D26-4FAC-845D-CAF549A2608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Logo" spid="_x0000_s134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81613" y="25227643"/>
              <a:ext cx="1683936" cy="158618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oneCellAnchor>
    </mc:Choice>
    <mc:Fallback/>
  </mc:AlternateContent>
  <xdr:twoCellAnchor>
    <xdr:from>
      <xdr:col>21</xdr:col>
      <xdr:colOff>157005</xdr:colOff>
      <xdr:row>121</xdr:row>
      <xdr:rowOff>31401</xdr:rowOff>
    </xdr:from>
    <xdr:to>
      <xdr:col>21</xdr:col>
      <xdr:colOff>1138461</xdr:colOff>
      <xdr:row>122</xdr:row>
      <xdr:rowOff>9755</xdr:rowOff>
    </xdr:to>
    <xdr:sp macro="" textlink="">
      <xdr:nvSpPr>
        <xdr:cNvPr id="12" name="สี่เหลี่ยมมุมมน 10">
          <a:extLst>
            <a:ext uri="{FF2B5EF4-FFF2-40B4-BE49-F238E27FC236}">
              <a16:creationId xmlns:a16="http://schemas.microsoft.com/office/drawing/2014/main" id="{10EA1DEC-7D58-41BB-BE42-5E8EF7E94B17}"/>
            </a:ext>
          </a:extLst>
        </xdr:cNvPr>
        <xdr:cNvSpPr/>
      </xdr:nvSpPr>
      <xdr:spPr>
        <a:xfrm>
          <a:off x="7107115" y="13554808"/>
          <a:ext cx="981456" cy="302832"/>
        </a:xfrm>
        <a:prstGeom prst="roundRect">
          <a:avLst/>
        </a:prstGeom>
        <a:noFill/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th-TH" sz="800">
            <a:solidFill>
              <a:srgbClr val="FF0000"/>
            </a:solidFill>
            <a:latin typeface="Leelawadee" pitchFamily="34" charset="-34"/>
            <a:cs typeface="Leelawadee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55"/>
  <sheetViews>
    <sheetView tabSelected="1" workbookViewId="0">
      <selection activeCell="J46" sqref="J46"/>
    </sheetView>
  </sheetViews>
  <sheetFormatPr defaultRowHeight="13.8"/>
  <cols>
    <col min="1" max="2" width="8.796875" style="1"/>
    <col min="3" max="5" width="3.69921875" style="1" customWidth="1"/>
    <col min="6" max="6" width="8.796875" style="1"/>
    <col min="7" max="7" width="9.69921875" style="1" customWidth="1"/>
    <col min="8" max="8" width="2" style="1" customWidth="1"/>
    <col min="9" max="24" width="8.796875" style="1"/>
  </cols>
  <sheetData>
    <row r="1" spans="1:24" ht="27.75" customHeight="1">
      <c r="A1" s="72"/>
      <c r="B1" s="74"/>
      <c r="C1" s="73"/>
      <c r="D1" s="73"/>
      <c r="E1" s="73"/>
      <c r="F1" s="254" t="s">
        <v>58</v>
      </c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73"/>
      <c r="T1" s="73"/>
      <c r="U1" s="73"/>
      <c r="V1" s="73"/>
      <c r="W1" s="73"/>
      <c r="X1" s="72"/>
    </row>
    <row r="2" spans="1:24" ht="27.75" customHeight="1">
      <c r="A2" s="72"/>
      <c r="B2" s="73"/>
      <c r="C2" s="73"/>
      <c r="D2" s="73"/>
      <c r="E2" s="73"/>
      <c r="F2" s="79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73"/>
      <c r="T2" s="73"/>
      <c r="U2" s="73"/>
      <c r="V2" s="73"/>
      <c r="W2" s="73"/>
      <c r="X2" s="72"/>
    </row>
    <row r="3" spans="1:24" ht="27.75" customHeight="1">
      <c r="A3" s="72"/>
      <c r="B3" s="73"/>
      <c r="C3" s="73"/>
      <c r="D3" s="73"/>
      <c r="E3" s="73"/>
      <c r="F3" s="79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2"/>
    </row>
    <row r="5" spans="1:24">
      <c r="F5" s="1" t="s">
        <v>71</v>
      </c>
      <c r="N5" s="1" t="s">
        <v>72</v>
      </c>
    </row>
    <row r="32" spans="6:6">
      <c r="F32" s="81"/>
    </row>
    <row r="33" spans="1:24">
      <c r="F33" s="81" t="s">
        <v>73</v>
      </c>
    </row>
    <row r="34" spans="1:24" ht="14.25" customHeight="1">
      <c r="F34" s="81"/>
    </row>
    <row r="35" spans="1:24">
      <c r="F35" s="81" t="s">
        <v>38</v>
      </c>
    </row>
    <row r="36" spans="1:24">
      <c r="F36" s="81"/>
    </row>
    <row r="37" spans="1:24">
      <c r="F37" s="1" t="s">
        <v>36</v>
      </c>
    </row>
    <row r="38" spans="1:24">
      <c r="F38" s="1" t="s">
        <v>37</v>
      </c>
    </row>
    <row r="39" spans="1:24">
      <c r="F39" s="1" t="s">
        <v>74</v>
      </c>
    </row>
    <row r="40" spans="1:24" ht="14.4" thickBot="1"/>
    <row r="41" spans="1:24" s="268" customFormat="1">
      <c r="E41" s="255"/>
      <c r="F41" s="256"/>
      <c r="G41" s="256"/>
      <c r="H41" s="257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</row>
    <row r="42" spans="1:24" s="268" customFormat="1" ht="25.2">
      <c r="E42" s="259"/>
      <c r="F42" s="260"/>
      <c r="G42" s="260"/>
      <c r="H42" s="261"/>
      <c r="I42" s="258"/>
      <c r="J42" s="262" t="s">
        <v>30</v>
      </c>
      <c r="K42" s="258"/>
      <c r="L42" s="258"/>
      <c r="M42" s="258"/>
      <c r="N42" s="258"/>
      <c r="O42" s="258"/>
      <c r="P42" s="258"/>
      <c r="Q42" s="258"/>
      <c r="R42" s="258"/>
      <c r="S42" s="258"/>
      <c r="T42" s="258"/>
      <c r="V42" s="269"/>
    </row>
    <row r="43" spans="1:24" s="268" customFormat="1" ht="25.2">
      <c r="E43" s="259"/>
      <c r="F43" s="260"/>
      <c r="G43" s="260"/>
      <c r="H43" s="261"/>
      <c r="I43" s="258"/>
      <c r="J43" s="263" t="s">
        <v>31</v>
      </c>
      <c r="K43" s="258"/>
      <c r="L43" s="258"/>
      <c r="M43" s="258"/>
      <c r="N43" s="258"/>
      <c r="O43" s="258"/>
      <c r="P43" s="258"/>
      <c r="Q43" s="258"/>
      <c r="R43" s="258"/>
      <c r="S43" s="258"/>
      <c r="T43" s="258"/>
      <c r="V43" s="269"/>
    </row>
    <row r="44" spans="1:24" s="268" customFormat="1">
      <c r="E44" s="259"/>
      <c r="F44" s="260"/>
      <c r="G44" s="260"/>
      <c r="H44" s="261"/>
      <c r="I44" s="258"/>
      <c r="J44" s="264" t="s">
        <v>32</v>
      </c>
      <c r="K44" s="258"/>
      <c r="L44" s="258"/>
      <c r="M44" s="258"/>
      <c r="N44" s="258"/>
      <c r="O44" s="258"/>
      <c r="P44" s="258"/>
      <c r="Q44" s="258"/>
      <c r="R44" s="258"/>
      <c r="S44" s="258"/>
      <c r="T44" s="258"/>
    </row>
    <row r="45" spans="1:24" s="268" customFormat="1">
      <c r="E45" s="259"/>
      <c r="F45" s="260"/>
      <c r="G45" s="260"/>
      <c r="H45" s="261"/>
      <c r="I45" s="258"/>
      <c r="J45" s="264" t="s">
        <v>33</v>
      </c>
      <c r="K45" s="258"/>
      <c r="L45" s="258"/>
      <c r="M45" s="258"/>
      <c r="N45" s="258"/>
      <c r="O45" s="258"/>
      <c r="P45" s="258"/>
      <c r="Q45" s="258"/>
      <c r="R45" s="258"/>
      <c r="S45" s="258"/>
      <c r="T45" s="258"/>
    </row>
    <row r="46" spans="1:24" s="268" customFormat="1">
      <c r="E46" s="259"/>
      <c r="F46" s="260"/>
      <c r="G46" s="260"/>
      <c r="H46" s="261"/>
      <c r="I46" s="258"/>
      <c r="J46" s="264" t="s">
        <v>34</v>
      </c>
      <c r="K46" s="258"/>
      <c r="L46" s="258"/>
      <c r="M46" s="258"/>
      <c r="N46" s="258"/>
      <c r="O46" s="258"/>
      <c r="P46" s="258"/>
      <c r="Q46" s="258"/>
      <c r="R46" s="258"/>
      <c r="S46" s="258"/>
      <c r="T46" s="258"/>
    </row>
    <row r="47" spans="1:24" s="268" customFormat="1">
      <c r="E47" s="259"/>
      <c r="F47" s="260"/>
      <c r="G47" s="260"/>
      <c r="H47" s="261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</row>
    <row r="48" spans="1:24" s="270" customFormat="1" ht="14.4" thickBot="1">
      <c r="A48" s="268"/>
      <c r="B48" s="268"/>
      <c r="C48" s="268"/>
      <c r="D48" s="268"/>
      <c r="E48" s="265"/>
      <c r="F48" s="266"/>
      <c r="G48" s="266"/>
      <c r="H48" s="267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68"/>
      <c r="V48" s="268"/>
      <c r="W48" s="268"/>
      <c r="X48" s="268"/>
    </row>
    <row r="52" spans="6:6">
      <c r="F52" s="81" t="s">
        <v>39</v>
      </c>
    </row>
    <row r="53" spans="6:6">
      <c r="F53" s="1" t="s">
        <v>75</v>
      </c>
    </row>
    <row r="54" spans="6:6">
      <c r="F54" s="1" t="s">
        <v>40</v>
      </c>
    </row>
    <row r="55" spans="6:6">
      <c r="F55" s="1" t="s">
        <v>41</v>
      </c>
    </row>
  </sheetData>
  <sheetProtection algorithmName="SHA-512" hashValue="G6q1fAqVKNfaimrapkZYa29sWxPOMnMDDC04nwM5Myn/7PlU8gzCj9fD7W/zL5LJFsxkZ1BVMDVPqkNVYbL6Dw==" saltValue="j0CXIAGqyjyt+QE37RNMgw==" spinCount="100000" sheet="1" formatCells="0" formatColumns="0" formatRows="0" insertColumns="0" insertRows="0" insertHyperlinks="0" deleteColumns="0" deleteRows="0" selectLockedCells="1" sort="0" autoFilter="0" pivotTables="0"/>
  <mergeCells count="1">
    <mergeCell ref="F42:G4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51D7C-6081-4686-9226-945F5160E8ED}">
  <sheetPr codeName="Sheet3">
    <tabColor theme="3"/>
    <pageSetUpPr fitToPage="1"/>
  </sheetPr>
  <dimension ref="A1:AU178"/>
  <sheetViews>
    <sheetView zoomScale="91" zoomScaleNormal="91" workbookViewId="0">
      <selection activeCell="T7" sqref="T7"/>
    </sheetView>
  </sheetViews>
  <sheetFormatPr defaultColWidth="9" defaultRowHeight="13.8"/>
  <cols>
    <col min="1" max="1" width="5" style="1" customWidth="1"/>
    <col min="2" max="2" width="4" style="1" customWidth="1"/>
    <col min="3" max="3" width="2.59765625" style="1" customWidth="1"/>
    <col min="4" max="4" width="3.19921875" style="1" customWidth="1"/>
    <col min="5" max="5" width="9.19921875" style="1" customWidth="1"/>
    <col min="6" max="6" width="10.5" style="1" customWidth="1"/>
    <col min="7" max="7" width="7.69921875" style="1" customWidth="1"/>
    <col min="8" max="8" width="1.09765625" style="1" customWidth="1"/>
    <col min="9" max="9" width="0.8984375" style="1" customWidth="1"/>
    <col min="10" max="10" width="2.5" style="1" customWidth="1"/>
    <col min="11" max="11" width="6.59765625" style="1" customWidth="1"/>
    <col min="12" max="12" width="6.5" style="1" customWidth="1"/>
    <col min="13" max="13" width="2.5" style="1" customWidth="1"/>
    <col min="14" max="14" width="6.09765625" style="1" customWidth="1"/>
    <col min="15" max="15" width="1" style="1" customWidth="1"/>
    <col min="16" max="16" width="6.19921875" style="1" customWidth="1"/>
    <col min="17" max="17" width="1.5" style="1" customWidth="1"/>
    <col min="18" max="18" width="0.8984375" style="1" customWidth="1"/>
    <col min="19" max="19" width="1.5" style="1" customWidth="1"/>
    <col min="20" max="20" width="7.09765625" style="1" customWidth="1"/>
    <col min="21" max="21" width="4.59765625" style="1" customWidth="1"/>
    <col min="22" max="22" width="16.8984375" style="1" customWidth="1"/>
    <col min="23" max="23" width="2" style="1" customWidth="1"/>
    <col min="24" max="24" width="5" style="1" customWidth="1"/>
    <col min="25" max="25" width="9.8984375" customWidth="1"/>
    <col min="26" max="26" width="14.09765625" customWidth="1"/>
    <col min="27" max="47" width="8.796875" customWidth="1"/>
    <col min="48" max="16384" width="9" style="1"/>
  </cols>
  <sheetData>
    <row r="1" spans="1:47" ht="26.25" customHeight="1">
      <c r="A1" s="72"/>
      <c r="B1" s="74"/>
      <c r="C1" s="73"/>
      <c r="D1" s="73"/>
      <c r="E1" s="73"/>
      <c r="F1" s="79" t="s">
        <v>58</v>
      </c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73"/>
      <c r="T1" s="73"/>
      <c r="U1" s="73"/>
      <c r="V1" s="73"/>
      <c r="W1" s="73"/>
      <c r="X1" s="72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26.25" customHeight="1">
      <c r="A2" s="72"/>
      <c r="B2" s="73"/>
      <c r="C2" s="73"/>
      <c r="D2" s="73"/>
      <c r="E2" s="73"/>
      <c r="F2" s="79" t="s">
        <v>97</v>
      </c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73"/>
      <c r="T2" s="73"/>
      <c r="U2" s="73"/>
      <c r="V2" s="73"/>
      <c r="W2" s="73"/>
      <c r="X2" s="72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26.25" customHeight="1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2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26.25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>
      <c r="A5" s="45"/>
      <c r="X5" s="45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25.2">
      <c r="A6" s="45"/>
      <c r="C6" s="105"/>
      <c r="D6" s="105"/>
      <c r="E6" s="105"/>
      <c r="F6" s="105"/>
      <c r="G6" s="82" t="str">
        <f>วิธีใช้งาน!J42</f>
        <v>บริษัท ตัวอย่าง จำกัด</v>
      </c>
      <c r="V6" s="3" t="s">
        <v>0</v>
      </c>
      <c r="X6" s="45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ht="25.2">
      <c r="A7" s="45"/>
      <c r="C7" s="105"/>
      <c r="D7" s="105"/>
      <c r="E7" s="105"/>
      <c r="F7" s="105"/>
      <c r="G7" s="68" t="str">
        <f>วิธีใช้งาน!J43</f>
        <v>Sample CO.,LTD.</v>
      </c>
      <c r="V7" s="3"/>
      <c r="X7" s="45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>
      <c r="A8" s="45"/>
      <c r="C8" s="105"/>
      <c r="D8" s="105"/>
      <c r="E8" s="105"/>
      <c r="F8" s="105"/>
      <c r="G8" s="69" t="str">
        <f>วิธีใช้งาน!J44</f>
        <v>111/99 ซอยงามวงศ์วาน 1 แยก 1-1 แขวงทุ่งสองห้อง เขตหลักสี่ กรุงเทพมหานคร 10210</v>
      </c>
      <c r="X8" s="45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>
      <c r="A9" s="45"/>
      <c r="C9" s="105"/>
      <c r="D9" s="105"/>
      <c r="E9" s="105"/>
      <c r="F9" s="105"/>
      <c r="G9" s="69" t="str">
        <f>วิธีใช้งาน!J45</f>
        <v>โทร : 081-111-1111    โทรสาร : 099-999-9999</v>
      </c>
      <c r="X9" s="45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>
      <c r="A10" s="45"/>
      <c r="C10" s="105"/>
      <c r="D10" s="105"/>
      <c r="E10" s="105"/>
      <c r="F10" s="105"/>
      <c r="G10" s="69" t="str">
        <f>วิธีใช้งาน!J46</f>
        <v>เลขประจำตัวผู้เสียภาษีอากร   0123456789012</v>
      </c>
      <c r="X10" s="45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>
      <c r="A11" s="45"/>
      <c r="C11" s="105"/>
      <c r="D11" s="105"/>
      <c r="E11" s="105"/>
      <c r="F11" s="105"/>
      <c r="X11" s="45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>
      <c r="A12" s="45"/>
      <c r="C12" s="105"/>
      <c r="D12" s="105"/>
      <c r="E12" s="105"/>
      <c r="F12" s="105"/>
      <c r="X12" s="45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s="5" customFormat="1" ht="19.2">
      <c r="A13" s="47"/>
      <c r="B13" s="106" t="s">
        <v>54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47"/>
    </row>
    <row r="14" spans="1:47" s="7" customFormat="1" ht="19.2">
      <c r="A14" s="48"/>
      <c r="B14" s="107" t="s">
        <v>55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6"/>
      <c r="X14" s="48"/>
    </row>
    <row r="15" spans="1:47" ht="15.75" customHeight="1">
      <c r="A15" s="45"/>
      <c r="X15" s="45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>
      <c r="A16" s="45"/>
      <c r="B16" s="8" t="s">
        <v>1</v>
      </c>
      <c r="C16" s="8"/>
      <c r="D16" s="8"/>
      <c r="E16" s="108"/>
      <c r="F16" s="108"/>
      <c r="G16" s="108"/>
      <c r="H16" s="108"/>
      <c r="I16" s="108"/>
      <c r="J16" s="108"/>
      <c r="U16" s="9" t="s">
        <v>2</v>
      </c>
      <c r="V16" s="10"/>
      <c r="X16" s="45"/>
      <c r="Y16" s="1"/>
      <c r="Z16" s="1" t="s">
        <v>59</v>
      </c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>
      <c r="A17" s="45"/>
      <c r="B17" s="8" t="s">
        <v>3</v>
      </c>
      <c r="C17" s="8"/>
      <c r="D17" s="8"/>
      <c r="E17" s="108"/>
      <c r="F17" s="108"/>
      <c r="G17" s="108"/>
      <c r="H17" s="108"/>
      <c r="I17" s="108"/>
      <c r="J17" s="108"/>
      <c r="U17" s="9" t="s">
        <v>4</v>
      </c>
      <c r="V17" s="11"/>
      <c r="X17" s="45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>
      <c r="A18" s="45"/>
      <c r="B18" s="8"/>
      <c r="C18" s="8"/>
      <c r="D18" s="8"/>
      <c r="E18" s="108"/>
      <c r="F18" s="108"/>
      <c r="G18" s="108"/>
      <c r="H18" s="108"/>
      <c r="I18" s="108"/>
      <c r="J18" s="108"/>
      <c r="T18" s="12"/>
      <c r="U18" s="13"/>
      <c r="V18" s="14"/>
      <c r="X18" s="45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ht="3" customHeight="1">
      <c r="A19" s="45"/>
      <c r="B19" s="8"/>
      <c r="C19" s="8"/>
      <c r="D19" s="8"/>
      <c r="X19" s="45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ht="15.75" customHeight="1" thickBot="1">
      <c r="A20" s="45"/>
      <c r="B20" s="8" t="s">
        <v>5</v>
      </c>
      <c r="C20" s="8"/>
      <c r="D20" s="8"/>
      <c r="F20" s="101"/>
      <c r="G20" s="101"/>
      <c r="H20" s="15"/>
      <c r="J20" s="16" t="s">
        <v>6</v>
      </c>
      <c r="K20" s="1" t="s">
        <v>7</v>
      </c>
      <c r="M20" s="16"/>
      <c r="N20" s="1" t="s">
        <v>8</v>
      </c>
      <c r="P20" s="10"/>
      <c r="U20" s="84" t="s">
        <v>70</v>
      </c>
      <c r="V20" s="11"/>
      <c r="X20" s="45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ht="15" customHeight="1" thickTop="1">
      <c r="A21" s="45"/>
      <c r="B21" s="8"/>
      <c r="U21" s="84" t="s">
        <v>69</v>
      </c>
      <c r="V21" s="11"/>
      <c r="X21" s="45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4.2" customHeight="1">
      <c r="A22" s="45"/>
      <c r="B22" s="8"/>
      <c r="U22" s="84"/>
      <c r="X22" s="45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s="17" customFormat="1" ht="25.5" customHeight="1" thickBot="1">
      <c r="A23" s="49"/>
      <c r="B23" s="102" t="s">
        <v>9</v>
      </c>
      <c r="C23" s="103"/>
      <c r="D23" s="102" t="s">
        <v>21</v>
      </c>
      <c r="E23" s="103"/>
      <c r="F23" s="102" t="s">
        <v>25</v>
      </c>
      <c r="G23" s="104"/>
      <c r="H23" s="104"/>
      <c r="I23" s="104"/>
      <c r="J23" s="104"/>
      <c r="K23" s="104"/>
      <c r="L23" s="103"/>
      <c r="M23" s="102" t="s">
        <v>22</v>
      </c>
      <c r="N23" s="104"/>
      <c r="O23" s="103"/>
      <c r="P23" s="102" t="s">
        <v>23</v>
      </c>
      <c r="Q23" s="104"/>
      <c r="R23" s="103"/>
      <c r="S23" s="102" t="s">
        <v>24</v>
      </c>
      <c r="T23" s="104"/>
      <c r="U23" s="103"/>
      <c r="V23" s="102" t="s">
        <v>10</v>
      </c>
      <c r="W23" s="109"/>
      <c r="X23" s="49"/>
    </row>
    <row r="24" spans="1:47">
      <c r="A24" s="45"/>
      <c r="B24" s="110"/>
      <c r="C24" s="111"/>
      <c r="D24" s="112"/>
      <c r="E24" s="113"/>
      <c r="F24" s="114"/>
      <c r="G24" s="115"/>
      <c r="H24" s="115"/>
      <c r="I24" s="115"/>
      <c r="J24" s="115"/>
      <c r="K24" s="115"/>
      <c r="L24" s="116"/>
      <c r="M24" s="117"/>
      <c r="N24" s="118"/>
      <c r="O24" s="119"/>
      <c r="P24" s="120"/>
      <c r="Q24" s="121"/>
      <c r="R24" s="122"/>
      <c r="S24" s="123"/>
      <c r="T24" s="124"/>
      <c r="U24" s="125"/>
      <c r="V24" s="126">
        <f t="shared" ref="V24:V39" si="0">ROUND(M24*S24,2)</f>
        <v>0</v>
      </c>
      <c r="W24" s="127"/>
      <c r="X24" s="45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>
      <c r="A25" s="45"/>
      <c r="B25" s="130"/>
      <c r="C25" s="131"/>
      <c r="D25" s="144"/>
      <c r="E25" s="145"/>
      <c r="F25" s="132"/>
      <c r="G25" s="133"/>
      <c r="H25" s="133"/>
      <c r="I25" s="133"/>
      <c r="J25" s="133"/>
      <c r="K25" s="133"/>
      <c r="L25" s="134"/>
      <c r="M25" s="135"/>
      <c r="N25" s="136"/>
      <c r="O25" s="137"/>
      <c r="P25" s="138"/>
      <c r="Q25" s="139"/>
      <c r="R25" s="140"/>
      <c r="S25" s="141"/>
      <c r="T25" s="142"/>
      <c r="U25" s="143"/>
      <c r="V25" s="128">
        <f t="shared" si="0"/>
        <v>0</v>
      </c>
      <c r="W25" s="129"/>
      <c r="X25" s="45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>
      <c r="A26" s="45"/>
      <c r="B26" s="130"/>
      <c r="C26" s="131"/>
      <c r="D26" s="130"/>
      <c r="E26" s="131"/>
      <c r="F26" s="132"/>
      <c r="G26" s="133"/>
      <c r="H26" s="133"/>
      <c r="I26" s="133"/>
      <c r="J26" s="133"/>
      <c r="K26" s="133"/>
      <c r="L26" s="134"/>
      <c r="M26" s="135"/>
      <c r="N26" s="136"/>
      <c r="O26" s="137"/>
      <c r="P26" s="138"/>
      <c r="Q26" s="139"/>
      <c r="R26" s="140"/>
      <c r="S26" s="141"/>
      <c r="T26" s="142"/>
      <c r="U26" s="143"/>
      <c r="V26" s="128">
        <f t="shared" si="0"/>
        <v>0</v>
      </c>
      <c r="W26" s="129"/>
      <c r="X26" s="45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>
      <c r="A27" s="45"/>
      <c r="B27" s="130"/>
      <c r="C27" s="131"/>
      <c r="D27" s="130"/>
      <c r="E27" s="131"/>
      <c r="F27" s="132"/>
      <c r="G27" s="133"/>
      <c r="H27" s="133"/>
      <c r="I27" s="133"/>
      <c r="J27" s="133"/>
      <c r="K27" s="133"/>
      <c r="L27" s="134"/>
      <c r="M27" s="135"/>
      <c r="N27" s="136"/>
      <c r="O27" s="137"/>
      <c r="P27" s="138"/>
      <c r="Q27" s="139"/>
      <c r="R27" s="140"/>
      <c r="S27" s="141">
        <v>0</v>
      </c>
      <c r="T27" s="142"/>
      <c r="U27" s="143"/>
      <c r="V27" s="128">
        <f t="shared" si="0"/>
        <v>0</v>
      </c>
      <c r="W27" s="129"/>
      <c r="X27" s="45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1:47">
      <c r="A28" s="45"/>
      <c r="B28" s="130"/>
      <c r="C28" s="131"/>
      <c r="D28" s="130"/>
      <c r="E28" s="131"/>
      <c r="F28" s="132"/>
      <c r="G28" s="133"/>
      <c r="H28" s="133"/>
      <c r="I28" s="133"/>
      <c r="J28" s="133"/>
      <c r="K28" s="133"/>
      <c r="L28" s="134"/>
      <c r="M28" s="135"/>
      <c r="N28" s="136"/>
      <c r="O28" s="137"/>
      <c r="P28" s="138"/>
      <c r="Q28" s="139"/>
      <c r="R28" s="140"/>
      <c r="S28" s="141"/>
      <c r="T28" s="142"/>
      <c r="U28" s="143"/>
      <c r="V28" s="128">
        <f t="shared" si="0"/>
        <v>0</v>
      </c>
      <c r="W28" s="129"/>
      <c r="X28" s="45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>
      <c r="A29" s="45"/>
      <c r="B29" s="130"/>
      <c r="C29" s="131"/>
      <c r="D29" s="130"/>
      <c r="E29" s="131"/>
      <c r="F29" s="132"/>
      <c r="G29" s="133"/>
      <c r="H29" s="133"/>
      <c r="I29" s="133"/>
      <c r="J29" s="133"/>
      <c r="K29" s="133"/>
      <c r="L29" s="134"/>
      <c r="M29" s="135"/>
      <c r="N29" s="136"/>
      <c r="O29" s="137"/>
      <c r="P29" s="138"/>
      <c r="Q29" s="139"/>
      <c r="R29" s="140"/>
      <c r="S29" s="141"/>
      <c r="T29" s="142"/>
      <c r="U29" s="143"/>
      <c r="V29" s="128">
        <f t="shared" si="0"/>
        <v>0</v>
      </c>
      <c r="W29" s="129"/>
      <c r="X29" s="45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>
      <c r="A30" s="45"/>
      <c r="B30" s="130"/>
      <c r="C30" s="131"/>
      <c r="D30" s="130"/>
      <c r="E30" s="131"/>
      <c r="F30" s="132"/>
      <c r="G30" s="133"/>
      <c r="H30" s="133"/>
      <c r="I30" s="133"/>
      <c r="J30" s="133"/>
      <c r="K30" s="133"/>
      <c r="L30" s="134"/>
      <c r="M30" s="135"/>
      <c r="N30" s="136"/>
      <c r="O30" s="137"/>
      <c r="P30" s="138"/>
      <c r="Q30" s="139"/>
      <c r="R30" s="140"/>
      <c r="S30" s="141"/>
      <c r="T30" s="142"/>
      <c r="U30" s="143"/>
      <c r="V30" s="128">
        <f t="shared" si="0"/>
        <v>0</v>
      </c>
      <c r="W30" s="129"/>
      <c r="X30" s="45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47">
      <c r="A31" s="45"/>
      <c r="B31" s="130"/>
      <c r="C31" s="131"/>
      <c r="D31" s="130"/>
      <c r="E31" s="131"/>
      <c r="F31" s="132"/>
      <c r="G31" s="133"/>
      <c r="H31" s="133"/>
      <c r="I31" s="133"/>
      <c r="J31" s="133"/>
      <c r="K31" s="133"/>
      <c r="L31" s="134"/>
      <c r="M31" s="135"/>
      <c r="N31" s="136"/>
      <c r="O31" s="137"/>
      <c r="P31" s="138"/>
      <c r="Q31" s="139"/>
      <c r="R31" s="140"/>
      <c r="S31" s="141"/>
      <c r="T31" s="142"/>
      <c r="U31" s="143"/>
      <c r="V31" s="128">
        <f t="shared" si="0"/>
        <v>0</v>
      </c>
      <c r="W31" s="129"/>
      <c r="X31" s="45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>
      <c r="A32" s="45"/>
      <c r="B32" s="130"/>
      <c r="C32" s="131"/>
      <c r="D32" s="130"/>
      <c r="E32" s="131"/>
      <c r="F32" s="132"/>
      <c r="G32" s="133"/>
      <c r="H32" s="133"/>
      <c r="I32" s="133"/>
      <c r="J32" s="133"/>
      <c r="K32" s="133"/>
      <c r="L32" s="134"/>
      <c r="M32" s="135"/>
      <c r="N32" s="136"/>
      <c r="O32" s="137"/>
      <c r="P32" s="138"/>
      <c r="Q32" s="139"/>
      <c r="R32" s="140"/>
      <c r="S32" s="141"/>
      <c r="T32" s="142"/>
      <c r="U32" s="143"/>
      <c r="V32" s="128">
        <f t="shared" si="0"/>
        <v>0</v>
      </c>
      <c r="W32" s="129"/>
      <c r="X32" s="45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>
      <c r="A33" s="45"/>
      <c r="B33" s="130"/>
      <c r="C33" s="131"/>
      <c r="D33" s="130"/>
      <c r="E33" s="131"/>
      <c r="F33" s="132"/>
      <c r="G33" s="133"/>
      <c r="H33" s="133"/>
      <c r="I33" s="133"/>
      <c r="J33" s="133"/>
      <c r="K33" s="133"/>
      <c r="L33" s="134"/>
      <c r="M33" s="135"/>
      <c r="N33" s="136"/>
      <c r="O33" s="137"/>
      <c r="P33" s="138"/>
      <c r="Q33" s="139"/>
      <c r="R33" s="140"/>
      <c r="S33" s="141"/>
      <c r="T33" s="142"/>
      <c r="U33" s="143"/>
      <c r="V33" s="128">
        <f t="shared" si="0"/>
        <v>0</v>
      </c>
      <c r="W33" s="129"/>
      <c r="X33" s="45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>
      <c r="A34" s="45"/>
      <c r="B34" s="130"/>
      <c r="C34" s="131"/>
      <c r="D34" s="130"/>
      <c r="E34" s="131"/>
      <c r="F34" s="132"/>
      <c r="G34" s="133"/>
      <c r="H34" s="133"/>
      <c r="I34" s="133"/>
      <c r="J34" s="133"/>
      <c r="K34" s="133"/>
      <c r="L34" s="134"/>
      <c r="M34" s="135"/>
      <c r="N34" s="136"/>
      <c r="O34" s="137"/>
      <c r="P34" s="138"/>
      <c r="Q34" s="139"/>
      <c r="R34" s="140"/>
      <c r="S34" s="141"/>
      <c r="T34" s="142"/>
      <c r="U34" s="143"/>
      <c r="V34" s="128">
        <f t="shared" si="0"/>
        <v>0</v>
      </c>
      <c r="W34" s="129"/>
      <c r="X34" s="45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>
      <c r="A35" s="45"/>
      <c r="B35" s="130"/>
      <c r="C35" s="131"/>
      <c r="D35" s="130"/>
      <c r="E35" s="131"/>
      <c r="F35" s="132"/>
      <c r="G35" s="133"/>
      <c r="H35" s="133"/>
      <c r="I35" s="133"/>
      <c r="J35" s="133"/>
      <c r="K35" s="133"/>
      <c r="L35" s="134"/>
      <c r="M35" s="135"/>
      <c r="N35" s="136"/>
      <c r="O35" s="137"/>
      <c r="P35" s="138"/>
      <c r="Q35" s="139"/>
      <c r="R35" s="140"/>
      <c r="S35" s="141"/>
      <c r="T35" s="142"/>
      <c r="U35" s="143"/>
      <c r="V35" s="128">
        <f t="shared" si="0"/>
        <v>0</v>
      </c>
      <c r="W35" s="129"/>
      <c r="X35" s="45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1:47">
      <c r="A36" s="45"/>
      <c r="B36" s="130"/>
      <c r="C36" s="131"/>
      <c r="D36" s="130"/>
      <c r="E36" s="131"/>
      <c r="F36" s="132"/>
      <c r="G36" s="133"/>
      <c r="H36" s="133"/>
      <c r="I36" s="133"/>
      <c r="J36" s="133"/>
      <c r="K36" s="133"/>
      <c r="L36" s="134"/>
      <c r="M36" s="135"/>
      <c r="N36" s="136"/>
      <c r="O36" s="137"/>
      <c r="P36" s="138"/>
      <c r="Q36" s="139"/>
      <c r="R36" s="140"/>
      <c r="S36" s="141"/>
      <c r="T36" s="142"/>
      <c r="U36" s="143"/>
      <c r="V36" s="128">
        <f t="shared" si="0"/>
        <v>0</v>
      </c>
      <c r="W36" s="129"/>
      <c r="X36" s="45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1:47">
      <c r="A37" s="45"/>
      <c r="B37" s="130"/>
      <c r="C37" s="131"/>
      <c r="D37" s="130"/>
      <c r="E37" s="131"/>
      <c r="F37" s="132"/>
      <c r="G37" s="133"/>
      <c r="H37" s="133"/>
      <c r="I37" s="133"/>
      <c r="J37" s="133"/>
      <c r="K37" s="133"/>
      <c r="L37" s="134"/>
      <c r="M37" s="135"/>
      <c r="N37" s="136"/>
      <c r="O37" s="137"/>
      <c r="P37" s="138"/>
      <c r="Q37" s="139"/>
      <c r="R37" s="140"/>
      <c r="S37" s="141"/>
      <c r="T37" s="142"/>
      <c r="U37" s="143"/>
      <c r="V37" s="128">
        <f t="shared" si="0"/>
        <v>0</v>
      </c>
      <c r="W37" s="129"/>
      <c r="X37" s="45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1:47">
      <c r="A38" s="45"/>
      <c r="B38" s="130"/>
      <c r="C38" s="131"/>
      <c r="D38" s="130"/>
      <c r="E38" s="131"/>
      <c r="F38" s="132"/>
      <c r="G38" s="133"/>
      <c r="H38" s="133"/>
      <c r="I38" s="133"/>
      <c r="J38" s="133"/>
      <c r="K38" s="133"/>
      <c r="L38" s="134"/>
      <c r="M38" s="135"/>
      <c r="N38" s="136"/>
      <c r="O38" s="137"/>
      <c r="P38" s="138"/>
      <c r="Q38" s="139"/>
      <c r="R38" s="140"/>
      <c r="S38" s="141"/>
      <c r="T38" s="142"/>
      <c r="U38" s="143"/>
      <c r="V38" s="128">
        <f t="shared" si="0"/>
        <v>0</v>
      </c>
      <c r="W38" s="129"/>
      <c r="X38" s="45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1:47">
      <c r="A39" s="45"/>
      <c r="B39" s="130"/>
      <c r="C39" s="131"/>
      <c r="D39" s="130"/>
      <c r="E39" s="131"/>
      <c r="F39" s="132"/>
      <c r="G39" s="133"/>
      <c r="H39" s="133"/>
      <c r="I39" s="133"/>
      <c r="J39" s="133"/>
      <c r="K39" s="133"/>
      <c r="L39" s="134"/>
      <c r="M39" s="135"/>
      <c r="N39" s="136"/>
      <c r="O39" s="137"/>
      <c r="P39" s="138"/>
      <c r="Q39" s="139"/>
      <c r="R39" s="140"/>
      <c r="S39" s="141"/>
      <c r="T39" s="142"/>
      <c r="U39" s="143"/>
      <c r="V39" s="128">
        <f t="shared" si="0"/>
        <v>0</v>
      </c>
      <c r="W39" s="129"/>
      <c r="X39" s="45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>
      <c r="A40" s="45"/>
      <c r="B40" s="130"/>
      <c r="C40" s="131"/>
      <c r="D40" s="130"/>
      <c r="E40" s="131"/>
      <c r="F40" s="132"/>
      <c r="G40" s="133"/>
      <c r="H40" s="133"/>
      <c r="I40" s="133"/>
      <c r="J40" s="133"/>
      <c r="K40" s="133"/>
      <c r="L40" s="134"/>
      <c r="M40" s="135"/>
      <c r="N40" s="136"/>
      <c r="O40" s="137"/>
      <c r="P40" s="138"/>
      <c r="Q40" s="139"/>
      <c r="R40" s="140"/>
      <c r="S40" s="141"/>
      <c r="T40" s="142"/>
      <c r="U40" s="143"/>
      <c r="V40" s="128">
        <v>0</v>
      </c>
      <c r="W40" s="129"/>
      <c r="X40" s="45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47">
      <c r="A41" s="45"/>
      <c r="B41" s="130"/>
      <c r="C41" s="131"/>
      <c r="D41" s="130"/>
      <c r="E41" s="131"/>
      <c r="F41" s="132"/>
      <c r="G41" s="133"/>
      <c r="H41" s="133"/>
      <c r="I41" s="133"/>
      <c r="J41" s="133"/>
      <c r="K41" s="133"/>
      <c r="L41" s="134"/>
      <c r="M41" s="135"/>
      <c r="N41" s="136"/>
      <c r="O41" s="137"/>
      <c r="P41" s="138"/>
      <c r="Q41" s="139"/>
      <c r="R41" s="140"/>
      <c r="S41" s="141"/>
      <c r="T41" s="142"/>
      <c r="U41" s="143"/>
      <c r="V41" s="128">
        <f>ROUND(M41*S41,2)</f>
        <v>0</v>
      </c>
      <c r="W41" s="129"/>
      <c r="X41" s="45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>
      <c r="A42" s="45"/>
      <c r="B42" s="130"/>
      <c r="C42" s="131"/>
      <c r="D42" s="130"/>
      <c r="E42" s="131"/>
      <c r="F42" s="132"/>
      <c r="G42" s="133"/>
      <c r="H42" s="133"/>
      <c r="I42" s="133"/>
      <c r="J42" s="133"/>
      <c r="K42" s="133"/>
      <c r="L42" s="134"/>
      <c r="M42" s="135"/>
      <c r="N42" s="136"/>
      <c r="O42" s="137"/>
      <c r="P42" s="138"/>
      <c r="Q42" s="139"/>
      <c r="R42" s="140"/>
      <c r="S42" s="141"/>
      <c r="T42" s="142"/>
      <c r="U42" s="143"/>
      <c r="V42" s="128">
        <f>ROUND(M42*S42,2)</f>
        <v>0</v>
      </c>
      <c r="W42" s="129"/>
      <c r="X42" s="45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>
      <c r="A43" s="45"/>
      <c r="B43" s="130"/>
      <c r="C43" s="131"/>
      <c r="D43" s="130"/>
      <c r="E43" s="131"/>
      <c r="F43" s="132"/>
      <c r="G43" s="133"/>
      <c r="H43" s="133"/>
      <c r="I43" s="133"/>
      <c r="J43" s="133"/>
      <c r="K43" s="133"/>
      <c r="L43" s="134"/>
      <c r="M43" s="135"/>
      <c r="N43" s="136"/>
      <c r="O43" s="137"/>
      <c r="P43" s="138"/>
      <c r="Q43" s="139"/>
      <c r="R43" s="140"/>
      <c r="S43" s="141"/>
      <c r="T43" s="142"/>
      <c r="U43" s="143"/>
      <c r="V43" s="128">
        <f>ROUND(M43*S43,2)</f>
        <v>0</v>
      </c>
      <c r="W43" s="129"/>
      <c r="X43" s="45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>
      <c r="A44" s="45"/>
      <c r="B44" s="162"/>
      <c r="C44" s="163"/>
      <c r="D44" s="162"/>
      <c r="E44" s="163"/>
      <c r="F44" s="164"/>
      <c r="G44" s="165"/>
      <c r="H44" s="165"/>
      <c r="I44" s="165"/>
      <c r="J44" s="165"/>
      <c r="K44" s="165"/>
      <c r="L44" s="166"/>
      <c r="M44" s="167"/>
      <c r="N44" s="168"/>
      <c r="O44" s="169"/>
      <c r="P44" s="170"/>
      <c r="Q44" s="170"/>
      <c r="R44" s="171"/>
      <c r="S44" s="172"/>
      <c r="T44" s="173"/>
      <c r="U44" s="174"/>
      <c r="V44" s="175">
        <f>ROUND(M44*S44,2)</f>
        <v>0</v>
      </c>
      <c r="W44" s="176"/>
      <c r="X44" s="45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1:47" ht="3" customHeight="1">
      <c r="A45" s="45"/>
      <c r="O45" s="18"/>
      <c r="P45" s="19"/>
      <c r="Q45" s="17"/>
      <c r="R45" s="17"/>
      <c r="U45" s="38"/>
      <c r="V45" s="146">
        <f>SUM(V24:W44)</f>
        <v>0</v>
      </c>
      <c r="W45" s="147"/>
      <c r="X45" s="45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1:47" ht="33.75" customHeight="1" thickBot="1">
      <c r="A46" s="45"/>
      <c r="B46" s="86" t="s">
        <v>11</v>
      </c>
      <c r="C46" s="87"/>
      <c r="D46" s="87"/>
      <c r="E46" s="150" t="str">
        <f>"("&amp;BAHTTEXT(V53)&amp;")"</f>
        <v>(ศูนย์บาทถ้วน)</v>
      </c>
      <c r="F46" s="150"/>
      <c r="G46" s="150"/>
      <c r="H46" s="150"/>
      <c r="I46" s="150"/>
      <c r="J46" s="150"/>
      <c r="K46" s="150"/>
      <c r="L46" s="150"/>
      <c r="M46" s="150"/>
      <c r="N46" s="151"/>
      <c r="O46" s="18"/>
      <c r="P46" s="152" t="s">
        <v>12</v>
      </c>
      <c r="Q46" s="153"/>
      <c r="R46" s="153"/>
      <c r="S46" s="153"/>
      <c r="T46" s="153"/>
      <c r="U46" s="39"/>
      <c r="V46" s="148"/>
      <c r="W46" s="149"/>
      <c r="X46" s="45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1:47" ht="16.95" customHeight="1">
      <c r="A47" s="45"/>
      <c r="B47" s="88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0"/>
      <c r="P47" s="154" t="s">
        <v>28</v>
      </c>
      <c r="Q47" s="155"/>
      <c r="R47" s="155"/>
      <c r="S47" s="155"/>
      <c r="T47" s="155"/>
      <c r="U47" s="156">
        <v>0</v>
      </c>
      <c r="V47" s="158" t="str">
        <f>IF(U47=0%,"0.00",ROUND(V45*U47,2))</f>
        <v>0.00</v>
      </c>
      <c r="W47" s="159"/>
      <c r="X47" s="45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1:47" ht="16.95" customHeight="1">
      <c r="A48" s="45"/>
      <c r="B48" s="91"/>
      <c r="C48" s="8" t="s">
        <v>62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92"/>
      <c r="P48" s="152"/>
      <c r="Q48" s="153"/>
      <c r="R48" s="153"/>
      <c r="S48" s="153"/>
      <c r="T48" s="153"/>
      <c r="U48" s="157"/>
      <c r="V48" s="160"/>
      <c r="W48" s="161"/>
      <c r="X48" s="45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1:47" ht="16.95" customHeight="1">
      <c r="A49" s="45"/>
      <c r="B49" s="93"/>
      <c r="C49" s="8" t="s">
        <v>63</v>
      </c>
      <c r="D49" s="8"/>
      <c r="E49" s="8"/>
      <c r="F49" s="8"/>
      <c r="G49" s="8"/>
      <c r="H49" s="8"/>
      <c r="I49" s="8"/>
      <c r="J49" s="8"/>
      <c r="K49" s="8"/>
      <c r="L49" s="8"/>
      <c r="M49" s="8"/>
      <c r="N49" s="92"/>
      <c r="P49" s="154" t="s">
        <v>29</v>
      </c>
      <c r="Q49" s="155"/>
      <c r="R49" s="155"/>
      <c r="S49" s="155"/>
      <c r="T49" s="155"/>
      <c r="U49" s="184"/>
      <c r="V49" s="146">
        <f>ROUND(V45-V47,2)</f>
        <v>0</v>
      </c>
      <c r="W49" s="186"/>
      <c r="X49" s="45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1:47" ht="16.95" customHeight="1">
      <c r="A50" s="45"/>
      <c r="B50" s="93"/>
      <c r="C50" s="8" t="s">
        <v>66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8"/>
      <c r="P50" s="152"/>
      <c r="Q50" s="153"/>
      <c r="R50" s="153"/>
      <c r="S50" s="153"/>
      <c r="T50" s="153"/>
      <c r="U50" s="185"/>
      <c r="V50" s="187"/>
      <c r="W50" s="188"/>
      <c r="X50" s="45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:47" ht="16.95" customHeight="1">
      <c r="A51" s="45"/>
      <c r="B51" s="93"/>
      <c r="C51" s="8" t="s">
        <v>64</v>
      </c>
      <c r="D51" s="8"/>
      <c r="E51" s="8"/>
      <c r="F51" s="8"/>
      <c r="G51" s="8"/>
      <c r="H51" s="8"/>
      <c r="I51" s="8"/>
      <c r="J51" s="8"/>
      <c r="K51" s="8"/>
      <c r="L51" s="8"/>
      <c r="M51" s="8"/>
      <c r="N51" s="92"/>
      <c r="P51" s="154" t="s">
        <v>19</v>
      </c>
      <c r="Q51" s="155"/>
      <c r="R51" s="155"/>
      <c r="S51" s="155"/>
      <c r="T51" s="155"/>
      <c r="U51" s="189">
        <v>7.0000000000000007E-2</v>
      </c>
      <c r="V51" s="146">
        <f>ROUND(V49*U51,2)</f>
        <v>0</v>
      </c>
      <c r="W51" s="186"/>
      <c r="X51" s="45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:47" ht="16.95" customHeight="1">
      <c r="A52" s="45"/>
      <c r="B52" s="93"/>
      <c r="C52" s="8" t="s">
        <v>65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92"/>
      <c r="P52" s="152"/>
      <c r="Q52" s="153"/>
      <c r="R52" s="153"/>
      <c r="S52" s="153"/>
      <c r="T52" s="153"/>
      <c r="U52" s="190"/>
      <c r="V52" s="187"/>
      <c r="W52" s="188"/>
      <c r="X52" s="45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47" ht="16.95" customHeight="1">
      <c r="A53" s="45"/>
      <c r="B53" s="93"/>
      <c r="C53" s="64"/>
      <c r="D53" s="8"/>
      <c r="E53" s="8"/>
      <c r="F53" s="8"/>
      <c r="G53" s="8"/>
      <c r="H53" s="8"/>
      <c r="I53" s="8"/>
      <c r="J53" s="8"/>
      <c r="K53" s="8"/>
      <c r="L53" s="8"/>
      <c r="M53" s="8"/>
      <c r="N53" s="92"/>
      <c r="P53" s="154" t="s">
        <v>20</v>
      </c>
      <c r="Q53" s="155"/>
      <c r="R53" s="155"/>
      <c r="S53" s="155"/>
      <c r="T53" s="155"/>
      <c r="U53" s="62"/>
      <c r="V53" s="146">
        <f>ROUND(V49+V51,2)</f>
        <v>0</v>
      </c>
      <c r="W53" s="186"/>
      <c r="X53" s="45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1:47" ht="16.95" customHeight="1" thickBot="1">
      <c r="A54" s="45"/>
      <c r="B54" s="99"/>
      <c r="C54" s="100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7"/>
      <c r="P54" s="191"/>
      <c r="Q54" s="192"/>
      <c r="R54" s="192"/>
      <c r="S54" s="192"/>
      <c r="T54" s="192"/>
      <c r="U54" s="63"/>
      <c r="V54" s="193"/>
      <c r="W54" s="194"/>
      <c r="X54" s="45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1:47" s="5" customFormat="1" ht="15" customHeight="1">
      <c r="A55" s="47"/>
      <c r="B55" s="64"/>
      <c r="C55" s="44" t="s">
        <v>18</v>
      </c>
      <c r="I55" s="23"/>
      <c r="J55" s="23"/>
      <c r="K55" s="23"/>
      <c r="L55" s="23"/>
      <c r="M55" s="23"/>
      <c r="N55" s="23"/>
      <c r="X55" s="47"/>
    </row>
    <row r="56" spans="1:47" s="5" customFormat="1" ht="14.25" customHeight="1">
      <c r="A56" s="47"/>
      <c r="B56" s="64"/>
      <c r="C56" s="64" t="s">
        <v>67</v>
      </c>
      <c r="F56" s="43"/>
      <c r="G56" s="24"/>
      <c r="H56" s="25"/>
      <c r="I56" s="177"/>
      <c r="J56" s="177"/>
      <c r="K56" s="177"/>
      <c r="L56" s="177"/>
      <c r="M56" s="23"/>
      <c r="N56" s="23"/>
      <c r="X56" s="47"/>
    </row>
    <row r="57" spans="1:47" s="5" customFormat="1" ht="14.25" customHeight="1">
      <c r="A57" s="47"/>
      <c r="B57" s="64"/>
      <c r="C57" s="64" t="s">
        <v>68</v>
      </c>
      <c r="F57" s="43"/>
      <c r="G57" s="24"/>
      <c r="H57" s="25"/>
      <c r="I57" s="177"/>
      <c r="J57" s="177"/>
      <c r="K57" s="177"/>
      <c r="L57" s="177"/>
      <c r="M57" s="23"/>
      <c r="N57" s="23"/>
      <c r="X57" s="47"/>
    </row>
    <row r="58" spans="1:47" s="5" customFormat="1" ht="23.25" customHeight="1">
      <c r="A58" s="47"/>
      <c r="B58" s="26"/>
      <c r="C58" s="27"/>
      <c r="D58" s="27"/>
      <c r="E58" s="28"/>
      <c r="F58" s="27"/>
      <c r="G58" s="29"/>
      <c r="H58" s="50"/>
      <c r="I58" s="23"/>
      <c r="J58" s="30"/>
      <c r="K58" s="31"/>
      <c r="L58" s="31"/>
      <c r="M58" s="27"/>
      <c r="N58" s="31"/>
      <c r="O58" s="27"/>
      <c r="P58" s="27"/>
      <c r="Q58" s="57"/>
      <c r="S58" s="178" t="str">
        <f>"ในนาม "&amp;G6</f>
        <v>ในนาม บริษัท ตัวอย่าง จำกัด</v>
      </c>
      <c r="T58" s="179"/>
      <c r="U58" s="179"/>
      <c r="V58" s="179"/>
      <c r="W58" s="180"/>
      <c r="X58" s="47"/>
    </row>
    <row r="59" spans="1:47" s="5" customFormat="1" ht="23.25" customHeight="1">
      <c r="A59" s="47"/>
      <c r="B59" s="32" t="s">
        <v>60</v>
      </c>
      <c r="D59" s="33"/>
      <c r="E59" s="34"/>
      <c r="F59" s="33"/>
      <c r="G59" s="35"/>
      <c r="H59" s="51"/>
      <c r="I59" s="23"/>
      <c r="J59" s="32" t="s">
        <v>61</v>
      </c>
      <c r="K59" s="23"/>
      <c r="L59" s="36"/>
      <c r="M59" s="33"/>
      <c r="N59" s="36"/>
      <c r="O59" s="33"/>
      <c r="P59" s="33"/>
      <c r="Q59" s="58"/>
      <c r="S59" s="37"/>
      <c r="T59" s="25"/>
      <c r="U59" s="25"/>
      <c r="V59" s="25"/>
      <c r="W59" s="51"/>
      <c r="X59" s="47"/>
    </row>
    <row r="60" spans="1:47" s="5" customFormat="1" ht="23.25" customHeight="1">
      <c r="A60" s="47"/>
      <c r="B60" s="32" t="s">
        <v>16</v>
      </c>
      <c r="D60" s="33"/>
      <c r="E60" s="34"/>
      <c r="F60" s="33"/>
      <c r="G60" s="35"/>
      <c r="H60" s="51"/>
      <c r="I60" s="23"/>
      <c r="J60" s="32" t="s">
        <v>16</v>
      </c>
      <c r="K60" s="23"/>
      <c r="L60" s="36"/>
      <c r="M60" s="33"/>
      <c r="N60" s="36"/>
      <c r="O60" s="33"/>
      <c r="P60" s="33"/>
      <c r="Q60" s="58"/>
      <c r="S60" s="37"/>
      <c r="T60" s="35"/>
      <c r="U60" s="35"/>
      <c r="V60" s="35"/>
      <c r="W60" s="51"/>
      <c r="X60" s="47"/>
    </row>
    <row r="61" spans="1:47" s="5" customFormat="1" ht="23.25" customHeight="1" thickBot="1">
      <c r="A61" s="47"/>
      <c r="B61" s="52"/>
      <c r="C61" s="53"/>
      <c r="D61" s="53"/>
      <c r="E61" s="54"/>
      <c r="F61" s="53"/>
      <c r="G61" s="55"/>
      <c r="H61" s="56"/>
      <c r="I61" s="23"/>
      <c r="J61" s="59"/>
      <c r="K61" s="60"/>
      <c r="L61" s="60"/>
      <c r="M61" s="53"/>
      <c r="N61" s="60"/>
      <c r="O61" s="53"/>
      <c r="P61" s="53"/>
      <c r="Q61" s="61"/>
      <c r="S61" s="181" t="s">
        <v>17</v>
      </c>
      <c r="T61" s="182"/>
      <c r="U61" s="182"/>
      <c r="V61" s="182"/>
      <c r="W61" s="183"/>
      <c r="X61" s="47"/>
    </row>
    <row r="62" spans="1:47" ht="26.25" customHeight="1" thickTop="1">
      <c r="A62" s="45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5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1:47">
      <c r="A63" s="45"/>
      <c r="X63" s="45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1:47" ht="25.2">
      <c r="A64" s="45"/>
      <c r="C64" s="105"/>
      <c r="D64" s="105"/>
      <c r="E64" s="105"/>
      <c r="F64" s="105"/>
      <c r="G64" s="2" t="str">
        <f>IF(G6=0,"",G6)</f>
        <v>บริษัท ตัวอย่าง จำกัด</v>
      </c>
      <c r="V64" s="3" t="s">
        <v>26</v>
      </c>
      <c r="X64" s="45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1:47" ht="25.2">
      <c r="A65" s="45"/>
      <c r="C65" s="105"/>
      <c r="D65" s="105"/>
      <c r="E65" s="105"/>
      <c r="F65" s="105"/>
      <c r="G65" s="2" t="str">
        <f>IF(G7=0,"",G7)</f>
        <v>Sample CO.,LTD.</v>
      </c>
      <c r="V65" s="3"/>
      <c r="X65" s="45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1:47">
      <c r="A66" s="45"/>
      <c r="C66" s="105"/>
      <c r="D66" s="105"/>
      <c r="E66" s="105"/>
      <c r="F66" s="105"/>
      <c r="G66" s="4" t="str">
        <f>IF(G8=0,"",G8)</f>
        <v>111/99 ซอยงามวงศ์วาน 1 แยก 1-1 แขวงทุ่งสองห้อง เขตหลักสี่ กรุงเทพมหานคร 10210</v>
      </c>
      <c r="X66" s="45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1:47">
      <c r="A67" s="45"/>
      <c r="C67" s="105"/>
      <c r="D67" s="105"/>
      <c r="E67" s="105"/>
      <c r="F67" s="105"/>
      <c r="G67" s="4" t="str">
        <f>IF(G9=0,"",G9)</f>
        <v>โทร : 081-111-1111    โทรสาร : 099-999-9999</v>
      </c>
      <c r="X67" s="45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1:47">
      <c r="A68" s="45"/>
      <c r="C68" s="105"/>
      <c r="D68" s="105"/>
      <c r="E68" s="105"/>
      <c r="F68" s="105"/>
      <c r="G68" s="4" t="str">
        <f>IF(G10=0,"",G10)</f>
        <v>เลขประจำตัวผู้เสียภาษีอากร   0123456789012</v>
      </c>
      <c r="X68" s="45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1:47">
      <c r="A69" s="45"/>
      <c r="C69" s="105"/>
      <c r="D69" s="105"/>
      <c r="E69" s="105"/>
      <c r="F69" s="105"/>
      <c r="X69" s="45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1:47">
      <c r="A70" s="45"/>
      <c r="C70" s="105"/>
      <c r="D70" s="105"/>
      <c r="E70" s="105"/>
      <c r="F70" s="105"/>
      <c r="X70" s="45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1:47" s="5" customFormat="1" ht="19.2">
      <c r="A71" s="47"/>
      <c r="B71" s="106" t="s">
        <v>56</v>
      </c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47"/>
    </row>
    <row r="72" spans="1:47" s="7" customFormat="1" ht="19.2">
      <c r="A72" s="48"/>
      <c r="B72" s="107" t="s">
        <v>57</v>
      </c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6"/>
      <c r="X72" s="48"/>
    </row>
    <row r="73" spans="1:47" ht="15.75" customHeight="1">
      <c r="A73" s="45"/>
      <c r="X73" s="45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1:47">
      <c r="A74" s="45"/>
      <c r="B74" s="8" t="s">
        <v>1</v>
      </c>
      <c r="C74" s="8"/>
      <c r="D74" s="8"/>
      <c r="E74" s="195" t="str">
        <f>IF(E16=0,"",E16)</f>
        <v/>
      </c>
      <c r="F74" s="195"/>
      <c r="G74" s="195" t="e">
        <f>IF(#REF!=0,"",#REF!)</f>
        <v>#REF!</v>
      </c>
      <c r="H74" s="195"/>
      <c r="I74" s="195" t="e">
        <f>IF(#REF!=0,"",#REF!)</f>
        <v>#REF!</v>
      </c>
      <c r="J74" s="195"/>
      <c r="U74" s="9" t="s">
        <v>2</v>
      </c>
      <c r="V74" s="40" t="str">
        <f>IF(V16=0,"",V16)</f>
        <v/>
      </c>
      <c r="X74" s="45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1:47">
      <c r="A75" s="45"/>
      <c r="B75" s="8" t="s">
        <v>3</v>
      </c>
      <c r="C75" s="8"/>
      <c r="D75" s="8"/>
      <c r="E75" s="196" t="str">
        <f>IF(E17=0,"",E17)</f>
        <v/>
      </c>
      <c r="F75" s="196"/>
      <c r="G75" s="196" t="e">
        <f>IF(#REF!=0,"",#REF!)</f>
        <v>#REF!</v>
      </c>
      <c r="H75" s="196"/>
      <c r="I75" s="196" t="e">
        <f>IF(#REF!=0,"",#REF!)</f>
        <v>#REF!</v>
      </c>
      <c r="J75" s="196"/>
      <c r="U75" s="9" t="s">
        <v>4</v>
      </c>
      <c r="V75" s="41" t="str">
        <f>IF(V17=0,"",V17)</f>
        <v/>
      </c>
      <c r="X75" s="45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1:47">
      <c r="A76" s="45"/>
      <c r="B76" s="8"/>
      <c r="C76" s="8"/>
      <c r="D76" s="8"/>
      <c r="E76" s="196" t="str">
        <f>IF(E18=0,"",E18)</f>
        <v/>
      </c>
      <c r="F76" s="196"/>
      <c r="G76" s="196" t="e">
        <f>IF(#REF!=0,"",#REF!)</f>
        <v>#REF!</v>
      </c>
      <c r="H76" s="196"/>
      <c r="I76" s="196" t="e">
        <f>IF(#REF!=0,"",#REF!)</f>
        <v>#REF!</v>
      </c>
      <c r="J76" s="196"/>
      <c r="T76" s="12"/>
      <c r="U76" s="13"/>
      <c r="V76" s="14"/>
      <c r="X76" s="45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1:47" ht="3" customHeight="1">
      <c r="A77" s="45"/>
      <c r="B77" s="8"/>
      <c r="C77" s="8"/>
      <c r="D77" s="8"/>
      <c r="X77" s="45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1:47" ht="15.75" customHeight="1" thickBot="1">
      <c r="A78" s="45"/>
      <c r="B78" s="8" t="s">
        <v>5</v>
      </c>
      <c r="C78" s="8"/>
      <c r="D78" s="8"/>
      <c r="F78" s="101" t="str">
        <f>IF(F20=0,"",F20)</f>
        <v/>
      </c>
      <c r="G78" s="101"/>
      <c r="H78" s="15"/>
      <c r="J78" s="16" t="str">
        <f>IF(J20=0,"",J20)</f>
        <v>X</v>
      </c>
      <c r="K78" s="1" t="s">
        <v>7</v>
      </c>
      <c r="M78" s="16" t="str">
        <f>IF(M20=0,"",M20)</f>
        <v/>
      </c>
      <c r="N78" s="1" t="s">
        <v>8</v>
      </c>
      <c r="P78" s="10" t="str">
        <f>IF(P20=0,"",P20)</f>
        <v/>
      </c>
      <c r="U78" s="84" t="s">
        <v>70</v>
      </c>
      <c r="V78" s="11"/>
      <c r="X78" s="45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1:47" ht="15" customHeight="1" thickTop="1">
      <c r="A79" s="45"/>
      <c r="B79" s="8"/>
      <c r="U79" s="84" t="s">
        <v>69</v>
      </c>
      <c r="V79" s="11"/>
      <c r="X79" s="45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1:47" ht="4.2" customHeight="1">
      <c r="A80" s="45"/>
      <c r="B80" s="8"/>
      <c r="U80" s="84"/>
      <c r="X80" s="45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1:47" s="17" customFormat="1" ht="25.5" customHeight="1" thickBot="1">
      <c r="A81" s="49"/>
      <c r="B81" s="197" t="s">
        <v>9</v>
      </c>
      <c r="C81" s="198"/>
      <c r="D81" s="197" t="s">
        <v>21</v>
      </c>
      <c r="E81" s="198"/>
      <c r="F81" s="197" t="s">
        <v>25</v>
      </c>
      <c r="G81" s="199"/>
      <c r="H81" s="199"/>
      <c r="I81" s="199"/>
      <c r="J81" s="199"/>
      <c r="K81" s="199"/>
      <c r="L81" s="198"/>
      <c r="M81" s="197" t="s">
        <v>22</v>
      </c>
      <c r="N81" s="199"/>
      <c r="O81" s="198"/>
      <c r="P81" s="197" t="s">
        <v>23</v>
      </c>
      <c r="Q81" s="199"/>
      <c r="R81" s="198"/>
      <c r="S81" s="197" t="s">
        <v>24</v>
      </c>
      <c r="T81" s="199"/>
      <c r="U81" s="198"/>
      <c r="V81" s="197" t="s">
        <v>10</v>
      </c>
      <c r="W81" s="200"/>
      <c r="X81" s="49"/>
    </row>
    <row r="82" spans="1:47">
      <c r="A82" s="45"/>
      <c r="B82" s="201" t="str">
        <f t="shared" ref="B82:F97" si="1">IF(B24=0,"",B24)</f>
        <v/>
      </c>
      <c r="C82" s="202" t="str">
        <f t="shared" si="1"/>
        <v/>
      </c>
      <c r="D82" s="203" t="str">
        <f t="shared" si="1"/>
        <v/>
      </c>
      <c r="E82" s="204" t="str">
        <f t="shared" si="1"/>
        <v/>
      </c>
      <c r="F82" s="205" t="str">
        <f t="shared" si="1"/>
        <v/>
      </c>
      <c r="G82" s="206"/>
      <c r="H82" s="206"/>
      <c r="I82" s="206"/>
      <c r="J82" s="206"/>
      <c r="K82" s="206"/>
      <c r="L82" s="207"/>
      <c r="M82" s="135" t="str">
        <f t="shared" ref="M82:M102" si="2">IF(M24=0,"",M24)</f>
        <v/>
      </c>
      <c r="N82" s="136"/>
      <c r="O82" s="137"/>
      <c r="P82" s="208" t="str">
        <f t="shared" ref="P82:P102" si="3">IF(P24=0,"",P24)</f>
        <v/>
      </c>
      <c r="Q82" s="209"/>
      <c r="R82" s="210"/>
      <c r="S82" s="211" t="str">
        <f t="shared" ref="S82:S102" si="4">IF(S24=0,"",S24)</f>
        <v/>
      </c>
      <c r="T82" s="212"/>
      <c r="U82" s="213"/>
      <c r="V82" s="126" t="str">
        <f t="shared" ref="V82:V102" si="5">IF(V24=0,"",V24)</f>
        <v/>
      </c>
      <c r="W82" s="127"/>
      <c r="X82" s="45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1:47">
      <c r="A83" s="45"/>
      <c r="B83" s="214" t="str">
        <f t="shared" si="1"/>
        <v/>
      </c>
      <c r="C83" s="215" t="str">
        <f t="shared" si="1"/>
        <v/>
      </c>
      <c r="D83" s="225" t="str">
        <f t="shared" si="1"/>
        <v/>
      </c>
      <c r="E83" s="226" t="str">
        <f t="shared" si="1"/>
        <v/>
      </c>
      <c r="F83" s="216" t="str">
        <f t="shared" si="1"/>
        <v/>
      </c>
      <c r="G83" s="217"/>
      <c r="H83" s="217"/>
      <c r="I83" s="217"/>
      <c r="J83" s="217"/>
      <c r="K83" s="217"/>
      <c r="L83" s="218"/>
      <c r="M83" s="135" t="str">
        <f t="shared" si="2"/>
        <v/>
      </c>
      <c r="N83" s="136"/>
      <c r="O83" s="137"/>
      <c r="P83" s="219" t="str">
        <f t="shared" si="3"/>
        <v/>
      </c>
      <c r="Q83" s="220"/>
      <c r="R83" s="221"/>
      <c r="S83" s="222" t="str">
        <f t="shared" si="4"/>
        <v/>
      </c>
      <c r="T83" s="223"/>
      <c r="U83" s="224"/>
      <c r="V83" s="128" t="str">
        <f t="shared" si="5"/>
        <v/>
      </c>
      <c r="W83" s="129"/>
      <c r="X83" s="45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1:47">
      <c r="A84" s="45"/>
      <c r="B84" s="214" t="str">
        <f t="shared" si="1"/>
        <v/>
      </c>
      <c r="C84" s="215" t="str">
        <f t="shared" si="1"/>
        <v/>
      </c>
      <c r="D84" s="214" t="str">
        <f t="shared" si="1"/>
        <v/>
      </c>
      <c r="E84" s="215" t="str">
        <f t="shared" si="1"/>
        <v/>
      </c>
      <c r="F84" s="216" t="str">
        <f t="shared" si="1"/>
        <v/>
      </c>
      <c r="G84" s="217"/>
      <c r="H84" s="217"/>
      <c r="I84" s="217"/>
      <c r="J84" s="217"/>
      <c r="K84" s="217"/>
      <c r="L84" s="218"/>
      <c r="M84" s="135" t="str">
        <f t="shared" si="2"/>
        <v/>
      </c>
      <c r="N84" s="136"/>
      <c r="O84" s="137"/>
      <c r="P84" s="219" t="str">
        <f t="shared" si="3"/>
        <v/>
      </c>
      <c r="Q84" s="220"/>
      <c r="R84" s="221"/>
      <c r="S84" s="222" t="str">
        <f t="shared" si="4"/>
        <v/>
      </c>
      <c r="T84" s="223"/>
      <c r="U84" s="224"/>
      <c r="V84" s="128" t="str">
        <f t="shared" si="5"/>
        <v/>
      </c>
      <c r="W84" s="129"/>
      <c r="X84" s="45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1:47">
      <c r="A85" s="45"/>
      <c r="B85" s="214" t="str">
        <f t="shared" si="1"/>
        <v/>
      </c>
      <c r="C85" s="215" t="str">
        <f t="shared" si="1"/>
        <v/>
      </c>
      <c r="D85" s="214" t="str">
        <f t="shared" si="1"/>
        <v/>
      </c>
      <c r="E85" s="215" t="str">
        <f t="shared" si="1"/>
        <v/>
      </c>
      <c r="F85" s="216" t="str">
        <f t="shared" si="1"/>
        <v/>
      </c>
      <c r="G85" s="217"/>
      <c r="H85" s="217"/>
      <c r="I85" s="217"/>
      <c r="J85" s="217"/>
      <c r="K85" s="217"/>
      <c r="L85" s="218"/>
      <c r="M85" s="135" t="str">
        <f t="shared" si="2"/>
        <v/>
      </c>
      <c r="N85" s="136"/>
      <c r="O85" s="137"/>
      <c r="P85" s="219" t="str">
        <f t="shared" si="3"/>
        <v/>
      </c>
      <c r="Q85" s="220"/>
      <c r="R85" s="221"/>
      <c r="S85" s="222" t="str">
        <f t="shared" si="4"/>
        <v/>
      </c>
      <c r="T85" s="223"/>
      <c r="U85" s="224"/>
      <c r="V85" s="128" t="str">
        <f t="shared" si="5"/>
        <v/>
      </c>
      <c r="W85" s="129"/>
      <c r="X85" s="45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1:47">
      <c r="A86" s="45"/>
      <c r="B86" s="214" t="str">
        <f t="shared" si="1"/>
        <v/>
      </c>
      <c r="C86" s="215" t="str">
        <f t="shared" si="1"/>
        <v/>
      </c>
      <c r="D86" s="214" t="str">
        <f t="shared" si="1"/>
        <v/>
      </c>
      <c r="E86" s="215" t="str">
        <f t="shared" si="1"/>
        <v/>
      </c>
      <c r="F86" s="216" t="str">
        <f t="shared" si="1"/>
        <v/>
      </c>
      <c r="G86" s="217"/>
      <c r="H86" s="217"/>
      <c r="I86" s="217"/>
      <c r="J86" s="217"/>
      <c r="K86" s="217"/>
      <c r="L86" s="218"/>
      <c r="M86" s="135" t="str">
        <f t="shared" si="2"/>
        <v/>
      </c>
      <c r="N86" s="136"/>
      <c r="O86" s="137"/>
      <c r="P86" s="219" t="str">
        <f t="shared" si="3"/>
        <v/>
      </c>
      <c r="Q86" s="220"/>
      <c r="R86" s="221"/>
      <c r="S86" s="222" t="str">
        <f t="shared" si="4"/>
        <v/>
      </c>
      <c r="T86" s="223"/>
      <c r="U86" s="224"/>
      <c r="V86" s="128" t="str">
        <f t="shared" si="5"/>
        <v/>
      </c>
      <c r="W86" s="129"/>
      <c r="X86" s="45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1:47">
      <c r="A87" s="45"/>
      <c r="B87" s="214" t="str">
        <f t="shared" si="1"/>
        <v/>
      </c>
      <c r="C87" s="215" t="str">
        <f t="shared" si="1"/>
        <v/>
      </c>
      <c r="D87" s="214" t="str">
        <f t="shared" si="1"/>
        <v/>
      </c>
      <c r="E87" s="215" t="str">
        <f t="shared" si="1"/>
        <v/>
      </c>
      <c r="F87" s="216" t="str">
        <f t="shared" si="1"/>
        <v/>
      </c>
      <c r="G87" s="217"/>
      <c r="H87" s="217"/>
      <c r="I87" s="217"/>
      <c r="J87" s="217"/>
      <c r="K87" s="217"/>
      <c r="L87" s="218"/>
      <c r="M87" s="135" t="str">
        <f t="shared" si="2"/>
        <v/>
      </c>
      <c r="N87" s="136"/>
      <c r="O87" s="137"/>
      <c r="P87" s="219" t="str">
        <f t="shared" si="3"/>
        <v/>
      </c>
      <c r="Q87" s="220"/>
      <c r="R87" s="221"/>
      <c r="S87" s="222" t="str">
        <f t="shared" si="4"/>
        <v/>
      </c>
      <c r="T87" s="223"/>
      <c r="U87" s="224"/>
      <c r="V87" s="128" t="str">
        <f t="shared" si="5"/>
        <v/>
      </c>
      <c r="W87" s="129"/>
      <c r="X87" s="45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1:47">
      <c r="A88" s="45"/>
      <c r="B88" s="214" t="str">
        <f t="shared" si="1"/>
        <v/>
      </c>
      <c r="C88" s="215" t="str">
        <f t="shared" si="1"/>
        <v/>
      </c>
      <c r="D88" s="214" t="str">
        <f t="shared" si="1"/>
        <v/>
      </c>
      <c r="E88" s="215" t="str">
        <f t="shared" si="1"/>
        <v/>
      </c>
      <c r="F88" s="216" t="str">
        <f t="shared" si="1"/>
        <v/>
      </c>
      <c r="G88" s="217"/>
      <c r="H88" s="217"/>
      <c r="I88" s="217"/>
      <c r="J88" s="217"/>
      <c r="K88" s="217"/>
      <c r="L88" s="218"/>
      <c r="M88" s="135" t="str">
        <f t="shared" si="2"/>
        <v/>
      </c>
      <c r="N88" s="136"/>
      <c r="O88" s="137"/>
      <c r="P88" s="219" t="str">
        <f t="shared" si="3"/>
        <v/>
      </c>
      <c r="Q88" s="220"/>
      <c r="R88" s="221"/>
      <c r="S88" s="222" t="str">
        <f t="shared" si="4"/>
        <v/>
      </c>
      <c r="T88" s="223"/>
      <c r="U88" s="224"/>
      <c r="V88" s="128" t="str">
        <f t="shared" si="5"/>
        <v/>
      </c>
      <c r="W88" s="129"/>
      <c r="X88" s="45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1:47">
      <c r="A89" s="45"/>
      <c r="B89" s="214" t="str">
        <f t="shared" si="1"/>
        <v/>
      </c>
      <c r="C89" s="215" t="str">
        <f t="shared" si="1"/>
        <v/>
      </c>
      <c r="D89" s="214" t="str">
        <f t="shared" si="1"/>
        <v/>
      </c>
      <c r="E89" s="215" t="str">
        <f t="shared" si="1"/>
        <v/>
      </c>
      <c r="F89" s="216" t="str">
        <f t="shared" si="1"/>
        <v/>
      </c>
      <c r="G89" s="217"/>
      <c r="H89" s="217"/>
      <c r="I89" s="217"/>
      <c r="J89" s="217"/>
      <c r="K89" s="217"/>
      <c r="L89" s="218"/>
      <c r="M89" s="135" t="str">
        <f t="shared" si="2"/>
        <v/>
      </c>
      <c r="N89" s="136"/>
      <c r="O89" s="137"/>
      <c r="P89" s="219" t="str">
        <f t="shared" si="3"/>
        <v/>
      </c>
      <c r="Q89" s="220"/>
      <c r="R89" s="221"/>
      <c r="S89" s="222" t="str">
        <f t="shared" si="4"/>
        <v/>
      </c>
      <c r="T89" s="223"/>
      <c r="U89" s="224"/>
      <c r="V89" s="128" t="str">
        <f t="shared" si="5"/>
        <v/>
      </c>
      <c r="W89" s="129"/>
      <c r="X89" s="45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1:47">
      <c r="A90" s="45"/>
      <c r="B90" s="214" t="str">
        <f t="shared" si="1"/>
        <v/>
      </c>
      <c r="C90" s="215" t="str">
        <f t="shared" si="1"/>
        <v/>
      </c>
      <c r="D90" s="214" t="str">
        <f t="shared" si="1"/>
        <v/>
      </c>
      <c r="E90" s="215" t="str">
        <f t="shared" si="1"/>
        <v/>
      </c>
      <c r="F90" s="216" t="str">
        <f t="shared" si="1"/>
        <v/>
      </c>
      <c r="G90" s="217"/>
      <c r="H90" s="217"/>
      <c r="I90" s="217"/>
      <c r="J90" s="217"/>
      <c r="K90" s="217"/>
      <c r="L90" s="218"/>
      <c r="M90" s="135" t="str">
        <f t="shared" si="2"/>
        <v/>
      </c>
      <c r="N90" s="136"/>
      <c r="O90" s="137"/>
      <c r="P90" s="219" t="str">
        <f t="shared" si="3"/>
        <v/>
      </c>
      <c r="Q90" s="220"/>
      <c r="R90" s="221"/>
      <c r="S90" s="222" t="str">
        <f t="shared" si="4"/>
        <v/>
      </c>
      <c r="T90" s="223"/>
      <c r="U90" s="224"/>
      <c r="V90" s="128" t="str">
        <f t="shared" si="5"/>
        <v/>
      </c>
      <c r="W90" s="129"/>
      <c r="X90" s="45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1:47">
      <c r="A91" s="45"/>
      <c r="B91" s="214" t="str">
        <f t="shared" si="1"/>
        <v/>
      </c>
      <c r="C91" s="215" t="str">
        <f t="shared" si="1"/>
        <v/>
      </c>
      <c r="D91" s="214" t="str">
        <f t="shared" si="1"/>
        <v/>
      </c>
      <c r="E91" s="215" t="str">
        <f t="shared" si="1"/>
        <v/>
      </c>
      <c r="F91" s="216" t="str">
        <f t="shared" si="1"/>
        <v/>
      </c>
      <c r="G91" s="217"/>
      <c r="H91" s="217"/>
      <c r="I91" s="217"/>
      <c r="J91" s="217"/>
      <c r="K91" s="217"/>
      <c r="L91" s="218"/>
      <c r="M91" s="135" t="str">
        <f t="shared" si="2"/>
        <v/>
      </c>
      <c r="N91" s="136"/>
      <c r="O91" s="137"/>
      <c r="P91" s="219" t="str">
        <f t="shared" si="3"/>
        <v/>
      </c>
      <c r="Q91" s="220"/>
      <c r="R91" s="221"/>
      <c r="S91" s="222" t="str">
        <f t="shared" si="4"/>
        <v/>
      </c>
      <c r="T91" s="223"/>
      <c r="U91" s="224"/>
      <c r="V91" s="128" t="str">
        <f t="shared" si="5"/>
        <v/>
      </c>
      <c r="W91" s="129"/>
      <c r="X91" s="45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1:47">
      <c r="A92" s="45"/>
      <c r="B92" s="214" t="str">
        <f t="shared" si="1"/>
        <v/>
      </c>
      <c r="C92" s="215" t="str">
        <f t="shared" si="1"/>
        <v/>
      </c>
      <c r="D92" s="214" t="str">
        <f t="shared" si="1"/>
        <v/>
      </c>
      <c r="E92" s="215" t="str">
        <f t="shared" si="1"/>
        <v/>
      </c>
      <c r="F92" s="216" t="str">
        <f t="shared" si="1"/>
        <v/>
      </c>
      <c r="G92" s="217"/>
      <c r="H92" s="217"/>
      <c r="I92" s="217"/>
      <c r="J92" s="217"/>
      <c r="K92" s="217"/>
      <c r="L92" s="218"/>
      <c r="M92" s="135" t="str">
        <f t="shared" si="2"/>
        <v/>
      </c>
      <c r="N92" s="136"/>
      <c r="O92" s="137"/>
      <c r="P92" s="219" t="str">
        <f t="shared" si="3"/>
        <v/>
      </c>
      <c r="Q92" s="220"/>
      <c r="R92" s="221"/>
      <c r="S92" s="222" t="str">
        <f t="shared" si="4"/>
        <v/>
      </c>
      <c r="T92" s="223"/>
      <c r="U92" s="224"/>
      <c r="V92" s="128" t="str">
        <f t="shared" si="5"/>
        <v/>
      </c>
      <c r="W92" s="129"/>
      <c r="X92" s="45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1:47">
      <c r="A93" s="45"/>
      <c r="B93" s="214" t="str">
        <f t="shared" si="1"/>
        <v/>
      </c>
      <c r="C93" s="215" t="str">
        <f t="shared" si="1"/>
        <v/>
      </c>
      <c r="D93" s="214" t="str">
        <f t="shared" si="1"/>
        <v/>
      </c>
      <c r="E93" s="215" t="str">
        <f t="shared" si="1"/>
        <v/>
      </c>
      <c r="F93" s="216" t="str">
        <f t="shared" si="1"/>
        <v/>
      </c>
      <c r="G93" s="217"/>
      <c r="H93" s="217"/>
      <c r="I93" s="217"/>
      <c r="J93" s="217"/>
      <c r="K93" s="217"/>
      <c r="L93" s="218"/>
      <c r="M93" s="135" t="str">
        <f t="shared" si="2"/>
        <v/>
      </c>
      <c r="N93" s="136"/>
      <c r="O93" s="137"/>
      <c r="P93" s="219" t="str">
        <f t="shared" si="3"/>
        <v/>
      </c>
      <c r="Q93" s="220"/>
      <c r="R93" s="221"/>
      <c r="S93" s="222" t="str">
        <f t="shared" si="4"/>
        <v/>
      </c>
      <c r="T93" s="223"/>
      <c r="U93" s="224"/>
      <c r="V93" s="128" t="str">
        <f t="shared" si="5"/>
        <v/>
      </c>
      <c r="W93" s="129"/>
      <c r="X93" s="45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1:47">
      <c r="A94" s="45"/>
      <c r="B94" s="214" t="str">
        <f t="shared" si="1"/>
        <v/>
      </c>
      <c r="C94" s="215" t="str">
        <f t="shared" si="1"/>
        <v/>
      </c>
      <c r="D94" s="214" t="str">
        <f t="shared" si="1"/>
        <v/>
      </c>
      <c r="E94" s="215" t="str">
        <f t="shared" si="1"/>
        <v/>
      </c>
      <c r="F94" s="216" t="str">
        <f t="shared" si="1"/>
        <v/>
      </c>
      <c r="G94" s="217"/>
      <c r="H94" s="217"/>
      <c r="I94" s="217"/>
      <c r="J94" s="217"/>
      <c r="K94" s="217"/>
      <c r="L94" s="218"/>
      <c r="M94" s="135" t="str">
        <f t="shared" si="2"/>
        <v/>
      </c>
      <c r="N94" s="136"/>
      <c r="O94" s="137"/>
      <c r="P94" s="219" t="str">
        <f t="shared" si="3"/>
        <v/>
      </c>
      <c r="Q94" s="220"/>
      <c r="R94" s="221"/>
      <c r="S94" s="222" t="str">
        <f t="shared" si="4"/>
        <v/>
      </c>
      <c r="T94" s="223"/>
      <c r="U94" s="224"/>
      <c r="V94" s="128" t="str">
        <f t="shared" si="5"/>
        <v/>
      </c>
      <c r="W94" s="129"/>
      <c r="X94" s="45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1:47">
      <c r="A95" s="45"/>
      <c r="B95" s="214" t="str">
        <f t="shared" si="1"/>
        <v/>
      </c>
      <c r="C95" s="215" t="str">
        <f t="shared" si="1"/>
        <v/>
      </c>
      <c r="D95" s="214" t="str">
        <f t="shared" si="1"/>
        <v/>
      </c>
      <c r="E95" s="215" t="str">
        <f t="shared" si="1"/>
        <v/>
      </c>
      <c r="F95" s="216" t="str">
        <f t="shared" si="1"/>
        <v/>
      </c>
      <c r="G95" s="217"/>
      <c r="H95" s="217"/>
      <c r="I95" s="217"/>
      <c r="J95" s="217"/>
      <c r="K95" s="217"/>
      <c r="L95" s="218"/>
      <c r="M95" s="135" t="str">
        <f t="shared" si="2"/>
        <v/>
      </c>
      <c r="N95" s="136"/>
      <c r="O95" s="137"/>
      <c r="P95" s="219" t="str">
        <f t="shared" si="3"/>
        <v/>
      </c>
      <c r="Q95" s="220"/>
      <c r="R95" s="221"/>
      <c r="S95" s="222" t="str">
        <f t="shared" si="4"/>
        <v/>
      </c>
      <c r="T95" s="223"/>
      <c r="U95" s="224"/>
      <c r="V95" s="128" t="str">
        <f t="shared" si="5"/>
        <v/>
      </c>
      <c r="W95" s="129"/>
      <c r="X95" s="45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1:47">
      <c r="A96" s="45"/>
      <c r="B96" s="214" t="str">
        <f t="shared" si="1"/>
        <v/>
      </c>
      <c r="C96" s="215" t="str">
        <f t="shared" si="1"/>
        <v/>
      </c>
      <c r="D96" s="214" t="str">
        <f t="shared" si="1"/>
        <v/>
      </c>
      <c r="E96" s="215" t="str">
        <f t="shared" si="1"/>
        <v/>
      </c>
      <c r="F96" s="216" t="str">
        <f t="shared" si="1"/>
        <v/>
      </c>
      <c r="G96" s="217"/>
      <c r="H96" s="217"/>
      <c r="I96" s="217"/>
      <c r="J96" s="217"/>
      <c r="K96" s="217"/>
      <c r="L96" s="218"/>
      <c r="M96" s="135" t="str">
        <f t="shared" si="2"/>
        <v/>
      </c>
      <c r="N96" s="136"/>
      <c r="O96" s="137"/>
      <c r="P96" s="219" t="str">
        <f t="shared" si="3"/>
        <v/>
      </c>
      <c r="Q96" s="220"/>
      <c r="R96" s="221"/>
      <c r="S96" s="222" t="str">
        <f t="shared" si="4"/>
        <v/>
      </c>
      <c r="T96" s="223"/>
      <c r="U96" s="224"/>
      <c r="V96" s="128" t="str">
        <f t="shared" si="5"/>
        <v/>
      </c>
      <c r="W96" s="129"/>
      <c r="X96" s="45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1:47">
      <c r="A97" s="45"/>
      <c r="B97" s="214" t="str">
        <f t="shared" si="1"/>
        <v/>
      </c>
      <c r="C97" s="215" t="str">
        <f t="shared" si="1"/>
        <v/>
      </c>
      <c r="D97" s="214" t="str">
        <f t="shared" si="1"/>
        <v/>
      </c>
      <c r="E97" s="215" t="str">
        <f t="shared" si="1"/>
        <v/>
      </c>
      <c r="F97" s="216" t="str">
        <f t="shared" si="1"/>
        <v/>
      </c>
      <c r="G97" s="217"/>
      <c r="H97" s="217"/>
      <c r="I97" s="217"/>
      <c r="J97" s="217"/>
      <c r="K97" s="217"/>
      <c r="L97" s="218"/>
      <c r="M97" s="135" t="str">
        <f t="shared" si="2"/>
        <v/>
      </c>
      <c r="N97" s="136"/>
      <c r="O97" s="137"/>
      <c r="P97" s="219" t="str">
        <f t="shared" si="3"/>
        <v/>
      </c>
      <c r="Q97" s="220"/>
      <c r="R97" s="221"/>
      <c r="S97" s="222" t="str">
        <f t="shared" si="4"/>
        <v/>
      </c>
      <c r="T97" s="223"/>
      <c r="U97" s="224"/>
      <c r="V97" s="128" t="str">
        <f t="shared" si="5"/>
        <v/>
      </c>
      <c r="W97" s="129"/>
      <c r="X97" s="45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1:47">
      <c r="A98" s="45"/>
      <c r="B98" s="214" t="str">
        <f t="shared" ref="B98:F102" si="6">IF(B40=0,"",B40)</f>
        <v/>
      </c>
      <c r="C98" s="215" t="str">
        <f t="shared" si="6"/>
        <v/>
      </c>
      <c r="D98" s="214" t="str">
        <f t="shared" si="6"/>
        <v/>
      </c>
      <c r="E98" s="215" t="str">
        <f t="shared" si="6"/>
        <v/>
      </c>
      <c r="F98" s="216" t="str">
        <f t="shared" si="6"/>
        <v/>
      </c>
      <c r="G98" s="217"/>
      <c r="H98" s="217"/>
      <c r="I98" s="217"/>
      <c r="J98" s="217"/>
      <c r="K98" s="217"/>
      <c r="L98" s="218"/>
      <c r="M98" s="135" t="str">
        <f t="shared" si="2"/>
        <v/>
      </c>
      <c r="N98" s="136"/>
      <c r="O98" s="137"/>
      <c r="P98" s="219" t="str">
        <f t="shared" si="3"/>
        <v/>
      </c>
      <c r="Q98" s="220"/>
      <c r="R98" s="221"/>
      <c r="S98" s="222" t="str">
        <f t="shared" si="4"/>
        <v/>
      </c>
      <c r="T98" s="223"/>
      <c r="U98" s="224"/>
      <c r="V98" s="128" t="str">
        <f t="shared" si="5"/>
        <v/>
      </c>
      <c r="W98" s="129"/>
      <c r="X98" s="45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1:47">
      <c r="A99" s="45"/>
      <c r="B99" s="214" t="str">
        <f t="shared" si="6"/>
        <v/>
      </c>
      <c r="C99" s="215" t="str">
        <f t="shared" si="6"/>
        <v/>
      </c>
      <c r="D99" s="214" t="str">
        <f t="shared" si="6"/>
        <v/>
      </c>
      <c r="E99" s="215" t="str">
        <f t="shared" si="6"/>
        <v/>
      </c>
      <c r="F99" s="216" t="str">
        <f t="shared" si="6"/>
        <v/>
      </c>
      <c r="G99" s="217"/>
      <c r="H99" s="217"/>
      <c r="I99" s="217"/>
      <c r="J99" s="217"/>
      <c r="K99" s="217"/>
      <c r="L99" s="218"/>
      <c r="M99" s="135" t="str">
        <f t="shared" si="2"/>
        <v/>
      </c>
      <c r="N99" s="136"/>
      <c r="O99" s="137"/>
      <c r="P99" s="219" t="str">
        <f t="shared" si="3"/>
        <v/>
      </c>
      <c r="Q99" s="220"/>
      <c r="R99" s="221"/>
      <c r="S99" s="222" t="str">
        <f t="shared" si="4"/>
        <v/>
      </c>
      <c r="T99" s="223"/>
      <c r="U99" s="224"/>
      <c r="V99" s="128" t="str">
        <f t="shared" si="5"/>
        <v/>
      </c>
      <c r="W99" s="129"/>
      <c r="X99" s="45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1:47">
      <c r="A100" s="45"/>
      <c r="B100" s="214" t="str">
        <f t="shared" si="6"/>
        <v/>
      </c>
      <c r="C100" s="215" t="str">
        <f t="shared" si="6"/>
        <v/>
      </c>
      <c r="D100" s="214" t="str">
        <f t="shared" si="6"/>
        <v/>
      </c>
      <c r="E100" s="215" t="str">
        <f t="shared" si="6"/>
        <v/>
      </c>
      <c r="F100" s="216" t="str">
        <f t="shared" si="6"/>
        <v/>
      </c>
      <c r="G100" s="217"/>
      <c r="H100" s="217"/>
      <c r="I100" s="217"/>
      <c r="J100" s="217"/>
      <c r="K100" s="217"/>
      <c r="L100" s="218"/>
      <c r="M100" s="135" t="str">
        <f t="shared" si="2"/>
        <v/>
      </c>
      <c r="N100" s="136"/>
      <c r="O100" s="137"/>
      <c r="P100" s="219" t="str">
        <f t="shared" si="3"/>
        <v/>
      </c>
      <c r="Q100" s="220"/>
      <c r="R100" s="221"/>
      <c r="S100" s="222" t="str">
        <f t="shared" si="4"/>
        <v/>
      </c>
      <c r="T100" s="223"/>
      <c r="U100" s="224"/>
      <c r="V100" s="128" t="str">
        <f t="shared" si="5"/>
        <v/>
      </c>
      <c r="W100" s="129"/>
      <c r="X100" s="45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1:47">
      <c r="A101" s="45"/>
      <c r="B101" s="214" t="str">
        <f t="shared" si="6"/>
        <v/>
      </c>
      <c r="C101" s="215" t="str">
        <f t="shared" si="6"/>
        <v/>
      </c>
      <c r="D101" s="214" t="str">
        <f t="shared" si="6"/>
        <v/>
      </c>
      <c r="E101" s="215" t="str">
        <f t="shared" si="6"/>
        <v/>
      </c>
      <c r="F101" s="216" t="str">
        <f t="shared" si="6"/>
        <v/>
      </c>
      <c r="G101" s="217"/>
      <c r="H101" s="217"/>
      <c r="I101" s="217"/>
      <c r="J101" s="217"/>
      <c r="K101" s="217"/>
      <c r="L101" s="218"/>
      <c r="M101" s="135" t="str">
        <f t="shared" si="2"/>
        <v/>
      </c>
      <c r="N101" s="136"/>
      <c r="O101" s="137"/>
      <c r="P101" s="219" t="str">
        <f t="shared" si="3"/>
        <v/>
      </c>
      <c r="Q101" s="220"/>
      <c r="R101" s="221"/>
      <c r="S101" s="222" t="str">
        <f t="shared" si="4"/>
        <v/>
      </c>
      <c r="T101" s="223"/>
      <c r="U101" s="224"/>
      <c r="V101" s="128" t="str">
        <f t="shared" si="5"/>
        <v/>
      </c>
      <c r="W101" s="129"/>
      <c r="X101" s="45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1:47">
      <c r="A102" s="45"/>
      <c r="B102" s="227" t="str">
        <f t="shared" si="6"/>
        <v/>
      </c>
      <c r="C102" s="228" t="str">
        <f t="shared" si="6"/>
        <v/>
      </c>
      <c r="D102" s="227" t="str">
        <f t="shared" si="6"/>
        <v/>
      </c>
      <c r="E102" s="228" t="str">
        <f t="shared" si="6"/>
        <v/>
      </c>
      <c r="F102" s="229" t="str">
        <f t="shared" si="6"/>
        <v/>
      </c>
      <c r="G102" s="230"/>
      <c r="H102" s="230"/>
      <c r="I102" s="230"/>
      <c r="J102" s="230"/>
      <c r="K102" s="230"/>
      <c r="L102" s="231"/>
      <c r="M102" s="167" t="str">
        <f t="shared" si="2"/>
        <v/>
      </c>
      <c r="N102" s="168"/>
      <c r="O102" s="169"/>
      <c r="P102" s="232" t="str">
        <f t="shared" si="3"/>
        <v/>
      </c>
      <c r="Q102" s="233"/>
      <c r="R102" s="234"/>
      <c r="S102" s="235" t="str">
        <f t="shared" si="4"/>
        <v/>
      </c>
      <c r="T102" s="236"/>
      <c r="U102" s="237"/>
      <c r="V102" s="175" t="str">
        <f t="shared" si="5"/>
        <v/>
      </c>
      <c r="W102" s="176"/>
      <c r="X102" s="45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1:47" ht="3" customHeight="1">
      <c r="A103" s="45"/>
      <c r="O103" s="18"/>
      <c r="P103" s="19"/>
      <c r="Q103" s="17"/>
      <c r="R103" s="17"/>
      <c r="U103" s="38"/>
      <c r="V103" s="146">
        <f>SUM(V82:W102)</f>
        <v>0</v>
      </c>
      <c r="W103" s="147"/>
      <c r="X103" s="45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1:47" ht="33.75" customHeight="1" thickBot="1">
      <c r="A104" s="45"/>
      <c r="B104" s="86" t="s">
        <v>11</v>
      </c>
      <c r="C104" s="87"/>
      <c r="D104" s="87"/>
      <c r="E104" s="150" t="str">
        <f>"("&amp;BAHTTEXT(V111)&amp;")"</f>
        <v>(ศูนย์บาทถ้วน)</v>
      </c>
      <c r="F104" s="150"/>
      <c r="G104" s="150"/>
      <c r="H104" s="150"/>
      <c r="I104" s="150"/>
      <c r="J104" s="150"/>
      <c r="K104" s="150"/>
      <c r="L104" s="150"/>
      <c r="M104" s="150"/>
      <c r="N104" s="151"/>
      <c r="O104" s="18"/>
      <c r="P104" s="152" t="s">
        <v>12</v>
      </c>
      <c r="Q104" s="153"/>
      <c r="R104" s="153"/>
      <c r="S104" s="153"/>
      <c r="T104" s="153"/>
      <c r="U104" s="39"/>
      <c r="V104" s="148"/>
      <c r="W104" s="149"/>
      <c r="X104" s="45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1:47" ht="16.95" customHeight="1">
      <c r="A105" s="45"/>
      <c r="B105" s="88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90"/>
      <c r="P105" s="154" t="s">
        <v>28</v>
      </c>
      <c r="Q105" s="155"/>
      <c r="R105" s="155"/>
      <c r="S105" s="155"/>
      <c r="T105" s="155"/>
      <c r="U105" s="189">
        <f>IF(U47=0%,0%,U47)</f>
        <v>0</v>
      </c>
      <c r="V105" s="158" t="str">
        <f>IF(U105=0%,"0.00",ROUND(V103*U105,2))</f>
        <v>0.00</v>
      </c>
      <c r="W105" s="159"/>
      <c r="X105" s="45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1:47" ht="16.95" customHeight="1">
      <c r="A106" s="45"/>
      <c r="B106" s="91" t="str">
        <f t="shared" ref="B106:C115" si="7">IF(B48=0,"",B48)</f>
        <v/>
      </c>
      <c r="C106" s="8" t="str">
        <f>IF(C48=0,"",C48)</f>
        <v>วิธีการชำระเงิน</v>
      </c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92"/>
      <c r="P106" s="152"/>
      <c r="Q106" s="153"/>
      <c r="R106" s="153"/>
      <c r="S106" s="153"/>
      <c r="T106" s="153"/>
      <c r="U106" s="190"/>
      <c r="V106" s="160"/>
      <c r="W106" s="161"/>
      <c r="X106" s="45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1:47" ht="16.95" customHeight="1">
      <c r="A107" s="45"/>
      <c r="B107" s="93" t="str">
        <f t="shared" si="7"/>
        <v/>
      </c>
      <c r="C107" s="8" t="str">
        <f t="shared" si="7"/>
        <v>1.โอนเงินผ่านบัญชีธนาคาร</v>
      </c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92"/>
      <c r="P107" s="154" t="s">
        <v>29</v>
      </c>
      <c r="Q107" s="155"/>
      <c r="R107" s="155"/>
      <c r="S107" s="155"/>
      <c r="T107" s="155"/>
      <c r="U107" s="184"/>
      <c r="V107" s="146">
        <f>ROUND(V103-V105,2)</f>
        <v>0</v>
      </c>
      <c r="W107" s="186"/>
      <c r="X107" s="45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1:47" s="5" customFormat="1" ht="16.95" customHeight="1">
      <c r="A108" s="47"/>
      <c r="B108" s="93" t="str">
        <f t="shared" si="7"/>
        <v/>
      </c>
      <c r="C108" s="8" t="str">
        <f t="shared" si="7"/>
        <v>เลขที่บัญชี</v>
      </c>
      <c r="D108" s="8"/>
      <c r="E108" s="12"/>
      <c r="F108" s="12"/>
      <c r="G108" s="12"/>
      <c r="H108" s="12"/>
      <c r="I108" s="12"/>
      <c r="J108" s="12"/>
      <c r="K108" s="12"/>
      <c r="L108" s="12"/>
      <c r="M108" s="12"/>
      <c r="N108" s="94"/>
      <c r="P108" s="152"/>
      <c r="Q108" s="153"/>
      <c r="R108" s="153"/>
      <c r="S108" s="153"/>
      <c r="T108" s="153"/>
      <c r="U108" s="185"/>
      <c r="V108" s="187"/>
      <c r="W108" s="188"/>
      <c r="X108" s="47"/>
    </row>
    <row r="109" spans="1:47" ht="16.95" customHeight="1">
      <c r="A109" s="45"/>
      <c r="B109" s="93" t="str">
        <f t="shared" si="7"/>
        <v/>
      </c>
      <c r="C109" s="8" t="str">
        <f t="shared" si="7"/>
        <v>2.เงินสด</v>
      </c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92"/>
      <c r="P109" s="154" t="s">
        <v>19</v>
      </c>
      <c r="Q109" s="155"/>
      <c r="R109" s="155"/>
      <c r="S109" s="155"/>
      <c r="T109" s="155"/>
      <c r="U109" s="189">
        <v>7.0000000000000007E-2</v>
      </c>
      <c r="V109" s="146">
        <f>ROUND(V107*U109,2)</f>
        <v>0</v>
      </c>
      <c r="W109" s="186"/>
      <c r="X109" s="45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1:47" ht="16.95" customHeight="1">
      <c r="A110" s="45"/>
      <c r="B110" s="93" t="str">
        <f t="shared" si="7"/>
        <v/>
      </c>
      <c r="C110" s="8" t="str">
        <f t="shared" si="7"/>
        <v>3.เช็ค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92"/>
      <c r="P110" s="152"/>
      <c r="Q110" s="153"/>
      <c r="R110" s="153"/>
      <c r="S110" s="153"/>
      <c r="T110" s="153"/>
      <c r="U110" s="190"/>
      <c r="V110" s="187"/>
      <c r="W110" s="188"/>
      <c r="X110" s="45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1:47" ht="16.95" customHeight="1">
      <c r="A111" s="45"/>
      <c r="B111" s="93" t="str">
        <f t="shared" si="7"/>
        <v/>
      </c>
      <c r="C111" s="8" t="str">
        <f t="shared" si="7"/>
        <v/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92"/>
      <c r="P111" s="154" t="s">
        <v>20</v>
      </c>
      <c r="Q111" s="155"/>
      <c r="R111" s="155"/>
      <c r="S111" s="155"/>
      <c r="T111" s="155"/>
      <c r="U111" s="62"/>
      <c r="V111" s="146">
        <f>ROUND(V107+V109,2)</f>
        <v>0</v>
      </c>
      <c r="W111" s="186"/>
      <c r="X111" s="45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1:47" ht="16.95" customHeight="1" thickBot="1">
      <c r="A112" s="45"/>
      <c r="B112" s="95" t="str">
        <f>IF(B54=0,"",B54)</f>
        <v/>
      </c>
      <c r="C112" s="96" t="str">
        <f t="shared" ref="C112:C115" si="8">IF(C54=0,"",C54)</f>
        <v/>
      </c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7"/>
      <c r="P112" s="191"/>
      <c r="Q112" s="192"/>
      <c r="R112" s="192"/>
      <c r="S112" s="192"/>
      <c r="T112" s="192"/>
      <c r="U112" s="63"/>
      <c r="V112" s="193"/>
      <c r="W112" s="194"/>
      <c r="X112" s="45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1:47" s="5" customFormat="1" ht="15" customHeight="1">
      <c r="A113" s="47"/>
      <c r="B113" s="64" t="str">
        <f t="shared" si="7"/>
        <v/>
      </c>
      <c r="C113" s="8" t="str">
        <f t="shared" si="8"/>
        <v>หมายเหตุ :</v>
      </c>
      <c r="I113" s="23"/>
      <c r="J113" s="23"/>
      <c r="K113" s="23"/>
      <c r="L113" s="23"/>
      <c r="M113" s="23"/>
      <c r="N113" s="23"/>
      <c r="X113" s="47"/>
    </row>
    <row r="114" spans="1:47" s="5" customFormat="1" ht="14.25" customHeight="1">
      <c r="A114" s="47"/>
      <c r="B114" s="64" t="str">
        <f t="shared" si="7"/>
        <v/>
      </c>
      <c r="C114" s="8" t="str">
        <f t="shared" si="8"/>
        <v xml:space="preserve">1. บริษัทฯจะออกใบเสร็จรับเงิน เมื่อได้มีการชำระเงินเรียบร้อยแล้ว </v>
      </c>
      <c r="F114" s="43"/>
      <c r="G114" s="24"/>
      <c r="H114" s="25"/>
      <c r="I114" s="85"/>
      <c r="J114" s="85"/>
      <c r="K114" s="85"/>
      <c r="L114" s="85"/>
      <c r="M114" s="23"/>
      <c r="N114" s="23"/>
      <c r="X114" s="47"/>
    </row>
    <row r="115" spans="1:47" s="5" customFormat="1" ht="14.25" customHeight="1">
      <c r="A115" s="47"/>
      <c r="B115" s="64" t="str">
        <f t="shared" si="7"/>
        <v/>
      </c>
      <c r="C115" s="8" t="str">
        <f t="shared" si="8"/>
        <v>2.  บริษัทจะคิดดอกเบี้ย 1.25% ต่อเดือน เมื่อเลยกำหนดชำระเงิน</v>
      </c>
      <c r="F115" s="43"/>
      <c r="G115" s="24"/>
      <c r="H115" s="25"/>
      <c r="I115" s="85"/>
      <c r="J115" s="85"/>
      <c r="K115" s="85"/>
      <c r="L115" s="85"/>
      <c r="M115" s="23"/>
      <c r="N115" s="23"/>
      <c r="X115" s="47"/>
    </row>
    <row r="116" spans="1:47" s="5" customFormat="1" ht="23.25" customHeight="1">
      <c r="A116" s="47"/>
      <c r="B116" s="26"/>
      <c r="C116" s="27"/>
      <c r="D116" s="27"/>
      <c r="E116" s="28"/>
      <c r="F116" s="27"/>
      <c r="G116" s="29"/>
      <c r="H116" s="50"/>
      <c r="I116" s="23"/>
      <c r="J116" s="30"/>
      <c r="K116" s="31"/>
      <c r="L116" s="31"/>
      <c r="M116" s="27"/>
      <c r="N116" s="31"/>
      <c r="O116" s="27"/>
      <c r="P116" s="27"/>
      <c r="Q116" s="57"/>
      <c r="S116" s="178" t="str">
        <f>S58</f>
        <v>ในนาม บริษัท ตัวอย่าง จำกัด</v>
      </c>
      <c r="T116" s="179"/>
      <c r="U116" s="179"/>
      <c r="V116" s="179"/>
      <c r="W116" s="180"/>
      <c r="X116" s="47"/>
    </row>
    <row r="117" spans="1:47" s="5" customFormat="1" ht="23.25" customHeight="1">
      <c r="A117" s="47"/>
      <c r="B117" s="32" t="str">
        <f>B59</f>
        <v xml:space="preserve"> ผู้รับบริการ</v>
      </c>
      <c r="D117" s="33"/>
      <c r="E117" s="34"/>
      <c r="F117" s="33"/>
      <c r="G117" s="35"/>
      <c r="H117" s="51"/>
      <c r="I117" s="23"/>
      <c r="J117" s="32" t="str">
        <f>J59</f>
        <v xml:space="preserve"> ผู้ให้บริการ</v>
      </c>
      <c r="K117" s="23"/>
      <c r="L117" s="36"/>
      <c r="M117" s="33"/>
      <c r="N117" s="36"/>
      <c r="O117" s="33"/>
      <c r="P117" s="33"/>
      <c r="Q117" s="58"/>
      <c r="S117" s="37"/>
      <c r="T117" s="25"/>
      <c r="U117" s="25"/>
      <c r="V117" s="25"/>
      <c r="W117" s="51"/>
      <c r="X117" s="47"/>
    </row>
    <row r="118" spans="1:47" s="5" customFormat="1" ht="23.25" customHeight="1">
      <c r="A118" s="47"/>
      <c r="B118" s="32" t="str">
        <f>B60</f>
        <v xml:space="preserve"> ลงวันที่</v>
      </c>
      <c r="D118" s="33"/>
      <c r="E118" s="34"/>
      <c r="F118" s="33"/>
      <c r="G118" s="35"/>
      <c r="H118" s="51"/>
      <c r="I118" s="23"/>
      <c r="J118" s="32" t="str">
        <f>J60</f>
        <v xml:space="preserve"> ลงวันที่</v>
      </c>
      <c r="K118" s="23"/>
      <c r="L118" s="36"/>
      <c r="M118" s="33"/>
      <c r="N118" s="36"/>
      <c r="O118" s="33"/>
      <c r="P118" s="33"/>
      <c r="Q118" s="58"/>
      <c r="S118" s="37"/>
      <c r="T118" s="35"/>
      <c r="U118" s="35"/>
      <c r="V118" s="35"/>
      <c r="W118" s="51"/>
      <c r="X118" s="47"/>
    </row>
    <row r="119" spans="1:47" s="5" customFormat="1" ht="23.25" customHeight="1" thickBot="1">
      <c r="A119" s="47"/>
      <c r="B119" s="52"/>
      <c r="C119" s="53"/>
      <c r="D119" s="53"/>
      <c r="E119" s="54"/>
      <c r="F119" s="53"/>
      <c r="G119" s="55"/>
      <c r="H119" s="56"/>
      <c r="I119" s="23"/>
      <c r="J119" s="59"/>
      <c r="K119" s="60"/>
      <c r="L119" s="60"/>
      <c r="M119" s="53"/>
      <c r="N119" s="60"/>
      <c r="O119" s="53"/>
      <c r="P119" s="53"/>
      <c r="Q119" s="61"/>
      <c r="S119" s="181" t="str">
        <f>S61</f>
        <v>ผู้มีอำนาจลงนาม</v>
      </c>
      <c r="T119" s="182"/>
      <c r="U119" s="182"/>
      <c r="V119" s="182"/>
      <c r="W119" s="183"/>
      <c r="X119" s="47"/>
    </row>
    <row r="120" spans="1:47" ht="26.25" customHeight="1" thickTop="1">
      <c r="A120" s="45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5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1:47">
      <c r="A121" s="45"/>
      <c r="X121" s="45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1:47" ht="25.2">
      <c r="A122" s="45"/>
      <c r="C122" s="238" t="str">
        <f>IF(F64=0,"",F64)</f>
        <v/>
      </c>
      <c r="D122" s="238"/>
      <c r="E122" s="238"/>
      <c r="F122" s="238"/>
      <c r="G122" s="2" t="str">
        <f>IF(G64=0,"",G64)</f>
        <v>บริษัท ตัวอย่าง จำกัด</v>
      </c>
      <c r="V122" s="3" t="s">
        <v>27</v>
      </c>
      <c r="X122" s="45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1:47" ht="25.2">
      <c r="A123" s="45"/>
      <c r="C123" s="238"/>
      <c r="D123" s="238"/>
      <c r="E123" s="238"/>
      <c r="F123" s="238"/>
      <c r="G123" s="2" t="str">
        <f>IF(G65=0,"",G65)</f>
        <v>Sample CO.,LTD.</v>
      </c>
      <c r="V123" s="3"/>
      <c r="X123" s="45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1:47">
      <c r="A124" s="45"/>
      <c r="C124" s="238"/>
      <c r="D124" s="238"/>
      <c r="E124" s="238"/>
      <c r="F124" s="238"/>
      <c r="G124" s="4" t="str">
        <f>IF(G66=0,"",G66)</f>
        <v>111/99 ซอยงามวงศ์วาน 1 แยก 1-1 แขวงทุ่งสองห้อง เขตหลักสี่ กรุงเทพมหานคร 10210</v>
      </c>
      <c r="X124" s="45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1:47">
      <c r="A125" s="45"/>
      <c r="C125" s="238"/>
      <c r="D125" s="238"/>
      <c r="E125" s="238"/>
      <c r="F125" s="238"/>
      <c r="G125" s="4" t="str">
        <f>IF(G67=0,"",G67)</f>
        <v>โทร : 081-111-1111    โทรสาร : 099-999-9999</v>
      </c>
      <c r="X125" s="45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1:47">
      <c r="A126" s="45"/>
      <c r="C126" s="238"/>
      <c r="D126" s="238"/>
      <c r="E126" s="238"/>
      <c r="F126" s="238"/>
      <c r="G126" s="4" t="str">
        <f>IF(G68=0,"",G68)</f>
        <v>เลขประจำตัวผู้เสียภาษีอากร   0123456789012</v>
      </c>
      <c r="X126" s="45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1:47">
      <c r="A127" s="45"/>
      <c r="C127" s="238"/>
      <c r="D127" s="238"/>
      <c r="E127" s="238"/>
      <c r="F127" s="238"/>
      <c r="X127" s="45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1:47">
      <c r="A128" s="45"/>
      <c r="X128" s="45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1:47" s="5" customFormat="1" ht="19.2">
      <c r="A129" s="47"/>
      <c r="B129" s="106" t="str">
        <f>B71</f>
        <v>สำเนาใบแจ้งหนี้</v>
      </c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47"/>
    </row>
    <row r="130" spans="1:47" s="7" customFormat="1" ht="19.2">
      <c r="A130" s="48"/>
      <c r="B130" s="107" t="str">
        <f>B72</f>
        <v xml:space="preserve"> COPY INVOICE</v>
      </c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6"/>
      <c r="X130" s="48"/>
    </row>
    <row r="131" spans="1:47" ht="15.75" customHeight="1">
      <c r="A131" s="45"/>
      <c r="X131" s="45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</row>
    <row r="132" spans="1:47">
      <c r="A132" s="45"/>
      <c r="B132" s="8" t="s">
        <v>1</v>
      </c>
      <c r="C132" s="8"/>
      <c r="D132" s="8"/>
      <c r="E132" s="195" t="str">
        <f>IF(E74=0,"",E74)</f>
        <v/>
      </c>
      <c r="F132" s="195"/>
      <c r="G132" s="195" t="e">
        <f>IF(#REF!=0,"",#REF!)</f>
        <v>#REF!</v>
      </c>
      <c r="H132" s="195"/>
      <c r="I132" s="195" t="e">
        <f>IF(#REF!=0,"",#REF!)</f>
        <v>#REF!</v>
      </c>
      <c r="J132" s="195"/>
      <c r="U132" s="9" t="s">
        <v>2</v>
      </c>
      <c r="V132" s="40" t="str">
        <f>IF(V74=0,"",V74)</f>
        <v/>
      </c>
      <c r="X132" s="45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</row>
    <row r="133" spans="1:47">
      <c r="A133" s="45"/>
      <c r="B133" s="8" t="s">
        <v>3</v>
      </c>
      <c r="C133" s="8"/>
      <c r="D133" s="8"/>
      <c r="E133" s="196" t="str">
        <f>IF(E75=0,"",E75)</f>
        <v/>
      </c>
      <c r="F133" s="196"/>
      <c r="G133" s="196" t="e">
        <f>IF(#REF!=0,"",#REF!)</f>
        <v>#REF!</v>
      </c>
      <c r="H133" s="196"/>
      <c r="I133" s="196" t="e">
        <f>IF(#REF!=0,"",#REF!)</f>
        <v>#REF!</v>
      </c>
      <c r="J133" s="196"/>
      <c r="U133" s="9" t="s">
        <v>4</v>
      </c>
      <c r="V133" s="41" t="str">
        <f>IF(V75=0,"",V75)</f>
        <v/>
      </c>
      <c r="X133" s="45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</row>
    <row r="134" spans="1:47">
      <c r="A134" s="45"/>
      <c r="B134" s="8"/>
      <c r="C134" s="8"/>
      <c r="D134" s="8"/>
      <c r="E134" s="196" t="str">
        <f>IF(E76=0,"",E76)</f>
        <v/>
      </c>
      <c r="F134" s="196"/>
      <c r="G134" s="196" t="e">
        <f>IF(#REF!=0,"",#REF!)</f>
        <v>#REF!</v>
      </c>
      <c r="H134" s="196"/>
      <c r="I134" s="196" t="e">
        <f>IF(#REF!=0,"",#REF!)</f>
        <v>#REF!</v>
      </c>
      <c r="J134" s="196"/>
      <c r="T134" s="12"/>
      <c r="U134" s="13"/>
      <c r="V134" s="14"/>
      <c r="X134" s="45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</row>
    <row r="135" spans="1:47" ht="3" customHeight="1">
      <c r="A135" s="45"/>
      <c r="B135" s="8"/>
      <c r="C135" s="8"/>
      <c r="D135" s="8"/>
      <c r="X135" s="45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</row>
    <row r="136" spans="1:47" ht="15.75" customHeight="1" thickBot="1">
      <c r="A136" s="45"/>
      <c r="B136" s="8" t="s">
        <v>5</v>
      </c>
      <c r="C136" s="8"/>
      <c r="D136" s="8"/>
      <c r="F136" s="101" t="str">
        <f>IF(F78=0,"",F78)</f>
        <v/>
      </c>
      <c r="G136" s="101"/>
      <c r="H136" s="15"/>
      <c r="J136" s="16" t="str">
        <f>IF(J78=0,"",J78)</f>
        <v>X</v>
      </c>
      <c r="K136" s="1" t="s">
        <v>7</v>
      </c>
      <c r="M136" s="16" t="str">
        <f>IF(M78=0,"",M78)</f>
        <v/>
      </c>
      <c r="N136" s="1" t="s">
        <v>8</v>
      </c>
      <c r="P136" s="10" t="str">
        <f>IF(P78=0,"",P78)</f>
        <v/>
      </c>
      <c r="U136" s="84" t="s">
        <v>70</v>
      </c>
      <c r="V136" s="11"/>
      <c r="X136" s="45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</row>
    <row r="137" spans="1:47" ht="15" customHeight="1" thickTop="1">
      <c r="A137" s="45"/>
      <c r="B137" s="8"/>
      <c r="U137" s="84" t="s">
        <v>69</v>
      </c>
      <c r="V137" s="11"/>
      <c r="X137" s="45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</row>
    <row r="138" spans="1:47" ht="4.2" customHeight="1">
      <c r="A138" s="45"/>
      <c r="B138" s="8"/>
      <c r="U138" s="84"/>
      <c r="X138" s="45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</row>
    <row r="139" spans="1:47" s="17" customFormat="1" ht="25.5" customHeight="1" thickBot="1">
      <c r="A139" s="49"/>
      <c r="B139" s="239" t="s">
        <v>9</v>
      </c>
      <c r="C139" s="240"/>
      <c r="D139" s="239" t="s">
        <v>21</v>
      </c>
      <c r="E139" s="240"/>
      <c r="F139" s="239" t="s">
        <v>25</v>
      </c>
      <c r="G139" s="241"/>
      <c r="H139" s="241"/>
      <c r="I139" s="241"/>
      <c r="J139" s="241"/>
      <c r="K139" s="241"/>
      <c r="L139" s="240"/>
      <c r="M139" s="239" t="s">
        <v>22</v>
      </c>
      <c r="N139" s="241"/>
      <c r="O139" s="240"/>
      <c r="P139" s="239" t="s">
        <v>23</v>
      </c>
      <c r="Q139" s="241"/>
      <c r="R139" s="240"/>
      <c r="S139" s="239" t="s">
        <v>24</v>
      </c>
      <c r="T139" s="241"/>
      <c r="U139" s="240"/>
      <c r="V139" s="239" t="s">
        <v>10</v>
      </c>
      <c r="W139" s="242"/>
      <c r="X139" s="49"/>
    </row>
    <row r="140" spans="1:47">
      <c r="A140" s="45"/>
      <c r="B140" s="201" t="str">
        <f>IF(B82=0,"",B82)</f>
        <v/>
      </c>
      <c r="C140" s="202" t="str">
        <f>IF(C82=0,"",C82)</f>
        <v/>
      </c>
      <c r="D140" s="203" t="str">
        <f>IF(D82=0,"",D82)</f>
        <v/>
      </c>
      <c r="E140" s="204" t="str">
        <f>IF(E82=0,"",E82)</f>
        <v/>
      </c>
      <c r="F140" s="205" t="str">
        <f>IF(F82=0,"",F82)</f>
        <v/>
      </c>
      <c r="G140" s="206"/>
      <c r="H140" s="206"/>
      <c r="I140" s="206"/>
      <c r="J140" s="206"/>
      <c r="K140" s="206"/>
      <c r="L140" s="207"/>
      <c r="M140" s="117" t="str">
        <f t="shared" ref="M140:M160" si="9">IF(M82=0,"",M82)</f>
        <v/>
      </c>
      <c r="N140" s="118"/>
      <c r="O140" s="119"/>
      <c r="P140" s="208" t="str">
        <f t="shared" ref="P140:P160" si="10">IF(P82=0,"",P82)</f>
        <v/>
      </c>
      <c r="Q140" s="209"/>
      <c r="R140" s="210"/>
      <c r="S140" s="211" t="str">
        <f t="shared" ref="S140:S160" si="11">IF(S82=0,"",S82)</f>
        <v/>
      </c>
      <c r="T140" s="212"/>
      <c r="U140" s="213"/>
      <c r="V140" s="126" t="str">
        <f t="shared" ref="V140:V160" si="12">IF(V82=0,"",V82)</f>
        <v/>
      </c>
      <c r="W140" s="127"/>
      <c r="X140" s="45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</row>
    <row r="141" spans="1:47">
      <c r="A141" s="45"/>
      <c r="B141" s="214" t="str">
        <f t="shared" ref="B141:F156" si="13">IF(B83=0,"",B83)</f>
        <v/>
      </c>
      <c r="C141" s="215" t="str">
        <f t="shared" si="13"/>
        <v/>
      </c>
      <c r="D141" s="225" t="str">
        <f t="shared" si="13"/>
        <v/>
      </c>
      <c r="E141" s="226" t="str">
        <f t="shared" si="13"/>
        <v/>
      </c>
      <c r="F141" s="216" t="s">
        <v>35</v>
      </c>
      <c r="G141" s="217"/>
      <c r="H141" s="217"/>
      <c r="I141" s="217"/>
      <c r="J141" s="217"/>
      <c r="K141" s="217"/>
      <c r="L141" s="218"/>
      <c r="M141" s="135" t="str">
        <f t="shared" si="9"/>
        <v/>
      </c>
      <c r="N141" s="136"/>
      <c r="O141" s="137"/>
      <c r="P141" s="219" t="str">
        <f t="shared" si="10"/>
        <v/>
      </c>
      <c r="Q141" s="220"/>
      <c r="R141" s="221"/>
      <c r="S141" s="222" t="str">
        <f t="shared" si="11"/>
        <v/>
      </c>
      <c r="T141" s="223"/>
      <c r="U141" s="224"/>
      <c r="V141" s="128" t="str">
        <f t="shared" si="12"/>
        <v/>
      </c>
      <c r="W141" s="129"/>
      <c r="X141" s="45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</row>
    <row r="142" spans="1:47">
      <c r="A142" s="45"/>
      <c r="B142" s="214" t="str">
        <f t="shared" si="13"/>
        <v/>
      </c>
      <c r="C142" s="215" t="str">
        <f t="shared" si="13"/>
        <v/>
      </c>
      <c r="D142" s="214" t="str">
        <f t="shared" si="13"/>
        <v/>
      </c>
      <c r="E142" s="215" t="str">
        <f t="shared" si="13"/>
        <v/>
      </c>
      <c r="F142" s="216" t="str">
        <f t="shared" si="13"/>
        <v/>
      </c>
      <c r="G142" s="217"/>
      <c r="H142" s="217"/>
      <c r="I142" s="217"/>
      <c r="J142" s="217"/>
      <c r="K142" s="217"/>
      <c r="L142" s="218"/>
      <c r="M142" s="135" t="str">
        <f t="shared" si="9"/>
        <v/>
      </c>
      <c r="N142" s="136"/>
      <c r="O142" s="137"/>
      <c r="P142" s="219" t="str">
        <f t="shared" si="10"/>
        <v/>
      </c>
      <c r="Q142" s="220"/>
      <c r="R142" s="221"/>
      <c r="S142" s="222" t="str">
        <f t="shared" si="11"/>
        <v/>
      </c>
      <c r="T142" s="223"/>
      <c r="U142" s="224"/>
      <c r="V142" s="128" t="str">
        <f t="shared" si="12"/>
        <v/>
      </c>
      <c r="W142" s="129"/>
      <c r="X142" s="45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</row>
    <row r="143" spans="1:47">
      <c r="A143" s="45"/>
      <c r="B143" s="214" t="str">
        <f t="shared" si="13"/>
        <v/>
      </c>
      <c r="C143" s="215" t="str">
        <f t="shared" si="13"/>
        <v/>
      </c>
      <c r="D143" s="214" t="str">
        <f t="shared" si="13"/>
        <v/>
      </c>
      <c r="E143" s="215" t="str">
        <f t="shared" si="13"/>
        <v/>
      </c>
      <c r="F143" s="216" t="str">
        <f t="shared" si="13"/>
        <v/>
      </c>
      <c r="G143" s="217"/>
      <c r="H143" s="217"/>
      <c r="I143" s="217"/>
      <c r="J143" s="217"/>
      <c r="K143" s="217"/>
      <c r="L143" s="218"/>
      <c r="M143" s="135" t="str">
        <f t="shared" si="9"/>
        <v/>
      </c>
      <c r="N143" s="136"/>
      <c r="O143" s="137"/>
      <c r="P143" s="219" t="str">
        <f t="shared" si="10"/>
        <v/>
      </c>
      <c r="Q143" s="220"/>
      <c r="R143" s="221"/>
      <c r="S143" s="222" t="str">
        <f t="shared" si="11"/>
        <v/>
      </c>
      <c r="T143" s="223"/>
      <c r="U143" s="224"/>
      <c r="V143" s="128" t="str">
        <f t="shared" si="12"/>
        <v/>
      </c>
      <c r="W143" s="129"/>
      <c r="X143" s="45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</row>
    <row r="144" spans="1:47">
      <c r="A144" s="45"/>
      <c r="B144" s="214" t="str">
        <f t="shared" si="13"/>
        <v/>
      </c>
      <c r="C144" s="215" t="str">
        <f t="shared" si="13"/>
        <v/>
      </c>
      <c r="D144" s="214" t="str">
        <f t="shared" si="13"/>
        <v/>
      </c>
      <c r="E144" s="215" t="str">
        <f t="shared" si="13"/>
        <v/>
      </c>
      <c r="F144" s="216" t="str">
        <f t="shared" si="13"/>
        <v/>
      </c>
      <c r="G144" s="217"/>
      <c r="H144" s="217"/>
      <c r="I144" s="217"/>
      <c r="J144" s="217"/>
      <c r="K144" s="217"/>
      <c r="L144" s="218"/>
      <c r="M144" s="135" t="str">
        <f t="shared" si="9"/>
        <v/>
      </c>
      <c r="N144" s="136"/>
      <c r="O144" s="137"/>
      <c r="P144" s="219" t="str">
        <f t="shared" si="10"/>
        <v/>
      </c>
      <c r="Q144" s="220"/>
      <c r="R144" s="221"/>
      <c r="S144" s="222" t="str">
        <f t="shared" si="11"/>
        <v/>
      </c>
      <c r="T144" s="223"/>
      <c r="U144" s="224"/>
      <c r="V144" s="128" t="str">
        <f t="shared" si="12"/>
        <v/>
      </c>
      <c r="W144" s="129"/>
      <c r="X144" s="45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</row>
    <row r="145" spans="1:47">
      <c r="A145" s="45"/>
      <c r="B145" s="214" t="str">
        <f t="shared" si="13"/>
        <v/>
      </c>
      <c r="C145" s="215" t="str">
        <f t="shared" si="13"/>
        <v/>
      </c>
      <c r="D145" s="214" t="str">
        <f t="shared" si="13"/>
        <v/>
      </c>
      <c r="E145" s="215" t="str">
        <f t="shared" si="13"/>
        <v/>
      </c>
      <c r="F145" s="216" t="str">
        <f t="shared" si="13"/>
        <v/>
      </c>
      <c r="G145" s="217"/>
      <c r="H145" s="217"/>
      <c r="I145" s="217"/>
      <c r="J145" s="217"/>
      <c r="K145" s="217"/>
      <c r="L145" s="218"/>
      <c r="M145" s="135" t="str">
        <f t="shared" si="9"/>
        <v/>
      </c>
      <c r="N145" s="136"/>
      <c r="O145" s="137"/>
      <c r="P145" s="219" t="str">
        <f t="shared" si="10"/>
        <v/>
      </c>
      <c r="Q145" s="220"/>
      <c r="R145" s="221"/>
      <c r="S145" s="222" t="str">
        <f t="shared" si="11"/>
        <v/>
      </c>
      <c r="T145" s="223"/>
      <c r="U145" s="224"/>
      <c r="V145" s="128" t="str">
        <f t="shared" si="12"/>
        <v/>
      </c>
      <c r="W145" s="129"/>
      <c r="X145" s="45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</row>
    <row r="146" spans="1:47">
      <c r="A146" s="45"/>
      <c r="B146" s="214" t="str">
        <f t="shared" si="13"/>
        <v/>
      </c>
      <c r="C146" s="215" t="str">
        <f t="shared" si="13"/>
        <v/>
      </c>
      <c r="D146" s="214" t="str">
        <f t="shared" si="13"/>
        <v/>
      </c>
      <c r="E146" s="215" t="str">
        <f t="shared" si="13"/>
        <v/>
      </c>
      <c r="F146" s="216" t="str">
        <f t="shared" si="13"/>
        <v/>
      </c>
      <c r="G146" s="217"/>
      <c r="H146" s="217"/>
      <c r="I146" s="217"/>
      <c r="J146" s="217"/>
      <c r="K146" s="217"/>
      <c r="L146" s="218"/>
      <c r="M146" s="135" t="str">
        <f t="shared" si="9"/>
        <v/>
      </c>
      <c r="N146" s="136"/>
      <c r="O146" s="137"/>
      <c r="P146" s="219" t="str">
        <f t="shared" si="10"/>
        <v/>
      </c>
      <c r="Q146" s="220"/>
      <c r="R146" s="221"/>
      <c r="S146" s="222" t="str">
        <f t="shared" si="11"/>
        <v/>
      </c>
      <c r="T146" s="223"/>
      <c r="U146" s="224"/>
      <c r="V146" s="128" t="str">
        <f t="shared" si="12"/>
        <v/>
      </c>
      <c r="W146" s="129"/>
      <c r="X146" s="45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</row>
    <row r="147" spans="1:47">
      <c r="A147" s="45"/>
      <c r="B147" s="214" t="str">
        <f t="shared" si="13"/>
        <v/>
      </c>
      <c r="C147" s="215" t="str">
        <f t="shared" si="13"/>
        <v/>
      </c>
      <c r="D147" s="214" t="str">
        <f t="shared" si="13"/>
        <v/>
      </c>
      <c r="E147" s="215" t="str">
        <f t="shared" si="13"/>
        <v/>
      </c>
      <c r="F147" s="216" t="str">
        <f t="shared" si="13"/>
        <v/>
      </c>
      <c r="G147" s="217"/>
      <c r="H147" s="217"/>
      <c r="I147" s="217"/>
      <c r="J147" s="217"/>
      <c r="K147" s="217"/>
      <c r="L147" s="218"/>
      <c r="M147" s="135" t="str">
        <f t="shared" si="9"/>
        <v/>
      </c>
      <c r="N147" s="136"/>
      <c r="O147" s="137"/>
      <c r="P147" s="219" t="str">
        <f t="shared" si="10"/>
        <v/>
      </c>
      <c r="Q147" s="220"/>
      <c r="R147" s="221"/>
      <c r="S147" s="222" t="str">
        <f t="shared" si="11"/>
        <v/>
      </c>
      <c r="T147" s="223"/>
      <c r="U147" s="224"/>
      <c r="V147" s="128" t="str">
        <f t="shared" si="12"/>
        <v/>
      </c>
      <c r="W147" s="129"/>
      <c r="X147" s="45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</row>
    <row r="148" spans="1:47">
      <c r="A148" s="45"/>
      <c r="B148" s="214" t="str">
        <f t="shared" si="13"/>
        <v/>
      </c>
      <c r="C148" s="215" t="str">
        <f t="shared" si="13"/>
        <v/>
      </c>
      <c r="D148" s="214" t="str">
        <f t="shared" si="13"/>
        <v/>
      </c>
      <c r="E148" s="215" t="str">
        <f t="shared" si="13"/>
        <v/>
      </c>
      <c r="F148" s="216" t="str">
        <f t="shared" si="13"/>
        <v/>
      </c>
      <c r="G148" s="217"/>
      <c r="H148" s="217"/>
      <c r="I148" s="217"/>
      <c r="J148" s="217"/>
      <c r="K148" s="217"/>
      <c r="L148" s="218"/>
      <c r="M148" s="135" t="str">
        <f t="shared" si="9"/>
        <v/>
      </c>
      <c r="N148" s="136"/>
      <c r="O148" s="137"/>
      <c r="P148" s="219" t="str">
        <f t="shared" si="10"/>
        <v/>
      </c>
      <c r="Q148" s="220"/>
      <c r="R148" s="221"/>
      <c r="S148" s="222" t="str">
        <f t="shared" si="11"/>
        <v/>
      </c>
      <c r="T148" s="223"/>
      <c r="U148" s="224"/>
      <c r="V148" s="128" t="str">
        <f t="shared" si="12"/>
        <v/>
      </c>
      <c r="W148" s="129"/>
      <c r="X148" s="45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</row>
    <row r="149" spans="1:47">
      <c r="A149" s="45"/>
      <c r="B149" s="214" t="str">
        <f t="shared" si="13"/>
        <v/>
      </c>
      <c r="C149" s="215" t="str">
        <f t="shared" si="13"/>
        <v/>
      </c>
      <c r="D149" s="214" t="str">
        <f t="shared" si="13"/>
        <v/>
      </c>
      <c r="E149" s="215" t="str">
        <f t="shared" si="13"/>
        <v/>
      </c>
      <c r="F149" s="216" t="str">
        <f t="shared" si="13"/>
        <v/>
      </c>
      <c r="G149" s="217"/>
      <c r="H149" s="217"/>
      <c r="I149" s="217"/>
      <c r="J149" s="217"/>
      <c r="K149" s="217"/>
      <c r="L149" s="218"/>
      <c r="M149" s="135" t="str">
        <f t="shared" si="9"/>
        <v/>
      </c>
      <c r="N149" s="136"/>
      <c r="O149" s="137"/>
      <c r="P149" s="219" t="str">
        <f t="shared" si="10"/>
        <v/>
      </c>
      <c r="Q149" s="220"/>
      <c r="R149" s="221"/>
      <c r="S149" s="222" t="str">
        <f t="shared" si="11"/>
        <v/>
      </c>
      <c r="T149" s="223"/>
      <c r="U149" s="224"/>
      <c r="V149" s="128" t="str">
        <f t="shared" si="12"/>
        <v/>
      </c>
      <c r="W149" s="129"/>
      <c r="X149" s="45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</row>
    <row r="150" spans="1:47">
      <c r="A150" s="45"/>
      <c r="B150" s="214" t="str">
        <f t="shared" si="13"/>
        <v/>
      </c>
      <c r="C150" s="215" t="str">
        <f t="shared" si="13"/>
        <v/>
      </c>
      <c r="D150" s="214" t="str">
        <f t="shared" si="13"/>
        <v/>
      </c>
      <c r="E150" s="215" t="str">
        <f t="shared" si="13"/>
        <v/>
      </c>
      <c r="F150" s="216" t="str">
        <f t="shared" si="13"/>
        <v/>
      </c>
      <c r="G150" s="217"/>
      <c r="H150" s="217"/>
      <c r="I150" s="217"/>
      <c r="J150" s="217"/>
      <c r="K150" s="217"/>
      <c r="L150" s="218"/>
      <c r="M150" s="135" t="str">
        <f t="shared" si="9"/>
        <v/>
      </c>
      <c r="N150" s="136"/>
      <c r="O150" s="137"/>
      <c r="P150" s="219" t="str">
        <f t="shared" si="10"/>
        <v/>
      </c>
      <c r="Q150" s="220"/>
      <c r="R150" s="221"/>
      <c r="S150" s="222" t="str">
        <f t="shared" si="11"/>
        <v/>
      </c>
      <c r="T150" s="223"/>
      <c r="U150" s="224"/>
      <c r="V150" s="128" t="str">
        <f t="shared" si="12"/>
        <v/>
      </c>
      <c r="W150" s="129"/>
      <c r="X150" s="45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</row>
    <row r="151" spans="1:47">
      <c r="A151" s="45"/>
      <c r="B151" s="214" t="str">
        <f t="shared" si="13"/>
        <v/>
      </c>
      <c r="C151" s="215" t="str">
        <f t="shared" si="13"/>
        <v/>
      </c>
      <c r="D151" s="214" t="str">
        <f t="shared" si="13"/>
        <v/>
      </c>
      <c r="E151" s="215" t="str">
        <f t="shared" si="13"/>
        <v/>
      </c>
      <c r="F151" s="216" t="str">
        <f t="shared" si="13"/>
        <v/>
      </c>
      <c r="G151" s="217"/>
      <c r="H151" s="217"/>
      <c r="I151" s="217"/>
      <c r="J151" s="217"/>
      <c r="K151" s="217"/>
      <c r="L151" s="218"/>
      <c r="M151" s="135" t="str">
        <f t="shared" si="9"/>
        <v/>
      </c>
      <c r="N151" s="136"/>
      <c r="O151" s="137"/>
      <c r="P151" s="219" t="str">
        <f t="shared" si="10"/>
        <v/>
      </c>
      <c r="Q151" s="220"/>
      <c r="R151" s="221"/>
      <c r="S151" s="222" t="str">
        <f t="shared" si="11"/>
        <v/>
      </c>
      <c r="T151" s="223"/>
      <c r="U151" s="224"/>
      <c r="V151" s="128" t="str">
        <f t="shared" si="12"/>
        <v/>
      </c>
      <c r="W151" s="129"/>
      <c r="X151" s="45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</row>
    <row r="152" spans="1:47">
      <c r="A152" s="45"/>
      <c r="B152" s="214" t="str">
        <f t="shared" si="13"/>
        <v/>
      </c>
      <c r="C152" s="215" t="str">
        <f t="shared" si="13"/>
        <v/>
      </c>
      <c r="D152" s="214" t="str">
        <f t="shared" si="13"/>
        <v/>
      </c>
      <c r="E152" s="215" t="str">
        <f t="shared" si="13"/>
        <v/>
      </c>
      <c r="F152" s="216" t="str">
        <f t="shared" si="13"/>
        <v/>
      </c>
      <c r="G152" s="217"/>
      <c r="H152" s="217"/>
      <c r="I152" s="217"/>
      <c r="J152" s="217"/>
      <c r="K152" s="217"/>
      <c r="L152" s="218"/>
      <c r="M152" s="135" t="str">
        <f t="shared" si="9"/>
        <v/>
      </c>
      <c r="N152" s="136"/>
      <c r="O152" s="137"/>
      <c r="P152" s="219" t="str">
        <f t="shared" si="10"/>
        <v/>
      </c>
      <c r="Q152" s="220"/>
      <c r="R152" s="221"/>
      <c r="S152" s="222" t="str">
        <f t="shared" si="11"/>
        <v/>
      </c>
      <c r="T152" s="223"/>
      <c r="U152" s="224"/>
      <c r="V152" s="128" t="str">
        <f t="shared" si="12"/>
        <v/>
      </c>
      <c r="W152" s="129"/>
      <c r="X152" s="45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</row>
    <row r="153" spans="1:47">
      <c r="A153" s="45"/>
      <c r="B153" s="214" t="str">
        <f t="shared" si="13"/>
        <v/>
      </c>
      <c r="C153" s="215" t="str">
        <f t="shared" si="13"/>
        <v/>
      </c>
      <c r="D153" s="214" t="str">
        <f t="shared" si="13"/>
        <v/>
      </c>
      <c r="E153" s="215" t="str">
        <f t="shared" si="13"/>
        <v/>
      </c>
      <c r="F153" s="216" t="str">
        <f t="shared" si="13"/>
        <v/>
      </c>
      <c r="G153" s="217"/>
      <c r="H153" s="217"/>
      <c r="I153" s="217"/>
      <c r="J153" s="217"/>
      <c r="K153" s="217"/>
      <c r="L153" s="218"/>
      <c r="M153" s="135" t="str">
        <f t="shared" si="9"/>
        <v/>
      </c>
      <c r="N153" s="136"/>
      <c r="O153" s="137"/>
      <c r="P153" s="219" t="str">
        <f t="shared" si="10"/>
        <v/>
      </c>
      <c r="Q153" s="220"/>
      <c r="R153" s="221"/>
      <c r="S153" s="222" t="str">
        <f t="shared" si="11"/>
        <v/>
      </c>
      <c r="T153" s="223"/>
      <c r="U153" s="224"/>
      <c r="V153" s="128" t="str">
        <f t="shared" si="12"/>
        <v/>
      </c>
      <c r="W153" s="129"/>
      <c r="X153" s="45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</row>
    <row r="154" spans="1:47">
      <c r="A154" s="45"/>
      <c r="B154" s="214" t="str">
        <f t="shared" si="13"/>
        <v/>
      </c>
      <c r="C154" s="215" t="str">
        <f t="shared" si="13"/>
        <v/>
      </c>
      <c r="D154" s="214" t="str">
        <f t="shared" si="13"/>
        <v/>
      </c>
      <c r="E154" s="215" t="str">
        <f t="shared" si="13"/>
        <v/>
      </c>
      <c r="F154" s="216" t="str">
        <f t="shared" si="13"/>
        <v/>
      </c>
      <c r="G154" s="217"/>
      <c r="H154" s="217"/>
      <c r="I154" s="217"/>
      <c r="J154" s="217"/>
      <c r="K154" s="217"/>
      <c r="L154" s="218"/>
      <c r="M154" s="135" t="str">
        <f t="shared" si="9"/>
        <v/>
      </c>
      <c r="N154" s="136"/>
      <c r="O154" s="137"/>
      <c r="P154" s="219" t="str">
        <f t="shared" si="10"/>
        <v/>
      </c>
      <c r="Q154" s="220"/>
      <c r="R154" s="221"/>
      <c r="S154" s="222" t="str">
        <f t="shared" si="11"/>
        <v/>
      </c>
      <c r="T154" s="223"/>
      <c r="U154" s="224"/>
      <c r="V154" s="128" t="str">
        <f t="shared" si="12"/>
        <v/>
      </c>
      <c r="W154" s="129"/>
      <c r="X154" s="45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</row>
    <row r="155" spans="1:47">
      <c r="A155" s="45"/>
      <c r="B155" s="214" t="str">
        <f t="shared" si="13"/>
        <v/>
      </c>
      <c r="C155" s="215" t="str">
        <f t="shared" si="13"/>
        <v/>
      </c>
      <c r="D155" s="214" t="str">
        <f t="shared" si="13"/>
        <v/>
      </c>
      <c r="E155" s="215" t="str">
        <f t="shared" si="13"/>
        <v/>
      </c>
      <c r="F155" s="216" t="str">
        <f t="shared" si="13"/>
        <v/>
      </c>
      <c r="G155" s="217"/>
      <c r="H155" s="217"/>
      <c r="I155" s="217"/>
      <c r="J155" s="217"/>
      <c r="K155" s="217"/>
      <c r="L155" s="218"/>
      <c r="M155" s="135" t="str">
        <f t="shared" si="9"/>
        <v/>
      </c>
      <c r="N155" s="136"/>
      <c r="O155" s="137"/>
      <c r="P155" s="219" t="str">
        <f t="shared" si="10"/>
        <v/>
      </c>
      <c r="Q155" s="220"/>
      <c r="R155" s="221"/>
      <c r="S155" s="222" t="str">
        <f t="shared" si="11"/>
        <v/>
      </c>
      <c r="T155" s="223"/>
      <c r="U155" s="224"/>
      <c r="V155" s="128" t="str">
        <f t="shared" si="12"/>
        <v/>
      </c>
      <c r="W155" s="129"/>
      <c r="X155" s="45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</row>
    <row r="156" spans="1:47">
      <c r="A156" s="45"/>
      <c r="B156" s="214" t="str">
        <f t="shared" si="13"/>
        <v/>
      </c>
      <c r="C156" s="215" t="str">
        <f t="shared" si="13"/>
        <v/>
      </c>
      <c r="D156" s="214" t="str">
        <f t="shared" si="13"/>
        <v/>
      </c>
      <c r="E156" s="215" t="str">
        <f t="shared" si="13"/>
        <v/>
      </c>
      <c r="F156" s="216" t="str">
        <f t="shared" si="13"/>
        <v/>
      </c>
      <c r="G156" s="217"/>
      <c r="H156" s="217"/>
      <c r="I156" s="217"/>
      <c r="J156" s="217"/>
      <c r="K156" s="217"/>
      <c r="L156" s="218"/>
      <c r="M156" s="135" t="str">
        <f t="shared" si="9"/>
        <v/>
      </c>
      <c r="N156" s="136"/>
      <c r="O156" s="137"/>
      <c r="P156" s="219" t="str">
        <f t="shared" si="10"/>
        <v/>
      </c>
      <c r="Q156" s="220"/>
      <c r="R156" s="221"/>
      <c r="S156" s="222" t="str">
        <f t="shared" si="11"/>
        <v/>
      </c>
      <c r="T156" s="223"/>
      <c r="U156" s="224"/>
      <c r="V156" s="128" t="str">
        <f t="shared" si="12"/>
        <v/>
      </c>
      <c r="W156" s="129"/>
      <c r="X156" s="45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</row>
    <row r="157" spans="1:47">
      <c r="A157" s="45"/>
      <c r="B157" s="214" t="str">
        <f t="shared" ref="B157:F160" si="14">IF(B99=0,"",B99)</f>
        <v/>
      </c>
      <c r="C157" s="215" t="str">
        <f t="shared" si="14"/>
        <v/>
      </c>
      <c r="D157" s="214" t="str">
        <f t="shared" si="14"/>
        <v/>
      </c>
      <c r="E157" s="215" t="str">
        <f t="shared" si="14"/>
        <v/>
      </c>
      <c r="F157" s="216" t="str">
        <f t="shared" si="14"/>
        <v/>
      </c>
      <c r="G157" s="217"/>
      <c r="H157" s="217"/>
      <c r="I157" s="217"/>
      <c r="J157" s="217"/>
      <c r="K157" s="217"/>
      <c r="L157" s="218"/>
      <c r="M157" s="135" t="str">
        <f t="shared" si="9"/>
        <v/>
      </c>
      <c r="N157" s="136"/>
      <c r="O157" s="137"/>
      <c r="P157" s="219" t="str">
        <f t="shared" si="10"/>
        <v/>
      </c>
      <c r="Q157" s="220"/>
      <c r="R157" s="221"/>
      <c r="S157" s="222" t="str">
        <f t="shared" si="11"/>
        <v/>
      </c>
      <c r="T157" s="223"/>
      <c r="U157" s="224"/>
      <c r="V157" s="128" t="str">
        <f t="shared" si="12"/>
        <v/>
      </c>
      <c r="W157" s="129"/>
      <c r="X157" s="45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</row>
    <row r="158" spans="1:47">
      <c r="A158" s="45"/>
      <c r="B158" s="214" t="str">
        <f t="shared" si="14"/>
        <v/>
      </c>
      <c r="C158" s="215" t="str">
        <f t="shared" si="14"/>
        <v/>
      </c>
      <c r="D158" s="214" t="str">
        <f t="shared" si="14"/>
        <v/>
      </c>
      <c r="E158" s="215" t="str">
        <f t="shared" si="14"/>
        <v/>
      </c>
      <c r="F158" s="216" t="str">
        <f t="shared" si="14"/>
        <v/>
      </c>
      <c r="G158" s="217"/>
      <c r="H158" s="217"/>
      <c r="I158" s="217"/>
      <c r="J158" s="217"/>
      <c r="K158" s="217"/>
      <c r="L158" s="218"/>
      <c r="M158" s="135" t="str">
        <f t="shared" si="9"/>
        <v/>
      </c>
      <c r="N158" s="136"/>
      <c r="O158" s="137"/>
      <c r="P158" s="219" t="str">
        <f t="shared" si="10"/>
        <v/>
      </c>
      <c r="Q158" s="220"/>
      <c r="R158" s="221"/>
      <c r="S158" s="222" t="str">
        <f t="shared" si="11"/>
        <v/>
      </c>
      <c r="T158" s="223"/>
      <c r="U158" s="224"/>
      <c r="V158" s="128" t="str">
        <f t="shared" si="12"/>
        <v/>
      </c>
      <c r="W158" s="129"/>
      <c r="X158" s="45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</row>
    <row r="159" spans="1:47">
      <c r="A159" s="45"/>
      <c r="B159" s="214" t="str">
        <f t="shared" si="14"/>
        <v/>
      </c>
      <c r="C159" s="215" t="str">
        <f t="shared" si="14"/>
        <v/>
      </c>
      <c r="D159" s="214" t="str">
        <f t="shared" si="14"/>
        <v/>
      </c>
      <c r="E159" s="215" t="str">
        <f t="shared" si="14"/>
        <v/>
      </c>
      <c r="F159" s="216" t="str">
        <f t="shared" si="14"/>
        <v/>
      </c>
      <c r="G159" s="217"/>
      <c r="H159" s="217"/>
      <c r="I159" s="217"/>
      <c r="J159" s="217"/>
      <c r="K159" s="217"/>
      <c r="L159" s="218"/>
      <c r="M159" s="135" t="str">
        <f t="shared" si="9"/>
        <v/>
      </c>
      <c r="N159" s="136"/>
      <c r="O159" s="137"/>
      <c r="P159" s="219" t="str">
        <f t="shared" si="10"/>
        <v/>
      </c>
      <c r="Q159" s="220"/>
      <c r="R159" s="221"/>
      <c r="S159" s="222" t="str">
        <f t="shared" si="11"/>
        <v/>
      </c>
      <c r="T159" s="223"/>
      <c r="U159" s="224"/>
      <c r="V159" s="128" t="str">
        <f t="shared" si="12"/>
        <v/>
      </c>
      <c r="W159" s="129"/>
      <c r="X159" s="45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</row>
    <row r="160" spans="1:47">
      <c r="A160" s="45"/>
      <c r="B160" s="227" t="str">
        <f t="shared" si="14"/>
        <v/>
      </c>
      <c r="C160" s="228" t="str">
        <f t="shared" si="14"/>
        <v/>
      </c>
      <c r="D160" s="227" t="str">
        <f t="shared" si="14"/>
        <v/>
      </c>
      <c r="E160" s="228" t="str">
        <f t="shared" si="14"/>
        <v/>
      </c>
      <c r="F160" s="229" t="str">
        <f t="shared" si="14"/>
        <v/>
      </c>
      <c r="G160" s="230"/>
      <c r="H160" s="230"/>
      <c r="I160" s="230"/>
      <c r="J160" s="230"/>
      <c r="K160" s="230"/>
      <c r="L160" s="231"/>
      <c r="M160" s="167" t="str">
        <f t="shared" si="9"/>
        <v/>
      </c>
      <c r="N160" s="168"/>
      <c r="O160" s="169"/>
      <c r="P160" s="232" t="str">
        <f t="shared" si="10"/>
        <v/>
      </c>
      <c r="Q160" s="233"/>
      <c r="R160" s="234"/>
      <c r="S160" s="235" t="str">
        <f t="shared" si="11"/>
        <v/>
      </c>
      <c r="T160" s="236"/>
      <c r="U160" s="237"/>
      <c r="V160" s="175" t="str">
        <f t="shared" si="12"/>
        <v/>
      </c>
      <c r="W160" s="176"/>
      <c r="X160" s="45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</row>
    <row r="161" spans="1:47" ht="3" customHeight="1">
      <c r="A161" s="45"/>
      <c r="O161" s="18"/>
      <c r="P161" s="19"/>
      <c r="Q161" s="17"/>
      <c r="R161" s="17"/>
      <c r="U161" s="38"/>
      <c r="V161" s="146">
        <f>SUM(V140:W160)</f>
        <v>0</v>
      </c>
      <c r="W161" s="147"/>
      <c r="X161" s="45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</row>
    <row r="162" spans="1:47" ht="33.75" customHeight="1" thickBot="1">
      <c r="A162" s="45"/>
      <c r="B162" s="86" t="s">
        <v>11</v>
      </c>
      <c r="C162" s="87"/>
      <c r="D162" s="87"/>
      <c r="E162" s="150" t="str">
        <f>"("&amp;BAHTTEXT(V169)&amp;")"</f>
        <v>(ศูนย์บาทถ้วน)</v>
      </c>
      <c r="F162" s="150"/>
      <c r="G162" s="150"/>
      <c r="H162" s="150"/>
      <c r="I162" s="150"/>
      <c r="J162" s="150"/>
      <c r="K162" s="150"/>
      <c r="L162" s="150"/>
      <c r="M162" s="150"/>
      <c r="N162" s="151"/>
      <c r="O162" s="18"/>
      <c r="P162" s="152" t="s">
        <v>12</v>
      </c>
      <c r="Q162" s="153"/>
      <c r="R162" s="153"/>
      <c r="S162" s="153"/>
      <c r="T162" s="153"/>
      <c r="U162" s="39"/>
      <c r="V162" s="148"/>
      <c r="W162" s="149"/>
      <c r="X162" s="45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</row>
    <row r="163" spans="1:47" ht="16.95" customHeight="1">
      <c r="A163" s="45"/>
      <c r="B163" s="88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90"/>
      <c r="P163" s="154" t="s">
        <v>28</v>
      </c>
      <c r="Q163" s="155"/>
      <c r="R163" s="155"/>
      <c r="S163" s="155"/>
      <c r="T163" s="155"/>
      <c r="U163" s="189">
        <f>IF(U47=0%,0%,U47)</f>
        <v>0</v>
      </c>
      <c r="V163" s="158" t="str">
        <f>IF(U163=0%,"0.00",ROUND(V161*U163,2))</f>
        <v>0.00</v>
      </c>
      <c r="W163" s="159"/>
      <c r="X163" s="45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</row>
    <row r="164" spans="1:47" ht="16.95" customHeight="1">
      <c r="A164" s="45"/>
      <c r="B164" s="91" t="str">
        <f t="shared" ref="B164:B172" si="15">IF(B48=0,"",B48)</f>
        <v/>
      </c>
      <c r="C164" s="8" t="str">
        <f>IF(C106=0,"",C106)</f>
        <v>วิธีการชำระเงิน</v>
      </c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92"/>
      <c r="P164" s="152"/>
      <c r="Q164" s="153"/>
      <c r="R164" s="153"/>
      <c r="S164" s="153"/>
      <c r="T164" s="153"/>
      <c r="U164" s="190"/>
      <c r="V164" s="160"/>
      <c r="W164" s="161"/>
      <c r="X164" s="45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</row>
    <row r="165" spans="1:47" ht="16.95" customHeight="1">
      <c r="A165" s="45"/>
      <c r="B165" s="93" t="str">
        <f t="shared" si="15"/>
        <v/>
      </c>
      <c r="C165" s="8" t="str">
        <f t="shared" ref="C165" si="16">IF(C107=0,"",C107)</f>
        <v>1.โอนเงินผ่านบัญชีธนาคาร</v>
      </c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92"/>
      <c r="P165" s="154" t="s">
        <v>29</v>
      </c>
      <c r="Q165" s="155"/>
      <c r="R165" s="155"/>
      <c r="S165" s="155"/>
      <c r="T165" s="155"/>
      <c r="U165" s="184"/>
      <c r="V165" s="146">
        <f>ROUND(V161-V163,2)</f>
        <v>0</v>
      </c>
      <c r="W165" s="186"/>
      <c r="X165" s="45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</row>
    <row r="166" spans="1:47" ht="16.95" customHeight="1">
      <c r="A166" s="45"/>
      <c r="B166" s="93" t="str">
        <f t="shared" si="15"/>
        <v/>
      </c>
      <c r="C166" s="8" t="str">
        <f t="shared" ref="C166" si="17">IF(C108=0,"",C108)</f>
        <v>เลขที่บัญชี</v>
      </c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92"/>
      <c r="P166" s="152"/>
      <c r="Q166" s="153"/>
      <c r="R166" s="153"/>
      <c r="S166" s="153"/>
      <c r="T166" s="153"/>
      <c r="U166" s="185"/>
      <c r="V166" s="187"/>
      <c r="W166" s="188"/>
      <c r="X166" s="45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</row>
    <row r="167" spans="1:47" ht="16.95" customHeight="1">
      <c r="A167" s="45"/>
      <c r="B167" s="93" t="str">
        <f t="shared" si="15"/>
        <v/>
      </c>
      <c r="C167" s="8" t="str">
        <f t="shared" ref="C167" si="18">IF(C109=0,"",C109)</f>
        <v>2.เงินสด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92"/>
      <c r="P167" s="154" t="s">
        <v>19</v>
      </c>
      <c r="Q167" s="155"/>
      <c r="R167" s="155"/>
      <c r="S167" s="155"/>
      <c r="T167" s="155"/>
      <c r="U167" s="189">
        <v>7.0000000000000007E-2</v>
      </c>
      <c r="V167" s="146">
        <f>ROUND(V165*U167,2)</f>
        <v>0</v>
      </c>
      <c r="W167" s="186"/>
      <c r="X167" s="45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</row>
    <row r="168" spans="1:47" ht="16.95" customHeight="1">
      <c r="A168" s="45"/>
      <c r="B168" s="93" t="str">
        <f t="shared" si="15"/>
        <v/>
      </c>
      <c r="C168" s="8" t="str">
        <f t="shared" ref="C168" si="19">IF(C110=0,"",C110)</f>
        <v>3.เช็ค</v>
      </c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92"/>
      <c r="P168" s="152"/>
      <c r="Q168" s="153"/>
      <c r="R168" s="153"/>
      <c r="S168" s="153"/>
      <c r="T168" s="153"/>
      <c r="U168" s="190"/>
      <c r="V168" s="187"/>
      <c r="W168" s="188"/>
      <c r="X168" s="45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</row>
    <row r="169" spans="1:47" ht="16.95" customHeight="1">
      <c r="A169" s="45"/>
      <c r="B169" s="93" t="str">
        <f t="shared" si="15"/>
        <v/>
      </c>
      <c r="C169" s="8" t="str">
        <f t="shared" ref="C169:C173" si="20">IF(C111=0,"",C111)</f>
        <v/>
      </c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92"/>
      <c r="P169" s="154" t="s">
        <v>20</v>
      </c>
      <c r="Q169" s="155"/>
      <c r="R169" s="155"/>
      <c r="S169" s="155"/>
      <c r="T169" s="155"/>
      <c r="U169" s="62"/>
      <c r="V169" s="146">
        <f>ROUND(V165+V167,2)</f>
        <v>0</v>
      </c>
      <c r="W169" s="186"/>
      <c r="X169" s="45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</row>
    <row r="170" spans="1:47" ht="16.95" customHeight="1" thickBot="1">
      <c r="A170" s="45"/>
      <c r="B170" s="95" t="str">
        <f t="shared" si="15"/>
        <v/>
      </c>
      <c r="C170" s="96" t="str">
        <f t="shared" si="20"/>
        <v/>
      </c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7"/>
      <c r="P170" s="191"/>
      <c r="Q170" s="192"/>
      <c r="R170" s="192"/>
      <c r="S170" s="192"/>
      <c r="T170" s="192"/>
      <c r="U170" s="63"/>
      <c r="V170" s="193"/>
      <c r="W170" s="194"/>
      <c r="X170" s="45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</row>
    <row r="171" spans="1:47" s="5" customFormat="1" ht="15" customHeight="1">
      <c r="A171" s="47"/>
      <c r="B171" s="64" t="str">
        <f t="shared" si="15"/>
        <v/>
      </c>
      <c r="C171" s="8" t="str">
        <f t="shared" si="20"/>
        <v>หมายเหตุ :</v>
      </c>
      <c r="I171" s="23"/>
      <c r="J171" s="23"/>
      <c r="K171" s="23"/>
      <c r="L171" s="23"/>
      <c r="M171" s="23"/>
      <c r="N171" s="23"/>
      <c r="X171" s="47"/>
    </row>
    <row r="172" spans="1:47" s="5" customFormat="1" ht="14.25" customHeight="1">
      <c r="A172" s="47"/>
      <c r="B172" s="64" t="str">
        <f t="shared" si="15"/>
        <v/>
      </c>
      <c r="C172" s="8" t="str">
        <f t="shared" si="20"/>
        <v xml:space="preserve">1. บริษัทฯจะออกใบเสร็จรับเงิน เมื่อได้มีการชำระเงินเรียบร้อยแล้ว </v>
      </c>
      <c r="F172" s="43"/>
      <c r="G172" s="24"/>
      <c r="H172" s="25"/>
      <c r="I172" s="85"/>
      <c r="J172" s="85"/>
      <c r="K172" s="85"/>
      <c r="L172" s="85"/>
      <c r="M172" s="23"/>
      <c r="N172" s="23"/>
      <c r="X172" s="47"/>
    </row>
    <row r="173" spans="1:47" s="5" customFormat="1" ht="14.25" customHeight="1">
      <c r="A173" s="47"/>
      <c r="B173" s="64"/>
      <c r="C173" s="8" t="str">
        <f t="shared" si="20"/>
        <v>2.  บริษัทจะคิดดอกเบี้ย 1.25% ต่อเดือน เมื่อเลยกำหนดชำระเงิน</v>
      </c>
      <c r="F173" s="43"/>
      <c r="G173" s="24"/>
      <c r="H173" s="25"/>
      <c r="I173" s="85"/>
      <c r="J173" s="85"/>
      <c r="K173" s="85"/>
      <c r="L173" s="85"/>
      <c r="M173" s="23"/>
      <c r="N173" s="23"/>
      <c r="X173" s="47"/>
    </row>
    <row r="174" spans="1:47" s="5" customFormat="1" ht="23.25" customHeight="1">
      <c r="A174" s="47"/>
      <c r="B174" s="26"/>
      <c r="C174" s="27"/>
      <c r="D174" s="27"/>
      <c r="E174" s="28"/>
      <c r="F174" s="27"/>
      <c r="G174" s="29"/>
      <c r="H174" s="50"/>
      <c r="I174" s="23"/>
      <c r="J174" s="30"/>
      <c r="K174" s="31"/>
      <c r="L174" s="31"/>
      <c r="M174" s="27"/>
      <c r="N174" s="31"/>
      <c r="O174" s="27"/>
      <c r="P174" s="27"/>
      <c r="Q174" s="57"/>
      <c r="S174" s="178" t="str">
        <f>S116</f>
        <v>ในนาม บริษัท ตัวอย่าง จำกัด</v>
      </c>
      <c r="T174" s="179"/>
      <c r="U174" s="179"/>
      <c r="V174" s="179"/>
      <c r="W174" s="180"/>
      <c r="X174" s="47"/>
    </row>
    <row r="175" spans="1:47" s="5" customFormat="1" ht="23.25" customHeight="1">
      <c r="A175" s="47"/>
      <c r="B175" s="32" t="str">
        <f>B117</f>
        <v xml:space="preserve"> ผู้รับบริการ</v>
      </c>
      <c r="D175" s="33"/>
      <c r="E175" s="34"/>
      <c r="F175" s="33"/>
      <c r="G175" s="35"/>
      <c r="H175" s="51"/>
      <c r="I175" s="23"/>
      <c r="J175" s="32" t="str">
        <f>J117</f>
        <v xml:space="preserve"> ผู้ให้บริการ</v>
      </c>
      <c r="K175" s="23"/>
      <c r="L175" s="36"/>
      <c r="M175" s="33"/>
      <c r="N175" s="36"/>
      <c r="O175" s="33"/>
      <c r="P175" s="33"/>
      <c r="Q175" s="58"/>
      <c r="S175" s="37"/>
      <c r="T175" s="25"/>
      <c r="U175" s="25"/>
      <c r="V175" s="25"/>
      <c r="W175" s="51"/>
      <c r="X175" s="47"/>
    </row>
    <row r="176" spans="1:47" s="5" customFormat="1" ht="23.25" customHeight="1">
      <c r="A176" s="47"/>
      <c r="B176" s="32" t="str">
        <f>B118</f>
        <v xml:space="preserve"> ลงวันที่</v>
      </c>
      <c r="D176" s="33"/>
      <c r="E176" s="34"/>
      <c r="F176" s="33"/>
      <c r="G176" s="35"/>
      <c r="H176" s="51"/>
      <c r="I176" s="23"/>
      <c r="J176" s="32" t="str">
        <f>J118</f>
        <v xml:space="preserve"> ลงวันที่</v>
      </c>
      <c r="K176" s="23"/>
      <c r="L176" s="36"/>
      <c r="M176" s="33"/>
      <c r="N176" s="36"/>
      <c r="O176" s="33"/>
      <c r="P176" s="33"/>
      <c r="Q176" s="58"/>
      <c r="S176" s="37"/>
      <c r="T176" s="35"/>
      <c r="U176" s="35"/>
      <c r="V176" s="35"/>
      <c r="W176" s="51"/>
      <c r="X176" s="47"/>
    </row>
    <row r="177" spans="1:24" s="5" customFormat="1" ht="23.25" customHeight="1" thickBot="1">
      <c r="A177" s="47"/>
      <c r="B177" s="52"/>
      <c r="C177" s="53"/>
      <c r="D177" s="53"/>
      <c r="E177" s="54"/>
      <c r="F177" s="53"/>
      <c r="G177" s="55"/>
      <c r="H177" s="56"/>
      <c r="I177" s="23"/>
      <c r="J177" s="59"/>
      <c r="K177" s="60"/>
      <c r="L177" s="60"/>
      <c r="M177" s="53"/>
      <c r="N177" s="60"/>
      <c r="O177" s="53"/>
      <c r="P177" s="53"/>
      <c r="Q177" s="61"/>
      <c r="S177" s="181" t="str">
        <f>S119</f>
        <v>ผู้มีอำนาจลงนาม</v>
      </c>
      <c r="T177" s="182"/>
      <c r="U177" s="182"/>
      <c r="V177" s="182"/>
      <c r="W177" s="183"/>
      <c r="X177" s="47"/>
    </row>
    <row r="178" spans="1:24" ht="14.4" thickTop="1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</row>
  </sheetData>
  <sheetProtection selectLockedCells="1"/>
  <mergeCells count="530">
    <mergeCell ref="S174:W174"/>
    <mergeCell ref="S177:W177"/>
    <mergeCell ref="P165:U166"/>
    <mergeCell ref="V165:W166"/>
    <mergeCell ref="P167:T168"/>
    <mergeCell ref="U167:U168"/>
    <mergeCell ref="V167:W168"/>
    <mergeCell ref="P169:T170"/>
    <mergeCell ref="V169:W170"/>
    <mergeCell ref="V161:W162"/>
    <mergeCell ref="E162:N162"/>
    <mergeCell ref="P162:T162"/>
    <mergeCell ref="P163:T164"/>
    <mergeCell ref="U163:U164"/>
    <mergeCell ref="V163:W164"/>
    <mergeCell ref="V159:W159"/>
    <mergeCell ref="B160:C160"/>
    <mergeCell ref="D160:E160"/>
    <mergeCell ref="F160:L160"/>
    <mergeCell ref="M160:O160"/>
    <mergeCell ref="P160:R160"/>
    <mergeCell ref="S160:U160"/>
    <mergeCell ref="V160:W160"/>
    <mergeCell ref="B159:C159"/>
    <mergeCell ref="D159:E159"/>
    <mergeCell ref="F159:L159"/>
    <mergeCell ref="M159:O159"/>
    <mergeCell ref="P159:R159"/>
    <mergeCell ref="S159:U159"/>
    <mergeCell ref="V157:W157"/>
    <mergeCell ref="B158:C158"/>
    <mergeCell ref="D158:E158"/>
    <mergeCell ref="F158:L158"/>
    <mergeCell ref="M158:O158"/>
    <mergeCell ref="P158:R158"/>
    <mergeCell ref="S158:U158"/>
    <mergeCell ref="V158:W158"/>
    <mergeCell ref="B157:C157"/>
    <mergeCell ref="D157:E157"/>
    <mergeCell ref="F157:L157"/>
    <mergeCell ref="M157:O157"/>
    <mergeCell ref="P157:R157"/>
    <mergeCell ref="S157:U157"/>
    <mergeCell ref="V155:W155"/>
    <mergeCell ref="B156:C156"/>
    <mergeCell ref="D156:E156"/>
    <mergeCell ref="F156:L156"/>
    <mergeCell ref="M156:O156"/>
    <mergeCell ref="P156:R156"/>
    <mergeCell ref="S156:U156"/>
    <mergeCell ref="V156:W156"/>
    <mergeCell ref="B155:C155"/>
    <mergeCell ref="D155:E155"/>
    <mergeCell ref="F155:L155"/>
    <mergeCell ref="M155:O155"/>
    <mergeCell ref="P155:R155"/>
    <mergeCell ref="S155:U155"/>
    <mergeCell ref="V153:W153"/>
    <mergeCell ref="B154:C154"/>
    <mergeCell ref="D154:E154"/>
    <mergeCell ref="F154:L154"/>
    <mergeCell ref="M154:O154"/>
    <mergeCell ref="P154:R154"/>
    <mergeCell ref="S154:U154"/>
    <mergeCell ref="V154:W154"/>
    <mergeCell ref="B153:C153"/>
    <mergeCell ref="D153:E153"/>
    <mergeCell ref="F153:L153"/>
    <mergeCell ref="M153:O153"/>
    <mergeCell ref="P153:R153"/>
    <mergeCell ref="S153:U153"/>
    <mergeCell ref="V151:W151"/>
    <mergeCell ref="B152:C152"/>
    <mergeCell ref="D152:E152"/>
    <mergeCell ref="F152:L152"/>
    <mergeCell ref="M152:O152"/>
    <mergeCell ref="P152:R152"/>
    <mergeCell ref="S152:U152"/>
    <mergeCell ref="V152:W152"/>
    <mergeCell ref="B151:C151"/>
    <mergeCell ref="D151:E151"/>
    <mergeCell ref="F151:L151"/>
    <mergeCell ref="M151:O151"/>
    <mergeCell ref="P151:R151"/>
    <mergeCell ref="S151:U151"/>
    <mergeCell ref="V149:W149"/>
    <mergeCell ref="B150:C150"/>
    <mergeCell ref="D150:E150"/>
    <mergeCell ref="F150:L150"/>
    <mergeCell ref="M150:O150"/>
    <mergeCell ref="P150:R150"/>
    <mergeCell ref="S150:U150"/>
    <mergeCell ref="V150:W150"/>
    <mergeCell ref="B149:C149"/>
    <mergeCell ref="D149:E149"/>
    <mergeCell ref="F149:L149"/>
    <mergeCell ref="M149:O149"/>
    <mergeCell ref="P149:R149"/>
    <mergeCell ref="S149:U149"/>
    <mergeCell ref="V147:W147"/>
    <mergeCell ref="B148:C148"/>
    <mergeCell ref="D148:E148"/>
    <mergeCell ref="F148:L148"/>
    <mergeCell ref="M148:O148"/>
    <mergeCell ref="P148:R148"/>
    <mergeCell ref="S148:U148"/>
    <mergeCell ref="V148:W148"/>
    <mergeCell ref="B147:C147"/>
    <mergeCell ref="D147:E147"/>
    <mergeCell ref="F147:L147"/>
    <mergeCell ref="M147:O147"/>
    <mergeCell ref="P147:R147"/>
    <mergeCell ref="S147:U147"/>
    <mergeCell ref="V145:W145"/>
    <mergeCell ref="B146:C146"/>
    <mergeCell ref="D146:E146"/>
    <mergeCell ref="F146:L146"/>
    <mergeCell ref="M146:O146"/>
    <mergeCell ref="P146:R146"/>
    <mergeCell ref="S146:U146"/>
    <mergeCell ref="V146:W146"/>
    <mergeCell ref="B145:C145"/>
    <mergeCell ref="D145:E145"/>
    <mergeCell ref="F145:L145"/>
    <mergeCell ref="M145:O145"/>
    <mergeCell ref="P145:R145"/>
    <mergeCell ref="S145:U145"/>
    <mergeCell ref="V143:W143"/>
    <mergeCell ref="B144:C144"/>
    <mergeCell ref="D144:E144"/>
    <mergeCell ref="F144:L144"/>
    <mergeCell ref="M144:O144"/>
    <mergeCell ref="P144:R144"/>
    <mergeCell ref="S144:U144"/>
    <mergeCell ref="V144:W144"/>
    <mergeCell ref="B143:C143"/>
    <mergeCell ref="D143:E143"/>
    <mergeCell ref="F143:L143"/>
    <mergeCell ref="M143:O143"/>
    <mergeCell ref="P143:R143"/>
    <mergeCell ref="S143:U143"/>
    <mergeCell ref="B140:C140"/>
    <mergeCell ref="D140:E140"/>
    <mergeCell ref="F140:L140"/>
    <mergeCell ref="M140:O140"/>
    <mergeCell ref="P140:R140"/>
    <mergeCell ref="S140:U140"/>
    <mergeCell ref="V140:W140"/>
    <mergeCell ref="V141:W141"/>
    <mergeCell ref="B142:C142"/>
    <mergeCell ref="D142:E142"/>
    <mergeCell ref="F142:L142"/>
    <mergeCell ref="M142:O142"/>
    <mergeCell ref="P142:R142"/>
    <mergeCell ref="S142:U142"/>
    <mergeCell ref="V142:W142"/>
    <mergeCell ref="B141:C141"/>
    <mergeCell ref="D141:E141"/>
    <mergeCell ref="F141:L141"/>
    <mergeCell ref="M141:O141"/>
    <mergeCell ref="P141:R141"/>
    <mergeCell ref="S141:U141"/>
    <mergeCell ref="B130:V130"/>
    <mergeCell ref="E132:J132"/>
    <mergeCell ref="E133:J133"/>
    <mergeCell ref="E134:J134"/>
    <mergeCell ref="F136:G136"/>
    <mergeCell ref="B139:C139"/>
    <mergeCell ref="D139:E139"/>
    <mergeCell ref="F139:L139"/>
    <mergeCell ref="M139:O139"/>
    <mergeCell ref="P139:R139"/>
    <mergeCell ref="S139:U139"/>
    <mergeCell ref="V139:W139"/>
    <mergeCell ref="S116:W116"/>
    <mergeCell ref="S119:W119"/>
    <mergeCell ref="C122:F127"/>
    <mergeCell ref="B129:W129"/>
    <mergeCell ref="P107:U108"/>
    <mergeCell ref="V107:W108"/>
    <mergeCell ref="P109:T110"/>
    <mergeCell ref="U109:U110"/>
    <mergeCell ref="V109:W110"/>
    <mergeCell ref="P111:T112"/>
    <mergeCell ref="V111:W112"/>
    <mergeCell ref="V103:W104"/>
    <mergeCell ref="E104:N104"/>
    <mergeCell ref="P104:T104"/>
    <mergeCell ref="P105:T106"/>
    <mergeCell ref="U105:U106"/>
    <mergeCell ref="V105:W106"/>
    <mergeCell ref="V101:W101"/>
    <mergeCell ref="B102:C102"/>
    <mergeCell ref="D102:E102"/>
    <mergeCell ref="F102:L102"/>
    <mergeCell ref="M102:O102"/>
    <mergeCell ref="P102:R102"/>
    <mergeCell ref="S102:U102"/>
    <mergeCell ref="V102:W102"/>
    <mergeCell ref="B101:C101"/>
    <mergeCell ref="D101:E101"/>
    <mergeCell ref="F101:L101"/>
    <mergeCell ref="M101:O101"/>
    <mergeCell ref="P101:R101"/>
    <mergeCell ref="S101:U101"/>
    <mergeCell ref="V99:W99"/>
    <mergeCell ref="B100:C100"/>
    <mergeCell ref="D100:E100"/>
    <mergeCell ref="F100:L100"/>
    <mergeCell ref="M100:O100"/>
    <mergeCell ref="P100:R100"/>
    <mergeCell ref="S100:U100"/>
    <mergeCell ref="V100:W100"/>
    <mergeCell ref="B99:C99"/>
    <mergeCell ref="D99:E99"/>
    <mergeCell ref="F99:L99"/>
    <mergeCell ref="M99:O99"/>
    <mergeCell ref="P99:R99"/>
    <mergeCell ref="S99:U99"/>
    <mergeCell ref="V97:W97"/>
    <mergeCell ref="B98:C98"/>
    <mergeCell ref="D98:E98"/>
    <mergeCell ref="F98:L98"/>
    <mergeCell ref="M98:O98"/>
    <mergeCell ref="P98:R98"/>
    <mergeCell ref="S98:U98"/>
    <mergeCell ref="V98:W98"/>
    <mergeCell ref="B97:C97"/>
    <mergeCell ref="D97:E97"/>
    <mergeCell ref="F97:L97"/>
    <mergeCell ref="M97:O97"/>
    <mergeCell ref="P97:R97"/>
    <mergeCell ref="S97:U97"/>
    <mergeCell ref="V95:W95"/>
    <mergeCell ref="B96:C96"/>
    <mergeCell ref="D96:E96"/>
    <mergeCell ref="F96:L96"/>
    <mergeCell ref="M96:O96"/>
    <mergeCell ref="P96:R96"/>
    <mergeCell ref="S96:U96"/>
    <mergeCell ref="V96:W96"/>
    <mergeCell ref="B95:C95"/>
    <mergeCell ref="D95:E95"/>
    <mergeCell ref="F95:L95"/>
    <mergeCell ref="M95:O95"/>
    <mergeCell ref="P95:R95"/>
    <mergeCell ref="S95:U95"/>
    <mergeCell ref="V93:W93"/>
    <mergeCell ref="B94:C94"/>
    <mergeCell ref="D94:E94"/>
    <mergeCell ref="F94:L94"/>
    <mergeCell ref="M94:O94"/>
    <mergeCell ref="P94:R94"/>
    <mergeCell ref="S94:U94"/>
    <mergeCell ref="V94:W94"/>
    <mergeCell ref="B93:C93"/>
    <mergeCell ref="D93:E93"/>
    <mergeCell ref="F93:L93"/>
    <mergeCell ref="M93:O93"/>
    <mergeCell ref="P93:R93"/>
    <mergeCell ref="S93:U93"/>
    <mergeCell ref="V91:W91"/>
    <mergeCell ref="B92:C92"/>
    <mergeCell ref="D92:E92"/>
    <mergeCell ref="F92:L92"/>
    <mergeCell ref="M92:O92"/>
    <mergeCell ref="P92:R92"/>
    <mergeCell ref="S92:U92"/>
    <mergeCell ref="V92:W92"/>
    <mergeCell ref="B91:C91"/>
    <mergeCell ref="D91:E91"/>
    <mergeCell ref="F91:L91"/>
    <mergeCell ref="M91:O91"/>
    <mergeCell ref="P91:R91"/>
    <mergeCell ref="S91:U91"/>
    <mergeCell ref="V89:W89"/>
    <mergeCell ref="B90:C90"/>
    <mergeCell ref="D90:E90"/>
    <mergeCell ref="F90:L90"/>
    <mergeCell ref="M90:O90"/>
    <mergeCell ref="P90:R90"/>
    <mergeCell ref="S90:U90"/>
    <mergeCell ref="V90:W90"/>
    <mergeCell ref="B89:C89"/>
    <mergeCell ref="D89:E89"/>
    <mergeCell ref="F89:L89"/>
    <mergeCell ref="M89:O89"/>
    <mergeCell ref="P89:R89"/>
    <mergeCell ref="S89:U89"/>
    <mergeCell ref="V87:W87"/>
    <mergeCell ref="B88:C88"/>
    <mergeCell ref="D88:E88"/>
    <mergeCell ref="F88:L88"/>
    <mergeCell ref="M88:O88"/>
    <mergeCell ref="P88:R88"/>
    <mergeCell ref="S88:U88"/>
    <mergeCell ref="V88:W88"/>
    <mergeCell ref="B87:C87"/>
    <mergeCell ref="D87:E87"/>
    <mergeCell ref="F87:L87"/>
    <mergeCell ref="M87:O87"/>
    <mergeCell ref="P87:R87"/>
    <mergeCell ref="S87:U87"/>
    <mergeCell ref="V85:W85"/>
    <mergeCell ref="B86:C86"/>
    <mergeCell ref="D86:E86"/>
    <mergeCell ref="F86:L86"/>
    <mergeCell ref="M86:O86"/>
    <mergeCell ref="P86:R86"/>
    <mergeCell ref="S86:U86"/>
    <mergeCell ref="V86:W86"/>
    <mergeCell ref="B85:C85"/>
    <mergeCell ref="D85:E85"/>
    <mergeCell ref="F85:L85"/>
    <mergeCell ref="M85:O85"/>
    <mergeCell ref="P85:R85"/>
    <mergeCell ref="S85:U85"/>
    <mergeCell ref="B82:C82"/>
    <mergeCell ref="D82:E82"/>
    <mergeCell ref="F82:L82"/>
    <mergeCell ref="M82:O82"/>
    <mergeCell ref="P82:R82"/>
    <mergeCell ref="S82:U82"/>
    <mergeCell ref="V82:W82"/>
    <mergeCell ref="V83:W83"/>
    <mergeCell ref="B84:C84"/>
    <mergeCell ref="D84:E84"/>
    <mergeCell ref="F84:L84"/>
    <mergeCell ref="M84:O84"/>
    <mergeCell ref="P84:R84"/>
    <mergeCell ref="S84:U84"/>
    <mergeCell ref="V84:W84"/>
    <mergeCell ref="B83:C83"/>
    <mergeCell ref="D83:E83"/>
    <mergeCell ref="F83:L83"/>
    <mergeCell ref="M83:O83"/>
    <mergeCell ref="P83:R83"/>
    <mergeCell ref="S83:U83"/>
    <mergeCell ref="B72:V72"/>
    <mergeCell ref="E74:J74"/>
    <mergeCell ref="E75:J75"/>
    <mergeCell ref="E76:J76"/>
    <mergeCell ref="F78:G78"/>
    <mergeCell ref="B81:C81"/>
    <mergeCell ref="D81:E81"/>
    <mergeCell ref="F81:L81"/>
    <mergeCell ref="M81:O81"/>
    <mergeCell ref="P81:R81"/>
    <mergeCell ref="S81:U81"/>
    <mergeCell ref="V81:W81"/>
    <mergeCell ref="I56:L56"/>
    <mergeCell ref="S58:W58"/>
    <mergeCell ref="S61:W61"/>
    <mergeCell ref="C64:F70"/>
    <mergeCell ref="B71:W71"/>
    <mergeCell ref="P49:U50"/>
    <mergeCell ref="V49:W50"/>
    <mergeCell ref="P51:T52"/>
    <mergeCell ref="U51:U52"/>
    <mergeCell ref="V51:W52"/>
    <mergeCell ref="P53:T54"/>
    <mergeCell ref="V53:W54"/>
    <mergeCell ref="I57:L57"/>
    <mergeCell ref="V45:W46"/>
    <mergeCell ref="E46:N46"/>
    <mergeCell ref="P46:T46"/>
    <mergeCell ref="P47:T48"/>
    <mergeCell ref="U47:U48"/>
    <mergeCell ref="V47:W48"/>
    <mergeCell ref="V43:W43"/>
    <mergeCell ref="B44:C44"/>
    <mergeCell ref="D44:E44"/>
    <mergeCell ref="F44:L44"/>
    <mergeCell ref="M44:O44"/>
    <mergeCell ref="P44:R44"/>
    <mergeCell ref="S44:U44"/>
    <mergeCell ref="V44:W44"/>
    <mergeCell ref="B43:C43"/>
    <mergeCell ref="D43:E43"/>
    <mergeCell ref="F43:L43"/>
    <mergeCell ref="M43:O43"/>
    <mergeCell ref="P43:R43"/>
    <mergeCell ref="S43:U43"/>
    <mergeCell ref="V41:W41"/>
    <mergeCell ref="B42:C42"/>
    <mergeCell ref="D42:E42"/>
    <mergeCell ref="F42:L42"/>
    <mergeCell ref="M42:O42"/>
    <mergeCell ref="P42:R42"/>
    <mergeCell ref="S42:U42"/>
    <mergeCell ref="V42:W42"/>
    <mergeCell ref="B41:C41"/>
    <mergeCell ref="D41:E41"/>
    <mergeCell ref="F41:L41"/>
    <mergeCell ref="M41:O41"/>
    <mergeCell ref="P41:R41"/>
    <mergeCell ref="S41:U41"/>
    <mergeCell ref="V39:W39"/>
    <mergeCell ref="B40:C40"/>
    <mergeCell ref="D40:E40"/>
    <mergeCell ref="F40:L40"/>
    <mergeCell ref="M40:O40"/>
    <mergeCell ref="P40:R40"/>
    <mergeCell ref="S40:U40"/>
    <mergeCell ref="V40:W40"/>
    <mergeCell ref="B39:C39"/>
    <mergeCell ref="D39:E39"/>
    <mergeCell ref="F39:L39"/>
    <mergeCell ref="M39:O39"/>
    <mergeCell ref="P39:R39"/>
    <mergeCell ref="S39:U39"/>
    <mergeCell ref="V37:W37"/>
    <mergeCell ref="B38:C38"/>
    <mergeCell ref="D38:E38"/>
    <mergeCell ref="F38:L38"/>
    <mergeCell ref="M38:O38"/>
    <mergeCell ref="P38:R38"/>
    <mergeCell ref="S38:U38"/>
    <mergeCell ref="V38:W38"/>
    <mergeCell ref="B37:C37"/>
    <mergeCell ref="D37:E37"/>
    <mergeCell ref="F37:L37"/>
    <mergeCell ref="M37:O37"/>
    <mergeCell ref="P37:R37"/>
    <mergeCell ref="S37:U37"/>
    <mergeCell ref="V35:W35"/>
    <mergeCell ref="B36:C36"/>
    <mergeCell ref="D36:E36"/>
    <mergeCell ref="F36:L36"/>
    <mergeCell ref="M36:O36"/>
    <mergeCell ref="P36:R36"/>
    <mergeCell ref="S36:U36"/>
    <mergeCell ref="V36:W36"/>
    <mergeCell ref="B35:C35"/>
    <mergeCell ref="D35:E35"/>
    <mergeCell ref="F35:L35"/>
    <mergeCell ref="M35:O35"/>
    <mergeCell ref="P35:R35"/>
    <mergeCell ref="S35:U35"/>
    <mergeCell ref="V33:W33"/>
    <mergeCell ref="B34:C34"/>
    <mergeCell ref="D34:E34"/>
    <mergeCell ref="F34:L34"/>
    <mergeCell ref="M34:O34"/>
    <mergeCell ref="P34:R34"/>
    <mergeCell ref="S34:U34"/>
    <mergeCell ref="V34:W34"/>
    <mergeCell ref="B33:C33"/>
    <mergeCell ref="D33:E33"/>
    <mergeCell ref="F33:L33"/>
    <mergeCell ref="M33:O33"/>
    <mergeCell ref="P33:R33"/>
    <mergeCell ref="S33:U33"/>
    <mergeCell ref="V31:W31"/>
    <mergeCell ref="B32:C32"/>
    <mergeCell ref="D32:E32"/>
    <mergeCell ref="F32:L32"/>
    <mergeCell ref="M32:O32"/>
    <mergeCell ref="P32:R32"/>
    <mergeCell ref="S32:U32"/>
    <mergeCell ref="V32:W32"/>
    <mergeCell ref="B31:C31"/>
    <mergeCell ref="D31:E31"/>
    <mergeCell ref="F31:L31"/>
    <mergeCell ref="M31:O31"/>
    <mergeCell ref="P31:R31"/>
    <mergeCell ref="S31:U31"/>
    <mergeCell ref="V29:W29"/>
    <mergeCell ref="B30:C30"/>
    <mergeCell ref="D30:E30"/>
    <mergeCell ref="F30:L30"/>
    <mergeCell ref="M30:O30"/>
    <mergeCell ref="P30:R30"/>
    <mergeCell ref="S30:U30"/>
    <mergeCell ref="V30:W30"/>
    <mergeCell ref="B29:C29"/>
    <mergeCell ref="D29:E29"/>
    <mergeCell ref="F29:L29"/>
    <mergeCell ref="M29:O29"/>
    <mergeCell ref="P29:R29"/>
    <mergeCell ref="S29:U29"/>
    <mergeCell ref="V27:W27"/>
    <mergeCell ref="B28:C28"/>
    <mergeCell ref="D28:E28"/>
    <mergeCell ref="F28:L28"/>
    <mergeCell ref="M28:O28"/>
    <mergeCell ref="P28:R28"/>
    <mergeCell ref="S28:U28"/>
    <mergeCell ref="V28:W28"/>
    <mergeCell ref="B27:C27"/>
    <mergeCell ref="D27:E27"/>
    <mergeCell ref="F27:L27"/>
    <mergeCell ref="M27:O27"/>
    <mergeCell ref="P27:R27"/>
    <mergeCell ref="S27:U27"/>
    <mergeCell ref="B24:C24"/>
    <mergeCell ref="D24:E24"/>
    <mergeCell ref="F24:L24"/>
    <mergeCell ref="M24:O24"/>
    <mergeCell ref="P24:R24"/>
    <mergeCell ref="S24:U24"/>
    <mergeCell ref="V24:W24"/>
    <mergeCell ref="V25:W25"/>
    <mergeCell ref="B26:C26"/>
    <mergeCell ref="D26:E26"/>
    <mergeCell ref="F26:L26"/>
    <mergeCell ref="M26:O26"/>
    <mergeCell ref="P26:R26"/>
    <mergeCell ref="S26:U26"/>
    <mergeCell ref="V26:W26"/>
    <mergeCell ref="B25:C25"/>
    <mergeCell ref="D25:E25"/>
    <mergeCell ref="F25:L25"/>
    <mergeCell ref="M25:O25"/>
    <mergeCell ref="P25:R25"/>
    <mergeCell ref="S25:U25"/>
    <mergeCell ref="F20:G20"/>
    <mergeCell ref="B23:C23"/>
    <mergeCell ref="D23:E23"/>
    <mergeCell ref="F23:L23"/>
    <mergeCell ref="M23:O23"/>
    <mergeCell ref="P23:R23"/>
    <mergeCell ref="C6:F12"/>
    <mergeCell ref="B13:W13"/>
    <mergeCell ref="B14:V14"/>
    <mergeCell ref="E16:J16"/>
    <mergeCell ref="E17:J17"/>
    <mergeCell ref="E18:J18"/>
    <mergeCell ref="S23:U23"/>
    <mergeCell ref="V23:W23"/>
  </mergeCells>
  <conditionalFormatting sqref="E16:J18 F20:G20 V16:V17">
    <cfRule type="containsBlanks" dxfId="3" priority="25">
      <formula>LEN(TRIM(E16))=0</formula>
    </cfRule>
  </conditionalFormatting>
  <conditionalFormatting sqref="B24:U24">
    <cfRule type="containsBlanks" dxfId="2" priority="1">
      <formula>LEN(TRIM(B24))=0</formula>
    </cfRule>
  </conditionalFormatting>
  <pageMargins left="0.27559055118110237" right="0.19685039370078741" top="0.35433070866141736" bottom="0.23622047244094491" header="0.31496062992125984" footer="0.31496062992125984"/>
  <pageSetup paperSize="9" scale="8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9D357-3F04-4B65-80D9-7094AEB81989}">
  <sheetPr>
    <tabColor theme="3" tint="-0.249977111117893"/>
    <pageSetUpPr fitToPage="1"/>
  </sheetPr>
  <dimension ref="A1:AU109"/>
  <sheetViews>
    <sheetView view="pageBreakPreview" topLeftCell="A49" zoomScale="106" zoomScaleNormal="100" zoomScaleSheetLayoutView="106" workbookViewId="0">
      <selection activeCell="G59" sqref="G59"/>
    </sheetView>
  </sheetViews>
  <sheetFormatPr defaultColWidth="9" defaultRowHeight="13.8"/>
  <cols>
    <col min="1" max="1" width="5" style="268" customWidth="1"/>
    <col min="2" max="2" width="4" style="268" customWidth="1"/>
    <col min="3" max="3" width="2.59765625" style="268" customWidth="1"/>
    <col min="4" max="4" width="3.19921875" style="268" customWidth="1"/>
    <col min="5" max="5" width="13.3984375" style="268" customWidth="1"/>
    <col min="6" max="6" width="6" style="268" customWidth="1"/>
    <col min="7" max="7" width="4" style="268" customWidth="1"/>
    <col min="8" max="8" width="1.09765625" style="268" customWidth="1"/>
    <col min="9" max="9" width="0.8984375" style="268" customWidth="1"/>
    <col min="10" max="10" width="2.5" style="268" customWidth="1"/>
    <col min="11" max="11" width="1.69921875" style="268" customWidth="1"/>
    <col min="12" max="12" width="0.3984375" style="268" customWidth="1"/>
    <col min="13" max="13" width="2.5" style="268" customWidth="1"/>
    <col min="14" max="14" width="12.3984375" style="268" customWidth="1"/>
    <col min="15" max="15" width="2.3984375" style="268" customWidth="1"/>
    <col min="16" max="16" width="13.3984375" style="268" customWidth="1"/>
    <col min="17" max="17" width="1.5" style="268" customWidth="1"/>
    <col min="18" max="18" width="0.8984375" style="268" customWidth="1"/>
    <col min="19" max="19" width="1.5" style="268" customWidth="1"/>
    <col min="20" max="20" width="10.5" style="268" customWidth="1"/>
    <col min="21" max="21" width="4.59765625" style="268" customWidth="1"/>
    <col min="22" max="22" width="14.09765625" style="268" customWidth="1"/>
    <col min="23" max="23" width="2" style="268" customWidth="1"/>
    <col min="24" max="24" width="5" style="268" customWidth="1"/>
    <col min="25" max="25" width="9.8984375" style="270" customWidth="1"/>
    <col min="26" max="26" width="14.09765625" style="270" customWidth="1"/>
    <col min="27" max="47" width="8.69921875" style="270" customWidth="1"/>
    <col min="48" max="16384" width="9" style="268"/>
  </cols>
  <sheetData>
    <row r="1" spans="1:47" s="1" customFormat="1" ht="26.25" customHeight="1">
      <c r="A1" s="72"/>
      <c r="B1" s="74"/>
      <c r="C1" s="73"/>
      <c r="D1" s="73"/>
      <c r="E1" s="73"/>
      <c r="F1" s="254" t="s">
        <v>58</v>
      </c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73"/>
      <c r="T1" s="73"/>
      <c r="U1" s="73"/>
      <c r="V1" s="73"/>
      <c r="W1" s="73"/>
      <c r="X1" s="72"/>
    </row>
    <row r="2" spans="1:47" s="1" customFormat="1" ht="26.25" customHeight="1">
      <c r="A2" s="72"/>
      <c r="B2" s="73"/>
      <c r="C2" s="73"/>
      <c r="D2" s="73"/>
      <c r="E2" s="73"/>
      <c r="F2" s="254" t="s">
        <v>94</v>
      </c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73"/>
      <c r="T2" s="73"/>
      <c r="U2" s="73"/>
      <c r="V2" s="73"/>
      <c r="W2" s="73"/>
      <c r="X2" s="72"/>
    </row>
    <row r="3" spans="1:47" s="1" customFormat="1" ht="26.25" customHeight="1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2"/>
    </row>
    <row r="4" spans="1:47" s="1" customFormat="1" ht="26.25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369" t="s">
        <v>95</v>
      </c>
      <c r="V4" s="45"/>
      <c r="W4" s="45"/>
      <c r="X4" s="45"/>
    </row>
    <row r="5" spans="1:47">
      <c r="A5" s="294"/>
      <c r="X5" s="294"/>
      <c r="Y5" s="268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  <c r="AT5" s="268"/>
      <c r="AU5" s="268"/>
    </row>
    <row r="6" spans="1:47" ht="25.2">
      <c r="A6" s="294"/>
      <c r="C6" s="260"/>
      <c r="D6" s="260"/>
      <c r="E6" s="260"/>
      <c r="F6" s="260"/>
      <c r="G6" s="357" t="str">
        <f>วิธีใช้งาน!J42</f>
        <v>บริษัท ตัวอย่าง จำกัด</v>
      </c>
      <c r="V6" s="269" t="s">
        <v>0</v>
      </c>
      <c r="X6" s="294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8"/>
    </row>
    <row r="7" spans="1:47" ht="25.2">
      <c r="A7" s="294"/>
      <c r="C7" s="260"/>
      <c r="D7" s="260"/>
      <c r="E7" s="260"/>
      <c r="F7" s="260"/>
      <c r="G7" s="356" t="str">
        <f>วิธีใช้งาน!J43</f>
        <v>Sample CO.,LTD.</v>
      </c>
      <c r="V7" s="269"/>
      <c r="X7" s="294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</row>
    <row r="8" spans="1:47">
      <c r="A8" s="294"/>
      <c r="C8" s="260"/>
      <c r="D8" s="260"/>
      <c r="E8" s="260"/>
      <c r="F8" s="260"/>
      <c r="G8" s="355" t="str">
        <f>วิธีใช้งาน!J44</f>
        <v>111/99 ซอยงามวงศ์วาน 1 แยก 1-1 แขวงทุ่งสองห้อง เขตหลักสี่ กรุงเทพมหานคร 10210</v>
      </c>
      <c r="X8" s="294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8"/>
      <c r="AO8" s="268"/>
      <c r="AP8" s="268"/>
      <c r="AQ8" s="268"/>
      <c r="AR8" s="268"/>
      <c r="AS8" s="268"/>
      <c r="AT8" s="268"/>
      <c r="AU8" s="268"/>
    </row>
    <row r="9" spans="1:47">
      <c r="A9" s="294"/>
      <c r="C9" s="260"/>
      <c r="D9" s="260"/>
      <c r="E9" s="260"/>
      <c r="F9" s="260"/>
      <c r="G9" s="355" t="str">
        <f>วิธีใช้งาน!J45</f>
        <v>โทร : 081-111-1111    โทรสาร : 099-999-9999</v>
      </c>
      <c r="X9" s="294"/>
      <c r="Y9" s="268"/>
      <c r="Z9" s="268"/>
      <c r="AA9" s="268"/>
      <c r="AB9" s="268"/>
      <c r="AC9" s="268"/>
      <c r="AD9" s="268"/>
      <c r="AE9" s="268"/>
      <c r="AF9" s="268"/>
      <c r="AG9" s="268"/>
      <c r="AH9" s="268"/>
      <c r="AI9" s="268"/>
      <c r="AJ9" s="268"/>
      <c r="AK9" s="268"/>
      <c r="AL9" s="268"/>
      <c r="AM9" s="268"/>
      <c r="AN9" s="268"/>
      <c r="AO9" s="268"/>
      <c r="AP9" s="268"/>
      <c r="AQ9" s="268"/>
      <c r="AR9" s="268"/>
      <c r="AS9" s="268"/>
      <c r="AT9" s="268"/>
      <c r="AU9" s="268"/>
    </row>
    <row r="10" spans="1:47">
      <c r="A10" s="294"/>
      <c r="C10" s="260"/>
      <c r="D10" s="260"/>
      <c r="E10" s="260"/>
      <c r="F10" s="260"/>
      <c r="G10" s="355" t="str">
        <f>วิธีใช้งาน!J46</f>
        <v>เลขประจำตัวผู้เสียภาษีอากร   0123456789012</v>
      </c>
      <c r="X10" s="294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</row>
    <row r="11" spans="1:47">
      <c r="A11" s="294"/>
      <c r="C11" s="260"/>
      <c r="D11" s="260"/>
      <c r="E11" s="260"/>
      <c r="F11" s="260"/>
      <c r="X11" s="294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J11" s="268"/>
      <c r="AK11" s="268"/>
      <c r="AL11" s="268"/>
      <c r="AM11" s="268"/>
      <c r="AN11" s="268"/>
      <c r="AO11" s="268"/>
      <c r="AP11" s="268"/>
      <c r="AQ11" s="268"/>
      <c r="AR11" s="268"/>
      <c r="AS11" s="268"/>
      <c r="AT11" s="268"/>
      <c r="AU11" s="268"/>
    </row>
    <row r="12" spans="1:47">
      <c r="A12" s="294"/>
      <c r="C12" s="260"/>
      <c r="D12" s="260"/>
      <c r="E12" s="260"/>
      <c r="F12" s="260"/>
      <c r="X12" s="294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8"/>
      <c r="AT12" s="268"/>
      <c r="AU12" s="268"/>
    </row>
    <row r="13" spans="1:47" s="271" customFormat="1" ht="19.2">
      <c r="A13" s="272"/>
      <c r="B13" s="354" t="s">
        <v>94</v>
      </c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272"/>
    </row>
    <row r="14" spans="1:47" s="271" customFormat="1" ht="19.2">
      <c r="A14" s="272"/>
      <c r="B14" s="353"/>
      <c r="C14" s="353"/>
      <c r="D14" s="353"/>
      <c r="E14" s="353"/>
      <c r="F14" s="353"/>
      <c r="G14" s="353"/>
      <c r="H14" s="353"/>
      <c r="I14" s="353"/>
      <c r="J14" s="353"/>
      <c r="K14" s="353"/>
      <c r="L14" s="353"/>
      <c r="M14" s="353"/>
      <c r="N14" s="353"/>
      <c r="O14" s="353"/>
      <c r="P14" s="353"/>
      <c r="Q14" s="353"/>
      <c r="R14" s="353"/>
      <c r="S14" s="353"/>
      <c r="T14" s="353"/>
      <c r="U14" s="353"/>
      <c r="V14" s="353"/>
      <c r="W14" s="353"/>
      <c r="X14" s="272"/>
    </row>
    <row r="15" spans="1:47" ht="15.75" customHeight="1">
      <c r="A15" s="294"/>
      <c r="B15" s="342" t="s">
        <v>92</v>
      </c>
      <c r="E15" s="108"/>
      <c r="F15" s="108"/>
      <c r="G15" s="108"/>
      <c r="H15" s="108"/>
      <c r="I15" s="108"/>
      <c r="J15" s="108"/>
      <c r="X15" s="294"/>
      <c r="Y15" s="268"/>
      <c r="Z15" s="268"/>
      <c r="AA15" s="268"/>
      <c r="AB15" s="268"/>
      <c r="AC15" s="268"/>
      <c r="AD15" s="268"/>
      <c r="AE15" s="268"/>
      <c r="AF15" s="268"/>
      <c r="AG15" s="268"/>
      <c r="AH15" s="268"/>
      <c r="AI15" s="268"/>
      <c r="AJ15" s="268"/>
      <c r="AK15" s="268"/>
      <c r="AL15" s="268"/>
      <c r="AM15" s="268"/>
      <c r="AN15" s="268"/>
      <c r="AO15" s="268"/>
      <c r="AP15" s="268"/>
      <c r="AQ15" s="268"/>
      <c r="AR15" s="268"/>
      <c r="AS15" s="268"/>
      <c r="AT15" s="268"/>
      <c r="AU15" s="268"/>
    </row>
    <row r="16" spans="1:47">
      <c r="A16" s="294"/>
      <c r="B16" s="342" t="s">
        <v>1</v>
      </c>
      <c r="C16" s="342"/>
      <c r="D16" s="342"/>
      <c r="E16" s="108"/>
      <c r="F16" s="108"/>
      <c r="G16" s="108"/>
      <c r="H16" s="108"/>
      <c r="I16" s="108"/>
      <c r="J16" s="108"/>
      <c r="T16" s="344" t="s">
        <v>2</v>
      </c>
      <c r="U16" s="368"/>
      <c r="V16" s="368"/>
      <c r="X16" s="294"/>
      <c r="Y16" s="268"/>
      <c r="Z16" s="268"/>
      <c r="AA16" s="268"/>
      <c r="AB16" s="268"/>
      <c r="AC16" s="268"/>
      <c r="AD16" s="268"/>
      <c r="AE16" s="268"/>
      <c r="AF16" s="268"/>
      <c r="AG16" s="268"/>
      <c r="AH16" s="268"/>
      <c r="AI16" s="268"/>
      <c r="AJ16" s="268"/>
      <c r="AK16" s="268"/>
      <c r="AL16" s="268"/>
      <c r="AM16" s="268"/>
      <c r="AN16" s="268"/>
      <c r="AO16" s="268"/>
      <c r="AP16" s="268"/>
      <c r="AQ16" s="268"/>
      <c r="AR16" s="268"/>
      <c r="AS16" s="268"/>
      <c r="AT16" s="268"/>
      <c r="AU16" s="268"/>
    </row>
    <row r="17" spans="1:47">
      <c r="A17" s="294"/>
      <c r="B17" s="342" t="s">
        <v>3</v>
      </c>
      <c r="C17" s="342"/>
      <c r="D17" s="342"/>
      <c r="E17" s="108"/>
      <c r="F17" s="108"/>
      <c r="G17" s="108"/>
      <c r="H17" s="108"/>
      <c r="I17" s="108"/>
      <c r="J17" s="108"/>
      <c r="T17" s="344" t="s">
        <v>4</v>
      </c>
      <c r="U17" s="364"/>
      <c r="V17" s="364"/>
      <c r="X17" s="294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</row>
    <row r="18" spans="1:47">
      <c r="A18" s="294"/>
      <c r="B18" s="342"/>
      <c r="C18" s="342"/>
      <c r="D18" s="342"/>
      <c r="E18" s="108"/>
      <c r="F18" s="108"/>
      <c r="G18" s="108"/>
      <c r="H18" s="108"/>
      <c r="I18" s="108"/>
      <c r="J18" s="108"/>
      <c r="T18" s="349"/>
      <c r="U18" s="348"/>
      <c r="V18" s="367"/>
      <c r="X18" s="294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268"/>
      <c r="AQ18" s="268"/>
      <c r="AR18" s="268"/>
      <c r="AS18" s="268"/>
      <c r="AT18" s="268"/>
      <c r="AU18" s="268"/>
    </row>
    <row r="19" spans="1:47" ht="3" customHeight="1">
      <c r="A19" s="294"/>
      <c r="B19" s="342"/>
      <c r="C19" s="342"/>
      <c r="D19" s="342"/>
      <c r="X19" s="294"/>
      <c r="Y19" s="268"/>
      <c r="Z19" s="268"/>
      <c r="AA19" s="268"/>
      <c r="AB19" s="268"/>
      <c r="AC19" s="268"/>
      <c r="AD19" s="268"/>
      <c r="AE19" s="268"/>
      <c r="AF19" s="268"/>
      <c r="AG19" s="268"/>
      <c r="AH19" s="268"/>
      <c r="AI19" s="268"/>
      <c r="AJ19" s="268"/>
      <c r="AK19" s="268"/>
      <c r="AL19" s="268"/>
      <c r="AM19" s="268"/>
      <c r="AN19" s="268"/>
      <c r="AO19" s="268"/>
      <c r="AP19" s="268"/>
      <c r="AQ19" s="268"/>
      <c r="AR19" s="268"/>
      <c r="AS19" s="268"/>
      <c r="AT19" s="268"/>
      <c r="AU19" s="268"/>
    </row>
    <row r="20" spans="1:47" ht="15.75" customHeight="1" thickBot="1">
      <c r="A20" s="294"/>
      <c r="B20" s="342" t="s">
        <v>5</v>
      </c>
      <c r="C20" s="342"/>
      <c r="D20" s="342"/>
      <c r="F20" s="366"/>
      <c r="G20" s="366"/>
      <c r="H20" s="366"/>
      <c r="I20" s="366"/>
      <c r="J20" s="366"/>
      <c r="M20" s="16"/>
      <c r="N20" s="268" t="s">
        <v>7</v>
      </c>
      <c r="O20" s="16"/>
      <c r="P20" s="268" t="s">
        <v>8</v>
      </c>
      <c r="R20" s="10"/>
      <c r="X20" s="294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268"/>
      <c r="AJ20" s="268"/>
      <c r="AK20" s="268"/>
      <c r="AL20" s="268"/>
      <c r="AM20" s="268"/>
      <c r="AN20" s="268"/>
      <c r="AO20" s="268"/>
      <c r="AP20" s="268"/>
      <c r="AQ20" s="268"/>
      <c r="AR20" s="268"/>
      <c r="AS20" s="268"/>
      <c r="AT20" s="268"/>
      <c r="AU20" s="268"/>
    </row>
    <row r="21" spans="1:47" ht="6.75" customHeight="1" thickTop="1">
      <c r="A21" s="294"/>
      <c r="X21" s="294"/>
      <c r="Y21" s="268"/>
      <c r="Z21" s="268"/>
      <c r="AA21" s="268"/>
      <c r="AB21" s="268"/>
      <c r="AC21" s="268"/>
      <c r="AD21" s="268"/>
      <c r="AE21" s="268"/>
      <c r="AF21" s="268"/>
      <c r="AG21" s="268"/>
      <c r="AH21" s="268"/>
      <c r="AI21" s="268"/>
      <c r="AJ21" s="268"/>
      <c r="AK21" s="268"/>
      <c r="AL21" s="268"/>
      <c r="AM21" s="268"/>
      <c r="AN21" s="268"/>
      <c r="AO21" s="268"/>
      <c r="AP21" s="268"/>
      <c r="AQ21" s="268"/>
      <c r="AR21" s="268"/>
      <c r="AS21" s="268"/>
      <c r="AT21" s="268"/>
      <c r="AU21" s="268"/>
    </row>
    <row r="22" spans="1:47" ht="15.75" customHeight="1">
      <c r="A22" s="294"/>
      <c r="B22" s="342" t="s">
        <v>91</v>
      </c>
      <c r="E22" s="365"/>
      <c r="F22" s="365"/>
      <c r="G22" s="365"/>
      <c r="H22" s="365"/>
      <c r="I22" s="365"/>
      <c r="J22" s="365"/>
      <c r="T22" s="344" t="s">
        <v>90</v>
      </c>
      <c r="U22" s="364"/>
      <c r="V22" s="364"/>
      <c r="X22" s="294"/>
      <c r="Y22" s="268"/>
      <c r="Z22" s="268"/>
      <c r="AA22" s="268"/>
      <c r="AB22" s="268"/>
      <c r="AC22" s="268"/>
      <c r="AD22" s="268"/>
      <c r="AE22" s="268"/>
      <c r="AF22" s="268"/>
      <c r="AG22" s="268"/>
      <c r="AH22" s="268"/>
      <c r="AI22" s="268"/>
      <c r="AJ22" s="268"/>
      <c r="AK22" s="268"/>
      <c r="AL22" s="268"/>
      <c r="AM22" s="268"/>
      <c r="AN22" s="268"/>
      <c r="AO22" s="268"/>
      <c r="AP22" s="268"/>
      <c r="AQ22" s="268"/>
      <c r="AR22" s="268"/>
      <c r="AS22" s="268"/>
      <c r="AT22" s="268"/>
      <c r="AU22" s="268"/>
    </row>
    <row r="23" spans="1:47" ht="15" customHeight="1">
      <c r="A23" s="294"/>
      <c r="B23" s="342" t="s">
        <v>89</v>
      </c>
      <c r="E23" s="365"/>
      <c r="F23" s="365"/>
      <c r="G23" s="365"/>
      <c r="H23" s="365"/>
      <c r="I23" s="365"/>
      <c r="J23" s="365"/>
      <c r="T23" s="344" t="s">
        <v>88</v>
      </c>
      <c r="U23" s="364"/>
      <c r="V23" s="364"/>
      <c r="X23" s="294"/>
      <c r="Y23" s="268"/>
      <c r="Z23" s="268"/>
      <c r="AA23" s="268"/>
      <c r="AB23" s="268"/>
      <c r="AC23" s="268"/>
      <c r="AD23" s="268"/>
      <c r="AE23" s="268"/>
      <c r="AF23" s="268"/>
      <c r="AG23" s="268"/>
      <c r="AH23" s="268"/>
      <c r="AI23" s="268"/>
      <c r="AJ23" s="268"/>
      <c r="AK23" s="268"/>
      <c r="AL23" s="268"/>
      <c r="AM23" s="268"/>
      <c r="AN23" s="268"/>
      <c r="AO23" s="268"/>
      <c r="AP23" s="268"/>
      <c r="AQ23" s="268"/>
      <c r="AR23" s="268"/>
      <c r="AS23" s="268"/>
      <c r="AT23" s="268"/>
      <c r="AU23" s="268"/>
    </row>
    <row r="24" spans="1:47" ht="15" customHeight="1">
      <c r="A24" s="294"/>
      <c r="B24" s="342"/>
      <c r="X24" s="294"/>
      <c r="Y24" s="268"/>
      <c r="Z24" s="268"/>
      <c r="AA24" s="268"/>
      <c r="AB24" s="268"/>
      <c r="AC24" s="268"/>
      <c r="AD24" s="268"/>
      <c r="AE24" s="268"/>
      <c r="AF24" s="268"/>
      <c r="AG24" s="268"/>
      <c r="AH24" s="268"/>
      <c r="AI24" s="268"/>
      <c r="AJ24" s="268"/>
      <c r="AK24" s="268"/>
      <c r="AL24" s="268"/>
      <c r="AM24" s="268"/>
      <c r="AN24" s="268"/>
      <c r="AO24" s="268"/>
      <c r="AP24" s="268"/>
      <c r="AQ24" s="268"/>
      <c r="AR24" s="268"/>
      <c r="AS24" s="268"/>
      <c r="AT24" s="268"/>
      <c r="AU24" s="268"/>
    </row>
    <row r="25" spans="1:47">
      <c r="A25" s="294"/>
      <c r="D25" s="268" t="s">
        <v>87</v>
      </c>
      <c r="X25" s="294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68"/>
      <c r="AL25" s="268"/>
      <c r="AM25" s="268"/>
      <c r="AN25" s="268"/>
      <c r="AO25" s="268"/>
      <c r="AP25" s="268"/>
      <c r="AQ25" s="268"/>
      <c r="AR25" s="268"/>
      <c r="AS25" s="268"/>
      <c r="AT25" s="268"/>
      <c r="AU25" s="268"/>
    </row>
    <row r="26" spans="1:47" s="335" customFormat="1" ht="25.5" customHeight="1" thickBot="1">
      <c r="A26" s="336"/>
      <c r="B26" s="361" t="s">
        <v>86</v>
      </c>
      <c r="C26" s="362"/>
      <c r="D26" s="361" t="s">
        <v>85</v>
      </c>
      <c r="E26" s="362"/>
      <c r="F26" s="361" t="s">
        <v>84</v>
      </c>
      <c r="G26" s="363"/>
      <c r="H26" s="363"/>
      <c r="I26" s="363"/>
      <c r="J26" s="363"/>
      <c r="K26" s="363"/>
      <c r="L26" s="362"/>
      <c r="M26" s="361" t="s">
        <v>83</v>
      </c>
      <c r="N26" s="363"/>
      <c r="O26" s="362"/>
      <c r="P26" s="361" t="s">
        <v>69</v>
      </c>
      <c r="Q26" s="363"/>
      <c r="R26" s="362"/>
      <c r="S26" s="361" t="s">
        <v>96</v>
      </c>
      <c r="T26" s="363"/>
      <c r="U26" s="362"/>
      <c r="V26" s="361" t="s">
        <v>81</v>
      </c>
      <c r="W26" s="360"/>
      <c r="X26" s="336"/>
    </row>
    <row r="27" spans="1:47">
      <c r="A27" s="294"/>
      <c r="B27" s="110"/>
      <c r="C27" s="111"/>
      <c r="D27" s="112"/>
      <c r="E27" s="113"/>
      <c r="F27" s="334"/>
      <c r="G27" s="333"/>
      <c r="H27" s="333"/>
      <c r="I27" s="333"/>
      <c r="J27" s="333"/>
      <c r="K27" s="333"/>
      <c r="L27" s="332"/>
      <c r="M27" s="117"/>
      <c r="N27" s="118"/>
      <c r="O27" s="119"/>
      <c r="P27" s="334"/>
      <c r="Q27" s="333"/>
      <c r="R27" s="332"/>
      <c r="S27" s="123"/>
      <c r="T27" s="124"/>
      <c r="U27" s="125"/>
      <c r="V27" s="331">
        <f>ROUND(M27*S27,2)</f>
        <v>0</v>
      </c>
      <c r="W27" s="330"/>
      <c r="X27" s="294"/>
      <c r="Y27" s="268"/>
      <c r="Z27" s="268"/>
      <c r="AA27" s="268"/>
      <c r="AB27" s="268"/>
      <c r="AC27" s="268"/>
      <c r="AD27" s="268"/>
      <c r="AE27" s="268"/>
      <c r="AF27" s="268"/>
      <c r="AG27" s="268"/>
      <c r="AH27" s="268"/>
      <c r="AI27" s="268"/>
      <c r="AJ27" s="268"/>
      <c r="AK27" s="268"/>
      <c r="AL27" s="268"/>
      <c r="AM27" s="268"/>
      <c r="AN27" s="268"/>
      <c r="AO27" s="268"/>
      <c r="AP27" s="268"/>
      <c r="AQ27" s="268"/>
      <c r="AR27" s="268"/>
      <c r="AS27" s="268"/>
      <c r="AT27" s="268"/>
      <c r="AU27" s="268"/>
    </row>
    <row r="28" spans="1:47">
      <c r="A28" s="294"/>
      <c r="B28" s="130"/>
      <c r="C28" s="131"/>
      <c r="D28" s="144"/>
      <c r="E28" s="145"/>
      <c r="F28" s="329"/>
      <c r="G28" s="328"/>
      <c r="H28" s="328"/>
      <c r="I28" s="328"/>
      <c r="J28" s="328"/>
      <c r="K28" s="328"/>
      <c r="L28" s="327"/>
      <c r="M28" s="135"/>
      <c r="N28" s="136"/>
      <c r="O28" s="137"/>
      <c r="P28" s="329"/>
      <c r="Q28" s="328"/>
      <c r="R28" s="327"/>
      <c r="S28" s="141"/>
      <c r="T28" s="142"/>
      <c r="U28" s="143"/>
      <c r="V28" s="326">
        <f>ROUND(M28*S28,2)</f>
        <v>0</v>
      </c>
      <c r="W28" s="325"/>
      <c r="X28" s="294"/>
      <c r="Y28" s="268"/>
      <c r="Z28" s="268"/>
      <c r="AA28" s="268"/>
      <c r="AB28" s="268"/>
      <c r="AC28" s="268"/>
      <c r="AD28" s="268"/>
      <c r="AE28" s="268"/>
      <c r="AF28" s="268"/>
      <c r="AG28" s="268"/>
      <c r="AH28" s="268"/>
      <c r="AI28" s="268"/>
      <c r="AJ28" s="268"/>
      <c r="AK28" s="268"/>
      <c r="AL28" s="268"/>
      <c r="AM28" s="268"/>
      <c r="AN28" s="268"/>
      <c r="AO28" s="268"/>
      <c r="AP28" s="268"/>
      <c r="AQ28" s="268"/>
      <c r="AR28" s="268"/>
      <c r="AS28" s="268"/>
      <c r="AT28" s="268"/>
      <c r="AU28" s="268"/>
    </row>
    <row r="29" spans="1:47">
      <c r="A29" s="294"/>
      <c r="B29" s="130"/>
      <c r="C29" s="131"/>
      <c r="D29" s="130"/>
      <c r="E29" s="131"/>
      <c r="F29" s="329"/>
      <c r="G29" s="328"/>
      <c r="H29" s="328"/>
      <c r="I29" s="328"/>
      <c r="J29" s="328"/>
      <c r="K29" s="328"/>
      <c r="L29" s="327"/>
      <c r="M29" s="135"/>
      <c r="N29" s="136"/>
      <c r="O29" s="137"/>
      <c r="P29" s="329"/>
      <c r="Q29" s="328"/>
      <c r="R29" s="327"/>
      <c r="S29" s="141"/>
      <c r="T29" s="142"/>
      <c r="U29" s="143"/>
      <c r="V29" s="326">
        <f>ROUND(M29*S29,2)</f>
        <v>0</v>
      </c>
      <c r="W29" s="325"/>
      <c r="X29" s="294"/>
      <c r="Y29" s="268"/>
      <c r="Z29" s="268"/>
      <c r="AA29" s="268"/>
      <c r="AB29" s="268"/>
      <c r="AC29" s="268"/>
      <c r="AD29" s="268"/>
      <c r="AE29" s="268"/>
      <c r="AF29" s="268"/>
      <c r="AG29" s="268"/>
      <c r="AH29" s="268"/>
      <c r="AI29" s="268"/>
      <c r="AJ29" s="268"/>
      <c r="AK29" s="268"/>
      <c r="AL29" s="268"/>
      <c r="AM29" s="268"/>
      <c r="AN29" s="268"/>
      <c r="AO29" s="268"/>
      <c r="AP29" s="268"/>
      <c r="AQ29" s="268"/>
      <c r="AR29" s="268"/>
      <c r="AS29" s="268"/>
      <c r="AT29" s="268"/>
      <c r="AU29" s="268"/>
    </row>
    <row r="30" spans="1:47">
      <c r="A30" s="294"/>
      <c r="B30" s="130"/>
      <c r="C30" s="131"/>
      <c r="D30" s="130"/>
      <c r="E30" s="131"/>
      <c r="F30" s="329"/>
      <c r="G30" s="328"/>
      <c r="H30" s="328"/>
      <c r="I30" s="328"/>
      <c r="J30" s="328"/>
      <c r="K30" s="328"/>
      <c r="L30" s="327"/>
      <c r="M30" s="135"/>
      <c r="N30" s="136"/>
      <c r="O30" s="137"/>
      <c r="P30" s="329"/>
      <c r="Q30" s="328"/>
      <c r="R30" s="327"/>
      <c r="S30" s="141">
        <v>0</v>
      </c>
      <c r="T30" s="142"/>
      <c r="U30" s="143"/>
      <c r="V30" s="326">
        <f>ROUND(M30*S30,2)</f>
        <v>0</v>
      </c>
      <c r="W30" s="325"/>
      <c r="X30" s="294"/>
      <c r="Y30" s="268"/>
      <c r="Z30" s="268"/>
      <c r="AA30" s="268"/>
      <c r="AB30" s="268"/>
      <c r="AC30" s="268"/>
      <c r="AD30" s="268"/>
      <c r="AE30" s="268"/>
      <c r="AF30" s="268"/>
      <c r="AG30" s="268"/>
      <c r="AH30" s="268"/>
      <c r="AI30" s="268"/>
      <c r="AJ30" s="268"/>
      <c r="AK30" s="268"/>
      <c r="AL30" s="268"/>
      <c r="AM30" s="268"/>
      <c r="AN30" s="268"/>
      <c r="AO30" s="268"/>
      <c r="AP30" s="268"/>
      <c r="AQ30" s="268"/>
      <c r="AR30" s="268"/>
      <c r="AS30" s="268"/>
      <c r="AT30" s="268"/>
      <c r="AU30" s="268"/>
    </row>
    <row r="31" spans="1:47">
      <c r="A31" s="294"/>
      <c r="B31" s="130"/>
      <c r="C31" s="131"/>
      <c r="D31" s="130"/>
      <c r="E31" s="131"/>
      <c r="F31" s="329"/>
      <c r="G31" s="328"/>
      <c r="H31" s="328"/>
      <c r="I31" s="328"/>
      <c r="J31" s="328"/>
      <c r="K31" s="328"/>
      <c r="L31" s="327"/>
      <c r="M31" s="135"/>
      <c r="N31" s="136"/>
      <c r="O31" s="137"/>
      <c r="P31" s="329"/>
      <c r="Q31" s="328"/>
      <c r="R31" s="327"/>
      <c r="S31" s="141"/>
      <c r="T31" s="142"/>
      <c r="U31" s="143"/>
      <c r="V31" s="326">
        <f>ROUND(M31*S31,2)</f>
        <v>0</v>
      </c>
      <c r="W31" s="325"/>
      <c r="X31" s="294"/>
      <c r="Y31" s="268"/>
      <c r="Z31" s="268"/>
      <c r="AA31" s="268"/>
      <c r="AB31" s="268"/>
      <c r="AC31" s="268"/>
      <c r="AD31" s="268"/>
      <c r="AE31" s="268"/>
      <c r="AF31" s="268"/>
      <c r="AG31" s="268"/>
      <c r="AH31" s="268"/>
      <c r="AI31" s="268"/>
      <c r="AJ31" s="268"/>
      <c r="AK31" s="268"/>
      <c r="AL31" s="268"/>
      <c r="AM31" s="268"/>
      <c r="AN31" s="268"/>
      <c r="AO31" s="268"/>
      <c r="AP31" s="268"/>
      <c r="AQ31" s="268"/>
      <c r="AR31" s="268"/>
      <c r="AS31" s="268"/>
      <c r="AT31" s="268"/>
      <c r="AU31" s="268"/>
    </row>
    <row r="32" spans="1:47">
      <c r="A32" s="294"/>
      <c r="B32" s="130"/>
      <c r="C32" s="131"/>
      <c r="D32" s="130"/>
      <c r="E32" s="131"/>
      <c r="F32" s="329"/>
      <c r="G32" s="328"/>
      <c r="H32" s="328"/>
      <c r="I32" s="328"/>
      <c r="J32" s="328"/>
      <c r="K32" s="328"/>
      <c r="L32" s="327"/>
      <c r="M32" s="135"/>
      <c r="N32" s="136"/>
      <c r="O32" s="137"/>
      <c r="P32" s="329"/>
      <c r="Q32" s="328"/>
      <c r="R32" s="327"/>
      <c r="S32" s="141"/>
      <c r="T32" s="142"/>
      <c r="U32" s="143"/>
      <c r="V32" s="326">
        <f>ROUND(M32*S32,2)</f>
        <v>0</v>
      </c>
      <c r="W32" s="325"/>
      <c r="X32" s="294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268"/>
      <c r="AL32" s="268"/>
      <c r="AM32" s="268"/>
      <c r="AN32" s="268"/>
      <c r="AO32" s="268"/>
      <c r="AP32" s="268"/>
      <c r="AQ32" s="268"/>
      <c r="AR32" s="268"/>
      <c r="AS32" s="268"/>
      <c r="AT32" s="268"/>
      <c r="AU32" s="268"/>
    </row>
    <row r="33" spans="1:47">
      <c r="A33" s="294"/>
      <c r="B33" s="130"/>
      <c r="C33" s="131"/>
      <c r="D33" s="130"/>
      <c r="E33" s="131"/>
      <c r="F33" s="329"/>
      <c r="G33" s="328"/>
      <c r="H33" s="328"/>
      <c r="I33" s="328"/>
      <c r="J33" s="328"/>
      <c r="K33" s="328"/>
      <c r="L33" s="327"/>
      <c r="M33" s="135"/>
      <c r="N33" s="136"/>
      <c r="O33" s="137"/>
      <c r="P33" s="329"/>
      <c r="Q33" s="328"/>
      <c r="R33" s="327"/>
      <c r="S33" s="141"/>
      <c r="T33" s="142"/>
      <c r="U33" s="143"/>
      <c r="V33" s="326">
        <f>ROUND(M33*S33,2)</f>
        <v>0</v>
      </c>
      <c r="W33" s="325"/>
      <c r="X33" s="294"/>
      <c r="Y33" s="268"/>
      <c r="Z33" s="268"/>
      <c r="AA33" s="268"/>
      <c r="AB33" s="268"/>
      <c r="AC33" s="268"/>
      <c r="AD33" s="268"/>
      <c r="AE33" s="268"/>
      <c r="AF33" s="268"/>
      <c r="AG33" s="268"/>
      <c r="AH33" s="268"/>
      <c r="AI33" s="268"/>
      <c r="AJ33" s="268"/>
      <c r="AK33" s="268"/>
      <c r="AL33" s="268"/>
      <c r="AM33" s="268"/>
      <c r="AN33" s="268"/>
      <c r="AO33" s="268"/>
      <c r="AP33" s="268"/>
      <c r="AQ33" s="268"/>
      <c r="AR33" s="268"/>
      <c r="AS33" s="268"/>
      <c r="AT33" s="268"/>
      <c r="AU33" s="268"/>
    </row>
    <row r="34" spans="1:47">
      <c r="A34" s="294"/>
      <c r="B34" s="130"/>
      <c r="C34" s="131"/>
      <c r="D34" s="130"/>
      <c r="E34" s="131"/>
      <c r="F34" s="329"/>
      <c r="G34" s="328"/>
      <c r="H34" s="328"/>
      <c r="I34" s="328"/>
      <c r="J34" s="328"/>
      <c r="K34" s="328"/>
      <c r="L34" s="327"/>
      <c r="M34" s="135"/>
      <c r="N34" s="136"/>
      <c r="O34" s="137"/>
      <c r="P34" s="329"/>
      <c r="Q34" s="328"/>
      <c r="R34" s="327"/>
      <c r="S34" s="141"/>
      <c r="T34" s="142"/>
      <c r="U34" s="143"/>
      <c r="V34" s="326">
        <f>ROUND(M34*S34,2)</f>
        <v>0</v>
      </c>
      <c r="W34" s="325"/>
      <c r="X34" s="294"/>
      <c r="Y34" s="268"/>
      <c r="Z34" s="268"/>
      <c r="AA34" s="268"/>
      <c r="AB34" s="268"/>
      <c r="AC34" s="268"/>
      <c r="AD34" s="268"/>
      <c r="AE34" s="268"/>
      <c r="AF34" s="268"/>
      <c r="AG34" s="268"/>
      <c r="AH34" s="268"/>
      <c r="AI34" s="268"/>
      <c r="AJ34" s="268"/>
      <c r="AK34" s="268"/>
      <c r="AL34" s="268"/>
      <c r="AM34" s="268"/>
      <c r="AN34" s="268"/>
      <c r="AO34" s="268"/>
      <c r="AP34" s="268"/>
      <c r="AQ34" s="268"/>
      <c r="AR34" s="268"/>
      <c r="AS34" s="268"/>
      <c r="AT34" s="268"/>
      <c r="AU34" s="268"/>
    </row>
    <row r="35" spans="1:47">
      <c r="A35" s="294"/>
      <c r="B35" s="130"/>
      <c r="C35" s="131"/>
      <c r="D35" s="130"/>
      <c r="E35" s="131"/>
      <c r="F35" s="329"/>
      <c r="G35" s="328"/>
      <c r="H35" s="328"/>
      <c r="I35" s="328"/>
      <c r="J35" s="328"/>
      <c r="K35" s="328"/>
      <c r="L35" s="327"/>
      <c r="M35" s="135"/>
      <c r="N35" s="136"/>
      <c r="O35" s="137"/>
      <c r="P35" s="329"/>
      <c r="Q35" s="328"/>
      <c r="R35" s="327"/>
      <c r="S35" s="141"/>
      <c r="T35" s="142"/>
      <c r="U35" s="143"/>
      <c r="V35" s="326">
        <f>ROUND(M35*S35,2)</f>
        <v>0</v>
      </c>
      <c r="W35" s="325"/>
      <c r="X35" s="294"/>
      <c r="Y35" s="268"/>
      <c r="Z35" s="268"/>
      <c r="AA35" s="268"/>
      <c r="AB35" s="268"/>
      <c r="AC35" s="268"/>
      <c r="AD35" s="268"/>
      <c r="AE35" s="268"/>
      <c r="AF35" s="268"/>
      <c r="AG35" s="268"/>
      <c r="AH35" s="268"/>
      <c r="AI35" s="268"/>
      <c r="AJ35" s="268"/>
      <c r="AK35" s="268"/>
      <c r="AL35" s="268"/>
      <c r="AM35" s="268"/>
      <c r="AN35" s="268"/>
      <c r="AO35" s="268"/>
      <c r="AP35" s="268"/>
      <c r="AQ35" s="268"/>
      <c r="AR35" s="268"/>
      <c r="AS35" s="268"/>
      <c r="AT35" s="268"/>
      <c r="AU35" s="268"/>
    </row>
    <row r="36" spans="1:47">
      <c r="A36" s="294"/>
      <c r="B36" s="130"/>
      <c r="C36" s="131"/>
      <c r="D36" s="130"/>
      <c r="E36" s="131"/>
      <c r="F36" s="329"/>
      <c r="G36" s="328"/>
      <c r="H36" s="328"/>
      <c r="I36" s="328"/>
      <c r="J36" s="328"/>
      <c r="K36" s="328"/>
      <c r="L36" s="327"/>
      <c r="M36" s="135"/>
      <c r="N36" s="136"/>
      <c r="O36" s="137"/>
      <c r="P36" s="329"/>
      <c r="Q36" s="328"/>
      <c r="R36" s="327"/>
      <c r="S36" s="141"/>
      <c r="T36" s="142"/>
      <c r="U36" s="143"/>
      <c r="V36" s="326">
        <f>ROUND(M36*S36,2)</f>
        <v>0</v>
      </c>
      <c r="W36" s="325"/>
      <c r="X36" s="294"/>
      <c r="Y36" s="268"/>
      <c r="Z36" s="268"/>
      <c r="AA36" s="268"/>
      <c r="AB36" s="268"/>
      <c r="AC36" s="268"/>
      <c r="AD36" s="268"/>
      <c r="AE36" s="268"/>
      <c r="AF36" s="268"/>
      <c r="AG36" s="268"/>
      <c r="AH36" s="268"/>
      <c r="AI36" s="268"/>
      <c r="AJ36" s="268"/>
      <c r="AK36" s="268"/>
      <c r="AL36" s="268"/>
      <c r="AM36" s="268"/>
      <c r="AN36" s="268"/>
      <c r="AO36" s="268"/>
      <c r="AP36" s="268"/>
      <c r="AQ36" s="268"/>
      <c r="AR36" s="268"/>
      <c r="AS36" s="268"/>
      <c r="AT36" s="268"/>
      <c r="AU36" s="268"/>
    </row>
    <row r="37" spans="1:47">
      <c r="A37" s="294"/>
      <c r="B37" s="130"/>
      <c r="C37" s="131"/>
      <c r="D37" s="130"/>
      <c r="E37" s="131"/>
      <c r="F37" s="329"/>
      <c r="G37" s="328"/>
      <c r="H37" s="328"/>
      <c r="I37" s="328"/>
      <c r="J37" s="328"/>
      <c r="K37" s="328"/>
      <c r="L37" s="327"/>
      <c r="M37" s="135"/>
      <c r="N37" s="136"/>
      <c r="O37" s="137"/>
      <c r="P37" s="329"/>
      <c r="Q37" s="328"/>
      <c r="R37" s="327"/>
      <c r="S37" s="141"/>
      <c r="T37" s="142"/>
      <c r="U37" s="143"/>
      <c r="V37" s="326">
        <f>ROUND(M37*S37,2)</f>
        <v>0</v>
      </c>
      <c r="W37" s="325"/>
      <c r="X37" s="294"/>
      <c r="Y37" s="268"/>
      <c r="Z37" s="268"/>
      <c r="AA37" s="268"/>
      <c r="AB37" s="268"/>
      <c r="AC37" s="268"/>
      <c r="AD37" s="268"/>
      <c r="AE37" s="268"/>
      <c r="AF37" s="268"/>
      <c r="AG37" s="268"/>
      <c r="AH37" s="268"/>
      <c r="AI37" s="268"/>
      <c r="AJ37" s="268"/>
      <c r="AK37" s="268"/>
      <c r="AL37" s="268"/>
      <c r="AM37" s="268"/>
      <c r="AN37" s="268"/>
      <c r="AO37" s="268"/>
      <c r="AP37" s="268"/>
      <c r="AQ37" s="268"/>
      <c r="AR37" s="268"/>
      <c r="AS37" s="268"/>
      <c r="AT37" s="268"/>
      <c r="AU37" s="268"/>
    </row>
    <row r="38" spans="1:47">
      <c r="A38" s="294"/>
      <c r="B38" s="130"/>
      <c r="C38" s="131"/>
      <c r="D38" s="130"/>
      <c r="E38" s="131"/>
      <c r="F38" s="329"/>
      <c r="G38" s="328"/>
      <c r="H38" s="328"/>
      <c r="I38" s="328"/>
      <c r="J38" s="328"/>
      <c r="K38" s="328"/>
      <c r="L38" s="327"/>
      <c r="M38" s="135"/>
      <c r="N38" s="136"/>
      <c r="O38" s="137"/>
      <c r="P38" s="329"/>
      <c r="Q38" s="328"/>
      <c r="R38" s="327"/>
      <c r="S38" s="141"/>
      <c r="T38" s="142"/>
      <c r="U38" s="143"/>
      <c r="V38" s="326">
        <f>ROUND(M38*S38,2)</f>
        <v>0</v>
      </c>
      <c r="W38" s="325"/>
      <c r="X38" s="294"/>
      <c r="Y38" s="268"/>
      <c r="Z38" s="268"/>
      <c r="AA38" s="268"/>
      <c r="AB38" s="268"/>
      <c r="AC38" s="268"/>
      <c r="AD38" s="268"/>
      <c r="AE38" s="268"/>
      <c r="AF38" s="268"/>
      <c r="AG38" s="268"/>
      <c r="AH38" s="268"/>
      <c r="AI38" s="268"/>
      <c r="AJ38" s="268"/>
      <c r="AK38" s="268"/>
      <c r="AL38" s="268"/>
      <c r="AM38" s="268"/>
      <c r="AN38" s="268"/>
      <c r="AO38" s="268"/>
      <c r="AP38" s="268"/>
      <c r="AQ38" s="268"/>
      <c r="AR38" s="268"/>
      <c r="AS38" s="268"/>
      <c r="AT38" s="268"/>
      <c r="AU38" s="268"/>
    </row>
    <row r="39" spans="1:47">
      <c r="A39" s="294"/>
      <c r="B39" s="130"/>
      <c r="C39" s="131"/>
      <c r="D39" s="130"/>
      <c r="E39" s="131"/>
      <c r="F39" s="329"/>
      <c r="G39" s="328"/>
      <c r="H39" s="328"/>
      <c r="I39" s="328"/>
      <c r="J39" s="328"/>
      <c r="K39" s="328"/>
      <c r="L39" s="327"/>
      <c r="M39" s="135"/>
      <c r="N39" s="136"/>
      <c r="O39" s="137"/>
      <c r="P39" s="329"/>
      <c r="Q39" s="328"/>
      <c r="R39" s="327"/>
      <c r="S39" s="141"/>
      <c r="T39" s="142"/>
      <c r="U39" s="143"/>
      <c r="V39" s="326">
        <f>ROUND(M39*S39,2)</f>
        <v>0</v>
      </c>
      <c r="W39" s="325"/>
      <c r="X39" s="294"/>
      <c r="Y39" s="268"/>
      <c r="Z39" s="268"/>
      <c r="AA39" s="268"/>
      <c r="AB39" s="268"/>
      <c r="AC39" s="268"/>
      <c r="AD39" s="268"/>
      <c r="AE39" s="268"/>
      <c r="AF39" s="268"/>
      <c r="AG39" s="268"/>
      <c r="AH39" s="268"/>
      <c r="AI39" s="268"/>
      <c r="AJ39" s="268"/>
      <c r="AK39" s="268"/>
      <c r="AL39" s="268"/>
      <c r="AM39" s="268"/>
      <c r="AN39" s="268"/>
      <c r="AO39" s="268"/>
      <c r="AP39" s="268"/>
      <c r="AQ39" s="268"/>
      <c r="AR39" s="268"/>
      <c r="AS39" s="268"/>
      <c r="AT39" s="268"/>
      <c r="AU39" s="268"/>
    </row>
    <row r="40" spans="1:47">
      <c r="A40" s="294"/>
      <c r="B40" s="130"/>
      <c r="C40" s="131"/>
      <c r="D40" s="130"/>
      <c r="E40" s="131"/>
      <c r="F40" s="329"/>
      <c r="G40" s="328"/>
      <c r="H40" s="328"/>
      <c r="I40" s="328"/>
      <c r="J40" s="328"/>
      <c r="K40" s="328"/>
      <c r="L40" s="327"/>
      <c r="M40" s="135"/>
      <c r="N40" s="136"/>
      <c r="O40" s="137"/>
      <c r="P40" s="329"/>
      <c r="Q40" s="328"/>
      <c r="R40" s="327"/>
      <c r="S40" s="141"/>
      <c r="T40" s="142"/>
      <c r="U40" s="143"/>
      <c r="V40" s="326">
        <f>ROUND(M40*S40,2)</f>
        <v>0</v>
      </c>
      <c r="W40" s="325"/>
      <c r="X40" s="294"/>
      <c r="Y40" s="268"/>
      <c r="Z40" s="268"/>
      <c r="AA40" s="268"/>
      <c r="AB40" s="268"/>
      <c r="AC40" s="268"/>
      <c r="AD40" s="268"/>
      <c r="AE40" s="268"/>
      <c r="AF40" s="268"/>
      <c r="AG40" s="268"/>
      <c r="AH40" s="268"/>
      <c r="AI40" s="268"/>
      <c r="AJ40" s="268"/>
      <c r="AK40" s="268"/>
      <c r="AL40" s="268"/>
      <c r="AM40" s="268"/>
      <c r="AN40" s="268"/>
      <c r="AO40" s="268"/>
      <c r="AP40" s="268"/>
      <c r="AQ40" s="268"/>
      <c r="AR40" s="268"/>
      <c r="AS40" s="268"/>
      <c r="AT40" s="268"/>
      <c r="AU40" s="268"/>
    </row>
    <row r="41" spans="1:47">
      <c r="A41" s="294"/>
      <c r="B41" s="130"/>
      <c r="C41" s="131"/>
      <c r="D41" s="130"/>
      <c r="E41" s="131"/>
      <c r="F41" s="329"/>
      <c r="G41" s="328"/>
      <c r="H41" s="328"/>
      <c r="I41" s="328"/>
      <c r="J41" s="328"/>
      <c r="K41" s="328"/>
      <c r="L41" s="327"/>
      <c r="M41" s="135"/>
      <c r="N41" s="136"/>
      <c r="O41" s="137"/>
      <c r="P41" s="329"/>
      <c r="Q41" s="328"/>
      <c r="R41" s="327"/>
      <c r="S41" s="141"/>
      <c r="T41" s="142"/>
      <c r="U41" s="143"/>
      <c r="V41" s="326">
        <f>ROUND(M41*S41,2)</f>
        <v>0</v>
      </c>
      <c r="W41" s="325"/>
      <c r="X41" s="294"/>
      <c r="Y41" s="268"/>
      <c r="Z41" s="268"/>
      <c r="AA41" s="268"/>
      <c r="AB41" s="268"/>
      <c r="AC41" s="268"/>
      <c r="AD41" s="268"/>
      <c r="AE41" s="268"/>
      <c r="AF41" s="268"/>
      <c r="AG41" s="268"/>
      <c r="AH41" s="268"/>
      <c r="AI41" s="268"/>
      <c r="AJ41" s="268"/>
      <c r="AK41" s="268"/>
      <c r="AL41" s="268"/>
      <c r="AM41" s="268"/>
      <c r="AN41" s="268"/>
      <c r="AO41" s="268"/>
      <c r="AP41" s="268"/>
      <c r="AQ41" s="268"/>
      <c r="AR41" s="268"/>
      <c r="AS41" s="268"/>
      <c r="AT41" s="268"/>
      <c r="AU41" s="268"/>
    </row>
    <row r="42" spans="1:47">
      <c r="A42" s="294"/>
      <c r="B42" s="130"/>
      <c r="C42" s="131"/>
      <c r="D42" s="130"/>
      <c r="E42" s="131"/>
      <c r="F42" s="329"/>
      <c r="G42" s="328"/>
      <c r="H42" s="328"/>
      <c r="I42" s="328"/>
      <c r="J42" s="328"/>
      <c r="K42" s="328"/>
      <c r="L42" s="327"/>
      <c r="M42" s="135"/>
      <c r="N42" s="136"/>
      <c r="O42" s="137"/>
      <c r="P42" s="329"/>
      <c r="Q42" s="328"/>
      <c r="R42" s="327"/>
      <c r="S42" s="141"/>
      <c r="T42" s="142"/>
      <c r="U42" s="143"/>
      <c r="V42" s="326">
        <f>ROUND(M42*S42,2)</f>
        <v>0</v>
      </c>
      <c r="W42" s="325"/>
      <c r="X42" s="294"/>
      <c r="Y42" s="268"/>
      <c r="Z42" s="268"/>
      <c r="AA42" s="268"/>
      <c r="AB42" s="268"/>
      <c r="AC42" s="268"/>
      <c r="AD42" s="268"/>
      <c r="AE42" s="268"/>
      <c r="AF42" s="268"/>
      <c r="AG42" s="268"/>
      <c r="AH42" s="268"/>
      <c r="AI42" s="268"/>
      <c r="AJ42" s="268"/>
      <c r="AK42" s="268"/>
      <c r="AL42" s="268"/>
      <c r="AM42" s="268"/>
      <c r="AN42" s="268"/>
      <c r="AO42" s="268"/>
      <c r="AP42" s="268"/>
      <c r="AQ42" s="268"/>
      <c r="AR42" s="268"/>
      <c r="AS42" s="268"/>
      <c r="AT42" s="268"/>
      <c r="AU42" s="268"/>
    </row>
    <row r="43" spans="1:47">
      <c r="A43" s="294"/>
      <c r="B43" s="130"/>
      <c r="C43" s="131"/>
      <c r="D43" s="130"/>
      <c r="E43" s="131"/>
      <c r="F43" s="329"/>
      <c r="G43" s="328"/>
      <c r="H43" s="328"/>
      <c r="I43" s="328"/>
      <c r="J43" s="328"/>
      <c r="K43" s="328"/>
      <c r="L43" s="327"/>
      <c r="M43" s="135"/>
      <c r="N43" s="136"/>
      <c r="O43" s="137"/>
      <c r="P43" s="329"/>
      <c r="Q43" s="328"/>
      <c r="R43" s="327"/>
      <c r="S43" s="141"/>
      <c r="T43" s="142"/>
      <c r="U43" s="143"/>
      <c r="V43" s="326">
        <v>0</v>
      </c>
      <c r="W43" s="325"/>
      <c r="X43" s="294"/>
      <c r="Y43" s="268"/>
      <c r="Z43" s="268"/>
      <c r="AA43" s="268"/>
      <c r="AB43" s="268"/>
      <c r="AC43" s="268"/>
      <c r="AD43" s="268"/>
      <c r="AE43" s="268"/>
      <c r="AF43" s="268"/>
      <c r="AG43" s="268"/>
      <c r="AH43" s="268"/>
      <c r="AI43" s="268"/>
      <c r="AJ43" s="268"/>
      <c r="AK43" s="268"/>
      <c r="AL43" s="268"/>
      <c r="AM43" s="268"/>
      <c r="AN43" s="268"/>
      <c r="AO43" s="268"/>
      <c r="AP43" s="268"/>
      <c r="AQ43" s="268"/>
      <c r="AR43" s="268"/>
      <c r="AS43" s="268"/>
      <c r="AT43" s="268"/>
      <c r="AU43" s="268"/>
    </row>
    <row r="44" spans="1:47">
      <c r="A44" s="294"/>
      <c r="B44" s="130"/>
      <c r="C44" s="131"/>
      <c r="D44" s="130"/>
      <c r="E44" s="131"/>
      <c r="F44" s="329"/>
      <c r="G44" s="328"/>
      <c r="H44" s="328"/>
      <c r="I44" s="328"/>
      <c r="J44" s="328"/>
      <c r="K44" s="328"/>
      <c r="L44" s="327"/>
      <c r="M44" s="135"/>
      <c r="N44" s="136"/>
      <c r="O44" s="137"/>
      <c r="P44" s="329"/>
      <c r="Q44" s="328"/>
      <c r="R44" s="327"/>
      <c r="S44" s="141"/>
      <c r="T44" s="142"/>
      <c r="U44" s="143"/>
      <c r="V44" s="326">
        <f>ROUND(M44*S44,2)</f>
        <v>0</v>
      </c>
      <c r="W44" s="325"/>
      <c r="X44" s="294"/>
      <c r="Y44" s="268"/>
      <c r="Z44" s="268"/>
      <c r="AA44" s="268"/>
      <c r="AB44" s="268"/>
      <c r="AC44" s="268"/>
      <c r="AD44" s="268"/>
      <c r="AE44" s="268"/>
      <c r="AF44" s="268"/>
      <c r="AG44" s="268"/>
      <c r="AH44" s="268"/>
      <c r="AI44" s="268"/>
      <c r="AJ44" s="268"/>
      <c r="AK44" s="268"/>
      <c r="AL44" s="268"/>
      <c r="AM44" s="268"/>
      <c r="AN44" s="268"/>
      <c r="AO44" s="268"/>
      <c r="AP44" s="268"/>
      <c r="AQ44" s="268"/>
      <c r="AR44" s="268"/>
      <c r="AS44" s="268"/>
      <c r="AT44" s="268"/>
      <c r="AU44" s="268"/>
    </row>
    <row r="45" spans="1:47">
      <c r="A45" s="294"/>
      <c r="B45" s="130"/>
      <c r="C45" s="131"/>
      <c r="D45" s="130"/>
      <c r="E45" s="131"/>
      <c r="F45" s="329"/>
      <c r="G45" s="328"/>
      <c r="H45" s="328"/>
      <c r="I45" s="328"/>
      <c r="J45" s="328"/>
      <c r="K45" s="328"/>
      <c r="L45" s="327"/>
      <c r="M45" s="135"/>
      <c r="N45" s="136"/>
      <c r="O45" s="137"/>
      <c r="P45" s="329"/>
      <c r="Q45" s="328"/>
      <c r="R45" s="327"/>
      <c r="S45" s="141"/>
      <c r="T45" s="142"/>
      <c r="U45" s="143"/>
      <c r="V45" s="326">
        <f>ROUND(M45*S45,2)</f>
        <v>0</v>
      </c>
      <c r="W45" s="325"/>
      <c r="X45" s="294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  <c r="AI45" s="268"/>
      <c r="AJ45" s="268"/>
      <c r="AK45" s="268"/>
      <c r="AL45" s="268"/>
      <c r="AM45" s="268"/>
      <c r="AN45" s="268"/>
      <c r="AO45" s="268"/>
      <c r="AP45" s="268"/>
      <c r="AQ45" s="268"/>
      <c r="AR45" s="268"/>
      <c r="AS45" s="268"/>
      <c r="AT45" s="268"/>
      <c r="AU45" s="268"/>
    </row>
    <row r="46" spans="1:47">
      <c r="A46" s="294"/>
      <c r="B46" s="130"/>
      <c r="C46" s="131"/>
      <c r="D46" s="130"/>
      <c r="E46" s="131"/>
      <c r="F46" s="329"/>
      <c r="G46" s="328"/>
      <c r="H46" s="328"/>
      <c r="I46" s="328"/>
      <c r="J46" s="328"/>
      <c r="K46" s="328"/>
      <c r="L46" s="327"/>
      <c r="M46" s="135"/>
      <c r="N46" s="136"/>
      <c r="O46" s="137"/>
      <c r="P46" s="329"/>
      <c r="Q46" s="328"/>
      <c r="R46" s="327"/>
      <c r="S46" s="141"/>
      <c r="T46" s="142"/>
      <c r="U46" s="143"/>
      <c r="V46" s="326"/>
      <c r="W46" s="325"/>
      <c r="X46" s="294"/>
      <c r="Y46" s="268"/>
      <c r="Z46" s="268"/>
      <c r="AA46" s="268"/>
      <c r="AB46" s="268"/>
      <c r="AC46" s="268"/>
      <c r="AD46" s="268"/>
      <c r="AE46" s="268"/>
      <c r="AF46" s="268"/>
      <c r="AG46" s="268"/>
      <c r="AH46" s="268"/>
      <c r="AI46" s="268"/>
      <c r="AJ46" s="268"/>
      <c r="AK46" s="268"/>
      <c r="AL46" s="268"/>
      <c r="AM46" s="268"/>
      <c r="AN46" s="268"/>
      <c r="AO46" s="268"/>
      <c r="AP46" s="268"/>
      <c r="AQ46" s="268"/>
      <c r="AR46" s="268"/>
      <c r="AS46" s="268"/>
      <c r="AT46" s="268"/>
      <c r="AU46" s="268"/>
    </row>
    <row r="47" spans="1:47">
      <c r="A47" s="294"/>
      <c r="B47" s="162"/>
      <c r="C47" s="163"/>
      <c r="D47" s="162"/>
      <c r="E47" s="163"/>
      <c r="F47" s="324"/>
      <c r="G47" s="323"/>
      <c r="H47" s="323"/>
      <c r="I47" s="323"/>
      <c r="J47" s="323"/>
      <c r="K47" s="323"/>
      <c r="L47" s="322"/>
      <c r="M47" s="167"/>
      <c r="N47" s="168"/>
      <c r="O47" s="169"/>
      <c r="P47" s="323"/>
      <c r="Q47" s="323"/>
      <c r="R47" s="322"/>
      <c r="S47" s="172"/>
      <c r="T47" s="173"/>
      <c r="U47" s="174"/>
      <c r="V47" s="321"/>
      <c r="W47" s="320"/>
      <c r="X47" s="294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  <c r="AI47" s="268"/>
      <c r="AJ47" s="268"/>
      <c r="AK47" s="268"/>
      <c r="AL47" s="268"/>
      <c r="AM47" s="268"/>
      <c r="AN47" s="268"/>
      <c r="AO47" s="268"/>
      <c r="AP47" s="268"/>
      <c r="AQ47" s="268"/>
      <c r="AR47" s="268"/>
      <c r="AS47" s="268"/>
      <c r="AT47" s="268"/>
      <c r="AU47" s="268"/>
    </row>
    <row r="48" spans="1:47" s="297" customFormat="1" ht="7.5" hidden="1" customHeight="1">
      <c r="A48" s="319"/>
      <c r="P48" s="318"/>
      <c r="Q48" s="317"/>
      <c r="R48" s="317"/>
      <c r="V48" s="308">
        <f>SUM(V27:W47)</f>
        <v>0</v>
      </c>
      <c r="W48" s="300"/>
      <c r="X48" s="316"/>
    </row>
    <row r="49" spans="1:47" ht="15.75" customHeight="1">
      <c r="A49" s="294"/>
      <c r="B49" s="315" t="s">
        <v>80</v>
      </c>
      <c r="C49" s="314"/>
      <c r="D49" s="313"/>
      <c r="E49" s="312">
        <f>COUNT(B27:C47)</f>
        <v>0</v>
      </c>
      <c r="F49" s="268" t="s">
        <v>79</v>
      </c>
      <c r="O49" s="311"/>
      <c r="P49" s="310" t="s">
        <v>12</v>
      </c>
      <c r="Q49" s="310"/>
      <c r="R49" s="310"/>
      <c r="S49" s="310"/>
      <c r="T49" s="310"/>
      <c r="U49" s="309"/>
      <c r="V49" s="308"/>
      <c r="W49" s="300"/>
      <c r="X49" s="294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  <c r="AI49" s="268"/>
      <c r="AJ49" s="268"/>
      <c r="AK49" s="268"/>
      <c r="AL49" s="268"/>
      <c r="AM49" s="268"/>
      <c r="AN49" s="268"/>
      <c r="AO49" s="268"/>
      <c r="AP49" s="268"/>
      <c r="AQ49" s="268"/>
      <c r="AR49" s="268"/>
      <c r="AS49" s="268"/>
      <c r="AT49" s="268"/>
      <c r="AU49" s="268"/>
    </row>
    <row r="50" spans="1:47" ht="33.75" customHeight="1">
      <c r="A50" s="294"/>
      <c r="B50" s="307" t="s">
        <v>11</v>
      </c>
      <c r="C50" s="306"/>
      <c r="D50" s="306"/>
      <c r="E50" s="305" t="str">
        <f>"("&amp;BAHTTEXT(V48)&amp;")"</f>
        <v>(ศูนย์บาทถ้วน)</v>
      </c>
      <c r="F50" s="304"/>
      <c r="G50" s="304"/>
      <c r="H50" s="304"/>
      <c r="I50" s="304"/>
      <c r="J50" s="304"/>
      <c r="K50" s="304"/>
      <c r="L50" s="304"/>
      <c r="M50" s="304"/>
      <c r="N50" s="304"/>
      <c r="O50" s="303"/>
      <c r="P50" s="302"/>
      <c r="Q50" s="302"/>
      <c r="R50" s="302"/>
      <c r="S50" s="302"/>
      <c r="T50" s="302"/>
      <c r="U50" s="301"/>
      <c r="V50" s="300"/>
      <c r="W50" s="300"/>
      <c r="X50" s="294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  <c r="AI50" s="268"/>
      <c r="AJ50" s="268"/>
      <c r="AK50" s="268"/>
      <c r="AL50" s="268"/>
      <c r="AM50" s="268"/>
      <c r="AN50" s="268"/>
      <c r="AO50" s="268"/>
      <c r="AP50" s="268"/>
      <c r="AQ50" s="268"/>
      <c r="AR50" s="268"/>
      <c r="AS50" s="268"/>
      <c r="AT50" s="268"/>
      <c r="AU50" s="268"/>
    </row>
    <row r="51" spans="1:47" ht="16.95" customHeight="1">
      <c r="A51" s="294"/>
      <c r="B51" s="299" t="s">
        <v>78</v>
      </c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7"/>
      <c r="P51" s="296"/>
      <c r="Q51" s="296"/>
      <c r="R51" s="296"/>
      <c r="S51" s="296"/>
      <c r="T51" s="296"/>
      <c r="U51" s="296"/>
      <c r="V51" s="296"/>
      <c r="W51" s="295"/>
      <c r="X51" s="294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  <c r="AI51" s="268"/>
      <c r="AJ51" s="268"/>
      <c r="AK51" s="268"/>
      <c r="AL51" s="268"/>
      <c r="AM51" s="268"/>
      <c r="AN51" s="268"/>
      <c r="AO51" s="268"/>
      <c r="AP51" s="268"/>
      <c r="AQ51" s="268"/>
      <c r="AR51" s="268"/>
      <c r="AS51" s="268"/>
      <c r="AT51" s="268"/>
      <c r="AU51" s="268"/>
    </row>
    <row r="52" spans="1:47" s="271" customFormat="1" ht="23.25" customHeight="1">
      <c r="A52" s="272"/>
      <c r="B52" s="293"/>
      <c r="C52" s="289"/>
      <c r="D52" s="289"/>
      <c r="E52" s="292"/>
      <c r="F52" s="289"/>
      <c r="G52" s="289"/>
      <c r="H52" s="289"/>
      <c r="I52" s="289"/>
      <c r="J52" s="289"/>
      <c r="K52" s="289"/>
      <c r="L52" s="289"/>
      <c r="M52" s="289"/>
      <c r="N52" s="289"/>
      <c r="O52" s="291"/>
      <c r="P52" s="290"/>
      <c r="Q52" s="290"/>
      <c r="R52" s="290"/>
      <c r="S52" s="290"/>
      <c r="T52" s="290"/>
      <c r="U52" s="289"/>
      <c r="V52" s="289"/>
      <c r="W52" s="288"/>
      <c r="X52" s="272"/>
    </row>
    <row r="53" spans="1:47" s="271" customFormat="1" ht="23.25" customHeight="1">
      <c r="A53" s="272"/>
      <c r="B53" s="282" t="s">
        <v>77</v>
      </c>
      <c r="D53" s="287"/>
      <c r="E53" s="287"/>
      <c r="F53" s="287"/>
      <c r="G53" s="287"/>
      <c r="H53" s="287"/>
      <c r="I53" s="287"/>
      <c r="J53" s="287"/>
      <c r="K53" s="287"/>
      <c r="L53" s="287"/>
      <c r="M53" s="287"/>
      <c r="N53" s="286"/>
      <c r="O53" s="282" t="s">
        <v>76</v>
      </c>
      <c r="P53" s="281"/>
      <c r="Q53" s="285"/>
      <c r="R53" s="285"/>
      <c r="S53" s="285"/>
      <c r="T53" s="285"/>
      <c r="U53" s="285"/>
      <c r="V53" s="285"/>
      <c r="W53" s="279"/>
      <c r="X53" s="272"/>
    </row>
    <row r="54" spans="1:47" s="271" customFormat="1" ht="23.25" customHeight="1">
      <c r="A54" s="272"/>
      <c r="B54" s="282" t="s">
        <v>16</v>
      </c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3"/>
      <c r="O54" s="282" t="s">
        <v>16</v>
      </c>
      <c r="P54" s="281"/>
      <c r="Q54" s="280"/>
      <c r="R54" s="280"/>
      <c r="S54" s="280"/>
      <c r="T54" s="280"/>
      <c r="U54" s="280"/>
      <c r="V54" s="280"/>
      <c r="W54" s="279"/>
      <c r="X54" s="272"/>
    </row>
    <row r="55" spans="1:47" s="271" customFormat="1" ht="23.25" customHeight="1" thickBot="1">
      <c r="A55" s="272"/>
      <c r="B55" s="278"/>
      <c r="C55" s="274"/>
      <c r="D55" s="274"/>
      <c r="E55" s="277"/>
      <c r="F55" s="274"/>
      <c r="G55" s="274"/>
      <c r="H55" s="274"/>
      <c r="I55" s="274"/>
      <c r="J55" s="274"/>
      <c r="K55" s="274"/>
      <c r="L55" s="274"/>
      <c r="M55" s="274"/>
      <c r="N55" s="274"/>
      <c r="O55" s="276"/>
      <c r="P55" s="275"/>
      <c r="Q55" s="275"/>
      <c r="R55" s="275"/>
      <c r="S55" s="275"/>
      <c r="T55" s="275"/>
      <c r="U55" s="274"/>
      <c r="V55" s="274"/>
      <c r="W55" s="273"/>
      <c r="X55" s="272"/>
    </row>
    <row r="56" spans="1:47" s="271" customFormat="1" ht="23.25" customHeight="1" thickTop="1">
      <c r="A56" s="272"/>
      <c r="E56" s="359"/>
      <c r="O56" s="358"/>
      <c r="P56" s="358"/>
      <c r="Q56" s="358"/>
      <c r="R56" s="358"/>
      <c r="S56" s="358"/>
      <c r="T56" s="358"/>
      <c r="X56" s="272"/>
    </row>
    <row r="58" spans="1:47">
      <c r="A58" s="294"/>
      <c r="X58" s="294"/>
      <c r="Y58" s="268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8"/>
      <c r="AK58" s="268"/>
      <c r="AL58" s="268"/>
      <c r="AM58" s="268"/>
      <c r="AN58" s="268"/>
      <c r="AO58" s="268"/>
      <c r="AP58" s="268"/>
      <c r="AQ58" s="268"/>
      <c r="AR58" s="268"/>
      <c r="AS58" s="268"/>
      <c r="AT58" s="268"/>
      <c r="AU58" s="268"/>
    </row>
    <row r="59" spans="1:47" ht="25.2">
      <c r="A59" s="294"/>
      <c r="C59" s="260"/>
      <c r="D59" s="260"/>
      <c r="E59" s="260"/>
      <c r="F59" s="260"/>
      <c r="G59" s="357" t="str">
        <f>G6</f>
        <v>บริษัท ตัวอย่าง จำกัด</v>
      </c>
      <c r="V59" s="269" t="s">
        <v>27</v>
      </c>
      <c r="X59" s="294"/>
      <c r="Y59" s="268"/>
      <c r="Z59" s="268"/>
      <c r="AA59" s="268"/>
      <c r="AB59" s="268"/>
      <c r="AC59" s="268"/>
      <c r="AD59" s="268"/>
      <c r="AE59" s="268"/>
      <c r="AF59" s="268"/>
      <c r="AG59" s="268"/>
      <c r="AH59" s="268"/>
      <c r="AI59" s="268"/>
      <c r="AJ59" s="268"/>
      <c r="AK59" s="268"/>
      <c r="AL59" s="268"/>
      <c r="AM59" s="268"/>
      <c r="AN59" s="268"/>
      <c r="AO59" s="268"/>
      <c r="AP59" s="268"/>
      <c r="AQ59" s="268"/>
      <c r="AR59" s="268"/>
      <c r="AS59" s="268"/>
      <c r="AT59" s="268"/>
      <c r="AU59" s="268"/>
    </row>
    <row r="60" spans="1:47" ht="25.2">
      <c r="A60" s="294"/>
      <c r="C60" s="260"/>
      <c r="D60" s="260"/>
      <c r="E60" s="260"/>
      <c r="F60" s="260"/>
      <c r="G60" s="356" t="str">
        <f t="shared" ref="G60:G63" si="0">G7</f>
        <v>Sample CO.,LTD.</v>
      </c>
      <c r="V60" s="269"/>
      <c r="X60" s="294"/>
      <c r="Y60" s="268"/>
      <c r="Z60" s="268"/>
      <c r="AA60" s="268"/>
      <c r="AB60" s="268"/>
      <c r="AC60" s="268"/>
      <c r="AD60" s="268"/>
      <c r="AE60" s="268"/>
      <c r="AF60" s="268"/>
      <c r="AG60" s="268"/>
      <c r="AH60" s="268"/>
      <c r="AI60" s="268"/>
      <c r="AJ60" s="268"/>
      <c r="AK60" s="268"/>
      <c r="AL60" s="268"/>
      <c r="AM60" s="268"/>
      <c r="AN60" s="268"/>
      <c r="AO60" s="268"/>
      <c r="AP60" s="268"/>
      <c r="AQ60" s="268"/>
      <c r="AR60" s="268"/>
      <c r="AS60" s="268"/>
      <c r="AT60" s="268"/>
      <c r="AU60" s="268"/>
    </row>
    <row r="61" spans="1:47">
      <c r="A61" s="294"/>
      <c r="C61" s="260"/>
      <c r="D61" s="260"/>
      <c r="E61" s="260"/>
      <c r="F61" s="260"/>
      <c r="G61" s="355" t="str">
        <f t="shared" si="0"/>
        <v>111/99 ซอยงามวงศ์วาน 1 แยก 1-1 แขวงทุ่งสองห้อง เขตหลักสี่ กรุงเทพมหานคร 10210</v>
      </c>
      <c r="X61" s="294"/>
      <c r="Y61" s="268"/>
      <c r="Z61" s="268"/>
      <c r="AA61" s="268"/>
      <c r="AB61" s="268"/>
      <c r="AC61" s="268"/>
      <c r="AD61" s="268"/>
      <c r="AE61" s="268"/>
      <c r="AF61" s="268"/>
      <c r="AG61" s="268"/>
      <c r="AH61" s="268"/>
      <c r="AI61" s="268"/>
      <c r="AJ61" s="268"/>
      <c r="AK61" s="268"/>
      <c r="AL61" s="268"/>
      <c r="AM61" s="268"/>
      <c r="AN61" s="268"/>
      <c r="AO61" s="268"/>
      <c r="AP61" s="268"/>
      <c r="AQ61" s="268"/>
      <c r="AR61" s="268"/>
      <c r="AS61" s="268"/>
      <c r="AT61" s="268"/>
      <c r="AU61" s="268"/>
    </row>
    <row r="62" spans="1:47">
      <c r="A62" s="294"/>
      <c r="C62" s="260"/>
      <c r="D62" s="260"/>
      <c r="E62" s="260"/>
      <c r="F62" s="260"/>
      <c r="G62" s="355" t="str">
        <f t="shared" si="0"/>
        <v>โทร : 081-111-1111    โทรสาร : 099-999-9999</v>
      </c>
      <c r="X62" s="294"/>
      <c r="Y62" s="268"/>
      <c r="Z62" s="268"/>
      <c r="AA62" s="268"/>
      <c r="AB62" s="268"/>
      <c r="AC62" s="268"/>
      <c r="AD62" s="268"/>
      <c r="AE62" s="268"/>
      <c r="AF62" s="268"/>
      <c r="AG62" s="268"/>
      <c r="AH62" s="268"/>
      <c r="AI62" s="268"/>
      <c r="AJ62" s="268"/>
      <c r="AK62" s="268"/>
      <c r="AL62" s="268"/>
      <c r="AM62" s="268"/>
      <c r="AN62" s="268"/>
      <c r="AO62" s="268"/>
      <c r="AP62" s="268"/>
      <c r="AQ62" s="268"/>
      <c r="AR62" s="268"/>
      <c r="AS62" s="268"/>
      <c r="AT62" s="268"/>
      <c r="AU62" s="268"/>
    </row>
    <row r="63" spans="1:47">
      <c r="A63" s="294"/>
      <c r="C63" s="260"/>
      <c r="D63" s="260"/>
      <c r="E63" s="260"/>
      <c r="F63" s="260"/>
      <c r="G63" s="355" t="str">
        <f t="shared" si="0"/>
        <v>เลขประจำตัวผู้เสียภาษีอากร   0123456789012</v>
      </c>
      <c r="X63" s="294"/>
      <c r="Y63" s="268"/>
      <c r="Z63" s="268"/>
      <c r="AA63" s="268"/>
      <c r="AB63" s="268"/>
      <c r="AC63" s="268"/>
      <c r="AD63" s="268"/>
      <c r="AE63" s="268"/>
      <c r="AF63" s="268"/>
      <c r="AG63" s="268"/>
      <c r="AH63" s="268"/>
      <c r="AI63" s="268"/>
      <c r="AJ63" s="268"/>
      <c r="AK63" s="268"/>
      <c r="AL63" s="268"/>
      <c r="AM63" s="268"/>
      <c r="AN63" s="268"/>
      <c r="AO63" s="268"/>
      <c r="AP63" s="268"/>
      <c r="AQ63" s="268"/>
      <c r="AR63" s="268"/>
      <c r="AS63" s="268"/>
      <c r="AT63" s="268"/>
      <c r="AU63" s="268"/>
    </row>
    <row r="64" spans="1:47">
      <c r="A64" s="294"/>
      <c r="C64" s="260"/>
      <c r="D64" s="260"/>
      <c r="E64" s="260"/>
      <c r="F64" s="260"/>
      <c r="X64" s="294"/>
      <c r="Y64" s="268"/>
      <c r="Z64" s="268"/>
      <c r="AA64" s="268"/>
      <c r="AB64" s="268"/>
      <c r="AC64" s="268"/>
      <c r="AD64" s="268"/>
      <c r="AE64" s="268"/>
      <c r="AF64" s="268"/>
      <c r="AG64" s="268"/>
      <c r="AH64" s="268"/>
      <c r="AI64" s="268"/>
      <c r="AJ64" s="268"/>
      <c r="AK64" s="268"/>
      <c r="AL64" s="268"/>
      <c r="AM64" s="268"/>
      <c r="AN64" s="268"/>
      <c r="AO64" s="268"/>
      <c r="AP64" s="268"/>
      <c r="AQ64" s="268"/>
      <c r="AR64" s="268"/>
      <c r="AS64" s="268"/>
      <c r="AT64" s="268"/>
      <c r="AU64" s="268"/>
    </row>
    <row r="65" spans="1:47">
      <c r="A65" s="294"/>
      <c r="C65" s="260"/>
      <c r="D65" s="260"/>
      <c r="E65" s="260"/>
      <c r="F65" s="260"/>
      <c r="X65" s="294"/>
      <c r="Y65" s="268"/>
      <c r="Z65" s="268"/>
      <c r="AA65" s="268"/>
      <c r="AB65" s="268"/>
      <c r="AC65" s="268"/>
      <c r="AD65" s="268"/>
      <c r="AE65" s="268"/>
      <c r="AF65" s="268"/>
      <c r="AG65" s="268"/>
      <c r="AH65" s="268"/>
      <c r="AI65" s="268"/>
      <c r="AJ65" s="268"/>
      <c r="AK65" s="268"/>
      <c r="AL65" s="268"/>
      <c r="AM65" s="268"/>
      <c r="AN65" s="268"/>
      <c r="AO65" s="268"/>
      <c r="AP65" s="268"/>
      <c r="AQ65" s="268"/>
      <c r="AR65" s="268"/>
      <c r="AS65" s="268"/>
      <c r="AT65" s="268"/>
      <c r="AU65" s="268"/>
    </row>
    <row r="66" spans="1:47" s="271" customFormat="1" ht="19.2">
      <c r="A66" s="272"/>
      <c r="B66" s="354" t="s">
        <v>93</v>
      </c>
      <c r="C66" s="354"/>
      <c r="D66" s="354"/>
      <c r="E66" s="354"/>
      <c r="F66" s="354"/>
      <c r="G66" s="354"/>
      <c r="H66" s="354"/>
      <c r="I66" s="354"/>
      <c r="J66" s="354"/>
      <c r="K66" s="354"/>
      <c r="L66" s="354"/>
      <c r="M66" s="354"/>
      <c r="N66" s="354"/>
      <c r="O66" s="354"/>
      <c r="P66" s="354"/>
      <c r="Q66" s="354"/>
      <c r="R66" s="354"/>
      <c r="S66" s="354"/>
      <c r="T66" s="354"/>
      <c r="U66" s="354"/>
      <c r="V66" s="354"/>
      <c r="W66" s="354"/>
      <c r="X66" s="272"/>
    </row>
    <row r="67" spans="1:47" s="271" customFormat="1" ht="19.2">
      <c r="A67" s="272"/>
      <c r="B67" s="353"/>
      <c r="C67" s="353"/>
      <c r="D67" s="353"/>
      <c r="E67" s="353"/>
      <c r="F67" s="353"/>
      <c r="G67" s="353"/>
      <c r="H67" s="353"/>
      <c r="I67" s="353"/>
      <c r="J67" s="353"/>
      <c r="K67" s="353"/>
      <c r="L67" s="353"/>
      <c r="M67" s="353"/>
      <c r="N67" s="353"/>
      <c r="O67" s="353"/>
      <c r="P67" s="353"/>
      <c r="Q67" s="353"/>
      <c r="R67" s="353"/>
      <c r="S67" s="353"/>
      <c r="T67" s="353"/>
      <c r="U67" s="353"/>
      <c r="V67" s="353"/>
      <c r="W67" s="353"/>
      <c r="X67" s="272"/>
    </row>
    <row r="68" spans="1:47" ht="15.75" customHeight="1">
      <c r="A68" s="294"/>
      <c r="B68" s="342" t="s">
        <v>92</v>
      </c>
      <c r="E68" s="350"/>
      <c r="F68" s="350"/>
      <c r="G68" s="350"/>
      <c r="H68" s="350"/>
      <c r="I68" s="350"/>
      <c r="J68" s="350"/>
      <c r="X68" s="294"/>
      <c r="Y68" s="268"/>
      <c r="Z68" s="268"/>
      <c r="AA68" s="268"/>
      <c r="AB68" s="268"/>
      <c r="AC68" s="268"/>
      <c r="AD68" s="268"/>
      <c r="AE68" s="268"/>
      <c r="AF68" s="268"/>
      <c r="AG68" s="268"/>
      <c r="AH68" s="268"/>
      <c r="AI68" s="268"/>
      <c r="AJ68" s="268"/>
      <c r="AK68" s="268"/>
      <c r="AL68" s="268"/>
      <c r="AM68" s="268"/>
      <c r="AN68" s="268"/>
      <c r="AO68" s="268"/>
      <c r="AP68" s="268"/>
      <c r="AQ68" s="268"/>
      <c r="AR68" s="268"/>
      <c r="AS68" s="268"/>
      <c r="AT68" s="268"/>
      <c r="AU68" s="268"/>
    </row>
    <row r="69" spans="1:47">
      <c r="A69" s="294"/>
      <c r="B69" s="342" t="s">
        <v>1</v>
      </c>
      <c r="C69" s="342"/>
      <c r="D69" s="342"/>
      <c r="E69" s="350"/>
      <c r="F69" s="350"/>
      <c r="G69" s="350"/>
      <c r="H69" s="350"/>
      <c r="I69" s="350"/>
      <c r="J69" s="350"/>
      <c r="T69" s="344" t="s">
        <v>2</v>
      </c>
      <c r="U69" s="352"/>
      <c r="V69" s="352"/>
      <c r="X69" s="294"/>
      <c r="Y69" s="268"/>
      <c r="Z69" s="268"/>
      <c r="AA69" s="268"/>
      <c r="AB69" s="268"/>
      <c r="AC69" s="268"/>
      <c r="AD69" s="268"/>
      <c r="AE69" s="268"/>
      <c r="AF69" s="268"/>
      <c r="AG69" s="268"/>
      <c r="AH69" s="268"/>
      <c r="AI69" s="268"/>
      <c r="AJ69" s="268"/>
      <c r="AK69" s="268"/>
      <c r="AL69" s="268"/>
      <c r="AM69" s="268"/>
      <c r="AN69" s="268"/>
      <c r="AO69" s="268"/>
      <c r="AP69" s="268"/>
      <c r="AQ69" s="268"/>
      <c r="AR69" s="268"/>
      <c r="AS69" s="268"/>
      <c r="AT69" s="268"/>
      <c r="AU69" s="268"/>
    </row>
    <row r="70" spans="1:47">
      <c r="A70" s="294"/>
      <c r="B70" s="342" t="s">
        <v>3</v>
      </c>
      <c r="C70" s="342"/>
      <c r="D70" s="342"/>
      <c r="E70" s="351"/>
      <c r="F70" s="351"/>
      <c r="G70" s="351"/>
      <c r="H70" s="351"/>
      <c r="I70" s="351"/>
      <c r="J70" s="351"/>
      <c r="K70" s="351"/>
      <c r="L70" s="351"/>
      <c r="M70" s="351"/>
      <c r="N70" s="351"/>
      <c r="O70" s="351"/>
      <c r="T70" s="344" t="s">
        <v>4</v>
      </c>
      <c r="U70" s="343"/>
      <c r="V70" s="343"/>
      <c r="X70" s="294"/>
      <c r="Y70" s="268"/>
      <c r="Z70" s="268"/>
      <c r="AA70" s="268"/>
      <c r="AB70" s="268"/>
      <c r="AC70" s="268"/>
      <c r="AD70" s="268"/>
      <c r="AE70" s="268"/>
      <c r="AF70" s="268"/>
      <c r="AG70" s="268"/>
      <c r="AH70" s="268"/>
      <c r="AI70" s="268"/>
      <c r="AJ70" s="268"/>
      <c r="AK70" s="268"/>
      <c r="AL70" s="268"/>
      <c r="AM70" s="268"/>
      <c r="AN70" s="268"/>
      <c r="AO70" s="268"/>
      <c r="AP70" s="268"/>
      <c r="AQ70" s="268"/>
      <c r="AR70" s="268"/>
      <c r="AS70" s="268"/>
      <c r="AT70" s="268"/>
      <c r="AU70" s="268"/>
    </row>
    <row r="71" spans="1:47">
      <c r="A71" s="294"/>
      <c r="B71" s="342"/>
      <c r="C71" s="342"/>
      <c r="D71" s="342"/>
      <c r="E71" s="350"/>
      <c r="F71" s="350"/>
      <c r="G71" s="350"/>
      <c r="H71" s="350"/>
      <c r="I71" s="350"/>
      <c r="J71" s="350"/>
      <c r="T71" s="349"/>
      <c r="U71" s="348"/>
      <c r="V71" s="347"/>
      <c r="X71" s="294"/>
      <c r="Y71" s="268"/>
      <c r="Z71" s="268"/>
      <c r="AA71" s="268"/>
      <c r="AB71" s="268"/>
      <c r="AC71" s="268"/>
      <c r="AD71" s="268"/>
      <c r="AE71" s="268"/>
      <c r="AF71" s="268"/>
      <c r="AG71" s="268"/>
      <c r="AH71" s="268"/>
      <c r="AI71" s="268"/>
      <c r="AJ71" s="268"/>
      <c r="AK71" s="268"/>
      <c r="AL71" s="268"/>
      <c r="AM71" s="268"/>
      <c r="AN71" s="268"/>
      <c r="AO71" s="268"/>
      <c r="AP71" s="268"/>
      <c r="AQ71" s="268"/>
      <c r="AR71" s="268"/>
      <c r="AS71" s="268"/>
      <c r="AT71" s="268"/>
      <c r="AU71" s="268"/>
    </row>
    <row r="72" spans="1:47" ht="3" customHeight="1">
      <c r="A72" s="294"/>
      <c r="B72" s="342"/>
      <c r="C72" s="342"/>
      <c r="D72" s="342"/>
      <c r="X72" s="294"/>
      <c r="Y72" s="268"/>
      <c r="Z72" s="268"/>
      <c r="AA72" s="268"/>
      <c r="AB72" s="268"/>
      <c r="AC72" s="268"/>
      <c r="AD72" s="268"/>
      <c r="AE72" s="268"/>
      <c r="AF72" s="268"/>
      <c r="AG72" s="268"/>
      <c r="AH72" s="268"/>
      <c r="AI72" s="268"/>
      <c r="AJ72" s="268"/>
      <c r="AK72" s="268"/>
      <c r="AL72" s="268"/>
      <c r="AM72" s="268"/>
      <c r="AN72" s="268"/>
      <c r="AO72" s="268"/>
      <c r="AP72" s="268"/>
      <c r="AQ72" s="268"/>
      <c r="AR72" s="268"/>
      <c r="AS72" s="268"/>
      <c r="AT72" s="268"/>
      <c r="AU72" s="268"/>
    </row>
    <row r="73" spans="1:47" ht="15.75" customHeight="1" thickBot="1">
      <c r="A73" s="294"/>
      <c r="B73" s="342" t="s">
        <v>5</v>
      </c>
      <c r="C73" s="342"/>
      <c r="D73" s="342"/>
      <c r="F73" s="346"/>
      <c r="G73" s="346"/>
      <c r="H73" s="346"/>
      <c r="I73" s="346"/>
      <c r="J73" s="346"/>
      <c r="M73" s="16"/>
      <c r="N73" s="268" t="s">
        <v>7</v>
      </c>
      <c r="O73" s="16"/>
      <c r="P73" s="268" t="s">
        <v>8</v>
      </c>
      <c r="R73" s="10"/>
      <c r="X73" s="294"/>
      <c r="Y73" s="268"/>
      <c r="Z73" s="268"/>
      <c r="AA73" s="268"/>
      <c r="AB73" s="268"/>
      <c r="AC73" s="268"/>
      <c r="AD73" s="268"/>
      <c r="AE73" s="268"/>
      <c r="AF73" s="268"/>
      <c r="AG73" s="268"/>
      <c r="AH73" s="268"/>
      <c r="AI73" s="268"/>
      <c r="AJ73" s="268"/>
      <c r="AK73" s="268"/>
      <c r="AL73" s="268"/>
      <c r="AM73" s="268"/>
      <c r="AN73" s="268"/>
      <c r="AO73" s="268"/>
      <c r="AP73" s="268"/>
      <c r="AQ73" s="268"/>
      <c r="AR73" s="268"/>
      <c r="AS73" s="268"/>
      <c r="AT73" s="268"/>
      <c r="AU73" s="268"/>
    </row>
    <row r="74" spans="1:47" ht="6.75" customHeight="1" thickTop="1">
      <c r="A74" s="294"/>
      <c r="X74" s="294"/>
      <c r="Y74" s="268"/>
      <c r="Z74" s="268"/>
      <c r="AA74" s="268"/>
      <c r="AB74" s="268"/>
      <c r="AC74" s="268"/>
      <c r="AD74" s="268"/>
      <c r="AE74" s="268"/>
      <c r="AF74" s="268"/>
      <c r="AG74" s="268"/>
      <c r="AH74" s="268"/>
      <c r="AI74" s="268"/>
      <c r="AJ74" s="268"/>
      <c r="AK74" s="268"/>
      <c r="AL74" s="268"/>
      <c r="AM74" s="268"/>
      <c r="AN74" s="268"/>
      <c r="AO74" s="268"/>
      <c r="AP74" s="268"/>
      <c r="AQ74" s="268"/>
      <c r="AR74" s="268"/>
      <c r="AS74" s="268"/>
      <c r="AT74" s="268"/>
      <c r="AU74" s="268"/>
    </row>
    <row r="75" spans="1:47" ht="15.75" customHeight="1">
      <c r="A75" s="294"/>
      <c r="B75" s="342" t="s">
        <v>91</v>
      </c>
      <c r="E75" s="345"/>
      <c r="F75" s="345"/>
      <c r="G75" s="345"/>
      <c r="H75" s="345"/>
      <c r="I75" s="345"/>
      <c r="J75" s="345"/>
      <c r="T75" s="344" t="s">
        <v>90</v>
      </c>
      <c r="U75" s="343"/>
      <c r="V75" s="343"/>
      <c r="X75" s="294"/>
      <c r="Y75" s="268"/>
      <c r="Z75" s="268"/>
      <c r="AA75" s="268"/>
      <c r="AB75" s="268"/>
      <c r="AC75" s="268"/>
      <c r="AD75" s="268"/>
      <c r="AE75" s="268"/>
      <c r="AF75" s="268"/>
      <c r="AG75" s="268"/>
      <c r="AH75" s="268"/>
      <c r="AI75" s="268"/>
      <c r="AJ75" s="268"/>
      <c r="AK75" s="268"/>
      <c r="AL75" s="268"/>
      <c r="AM75" s="268"/>
      <c r="AN75" s="268"/>
      <c r="AO75" s="268"/>
      <c r="AP75" s="268"/>
      <c r="AQ75" s="268"/>
      <c r="AR75" s="268"/>
      <c r="AS75" s="268"/>
      <c r="AT75" s="268"/>
      <c r="AU75" s="268"/>
    </row>
    <row r="76" spans="1:47" ht="15" customHeight="1">
      <c r="A76" s="294"/>
      <c r="B76" s="342" t="s">
        <v>89</v>
      </c>
      <c r="E76" s="345"/>
      <c r="F76" s="345"/>
      <c r="G76" s="345"/>
      <c r="H76" s="345"/>
      <c r="I76" s="345"/>
      <c r="J76" s="345"/>
      <c r="T76" s="344" t="s">
        <v>88</v>
      </c>
      <c r="U76" s="343"/>
      <c r="V76" s="343"/>
      <c r="X76" s="294"/>
      <c r="Y76" s="268"/>
      <c r="Z76" s="268"/>
      <c r="AA76" s="268"/>
      <c r="AB76" s="268"/>
      <c r="AC76" s="268"/>
      <c r="AD76" s="268"/>
      <c r="AE76" s="268"/>
      <c r="AF76" s="268"/>
      <c r="AG76" s="268"/>
      <c r="AH76" s="268"/>
      <c r="AI76" s="268"/>
      <c r="AJ76" s="268"/>
      <c r="AK76" s="268"/>
      <c r="AL76" s="268"/>
      <c r="AM76" s="268"/>
      <c r="AN76" s="268"/>
      <c r="AO76" s="268"/>
      <c r="AP76" s="268"/>
      <c r="AQ76" s="268"/>
      <c r="AR76" s="268"/>
      <c r="AS76" s="268"/>
      <c r="AT76" s="268"/>
      <c r="AU76" s="268"/>
    </row>
    <row r="77" spans="1:47" ht="15" customHeight="1">
      <c r="A77" s="294"/>
      <c r="B77" s="342"/>
      <c r="G77" s="341"/>
      <c r="X77" s="294"/>
      <c r="Y77" s="268"/>
      <c r="Z77" s="268"/>
      <c r="AA77" s="268"/>
      <c r="AB77" s="268"/>
      <c r="AC77" s="268"/>
      <c r="AD77" s="268"/>
      <c r="AE77" s="268"/>
      <c r="AF77" s="268"/>
      <c r="AG77" s="268"/>
      <c r="AH77" s="268"/>
      <c r="AI77" s="268"/>
      <c r="AJ77" s="268"/>
      <c r="AK77" s="268"/>
      <c r="AL77" s="268"/>
      <c r="AM77" s="268"/>
      <c r="AN77" s="268"/>
      <c r="AO77" s="268"/>
      <c r="AP77" s="268"/>
      <c r="AQ77" s="268"/>
      <c r="AR77" s="268"/>
      <c r="AS77" s="268"/>
      <c r="AT77" s="268"/>
      <c r="AU77" s="268"/>
    </row>
    <row r="78" spans="1:47">
      <c r="A78" s="294"/>
      <c r="D78" s="268" t="s">
        <v>87</v>
      </c>
      <c r="X78" s="294"/>
      <c r="Y78" s="268"/>
      <c r="Z78" s="268"/>
      <c r="AA78" s="268"/>
      <c r="AB78" s="268"/>
      <c r="AC78" s="268"/>
      <c r="AD78" s="268"/>
      <c r="AE78" s="268"/>
      <c r="AF78" s="268"/>
      <c r="AG78" s="268"/>
      <c r="AH78" s="268"/>
      <c r="AI78" s="268"/>
      <c r="AJ78" s="268"/>
      <c r="AK78" s="268"/>
      <c r="AL78" s="268"/>
      <c r="AM78" s="268"/>
      <c r="AN78" s="268"/>
      <c r="AO78" s="268"/>
      <c r="AP78" s="268"/>
      <c r="AQ78" s="268"/>
      <c r="AR78" s="268"/>
      <c r="AS78" s="268"/>
      <c r="AT78" s="268"/>
      <c r="AU78" s="268"/>
    </row>
    <row r="79" spans="1:47" s="335" customFormat="1" ht="25.5" customHeight="1" thickBot="1">
      <c r="A79" s="336"/>
      <c r="B79" s="338" t="s">
        <v>86</v>
      </c>
      <c r="C79" s="339"/>
      <c r="D79" s="338" t="s">
        <v>85</v>
      </c>
      <c r="E79" s="339"/>
      <c r="F79" s="338" t="s">
        <v>84</v>
      </c>
      <c r="G79" s="340"/>
      <c r="H79" s="340"/>
      <c r="I79" s="340"/>
      <c r="J79" s="340"/>
      <c r="K79" s="340"/>
      <c r="L79" s="339"/>
      <c r="M79" s="338" t="s">
        <v>83</v>
      </c>
      <c r="N79" s="340"/>
      <c r="O79" s="339"/>
      <c r="P79" s="338" t="s">
        <v>69</v>
      </c>
      <c r="Q79" s="340"/>
      <c r="R79" s="339"/>
      <c r="S79" s="338" t="s">
        <v>82</v>
      </c>
      <c r="T79" s="340"/>
      <c r="U79" s="339"/>
      <c r="V79" s="338" t="s">
        <v>81</v>
      </c>
      <c r="W79" s="337"/>
      <c r="X79" s="336"/>
    </row>
    <row r="80" spans="1:47">
      <c r="A80" s="294"/>
      <c r="B80" s="110"/>
      <c r="C80" s="111"/>
      <c r="D80" s="112"/>
      <c r="E80" s="113"/>
      <c r="F80" s="334"/>
      <c r="G80" s="333"/>
      <c r="H80" s="333"/>
      <c r="I80" s="333"/>
      <c r="J80" s="333"/>
      <c r="K80" s="333"/>
      <c r="L80" s="332"/>
      <c r="M80" s="117"/>
      <c r="N80" s="118"/>
      <c r="O80" s="119"/>
      <c r="P80" s="334"/>
      <c r="Q80" s="333"/>
      <c r="R80" s="332"/>
      <c r="S80" s="123"/>
      <c r="T80" s="124"/>
      <c r="U80" s="125"/>
      <c r="V80" s="331">
        <f>ROUND(M80*S80,2)</f>
        <v>0</v>
      </c>
      <c r="W80" s="330"/>
      <c r="X80" s="294"/>
      <c r="Y80" s="268"/>
      <c r="Z80" s="268"/>
      <c r="AA80" s="268"/>
      <c r="AB80" s="268"/>
      <c r="AC80" s="268"/>
      <c r="AD80" s="268"/>
      <c r="AE80" s="268"/>
      <c r="AF80" s="268"/>
      <c r="AG80" s="268"/>
      <c r="AH80" s="268"/>
      <c r="AI80" s="268"/>
      <c r="AJ80" s="268"/>
      <c r="AK80" s="268"/>
      <c r="AL80" s="268"/>
      <c r="AM80" s="268"/>
      <c r="AN80" s="268"/>
      <c r="AO80" s="268"/>
      <c r="AP80" s="268"/>
      <c r="AQ80" s="268"/>
      <c r="AR80" s="268"/>
      <c r="AS80" s="268"/>
      <c r="AT80" s="268"/>
      <c r="AU80" s="268"/>
    </row>
    <row r="81" spans="1:47">
      <c r="A81" s="294"/>
      <c r="B81" s="130"/>
      <c r="C81" s="131"/>
      <c r="D81" s="144"/>
      <c r="E81" s="145"/>
      <c r="F81" s="329"/>
      <c r="G81" s="328"/>
      <c r="H81" s="328"/>
      <c r="I81" s="328"/>
      <c r="J81" s="328"/>
      <c r="K81" s="328"/>
      <c r="L81" s="327"/>
      <c r="M81" s="135"/>
      <c r="N81" s="136"/>
      <c r="O81" s="137"/>
      <c r="P81" s="329"/>
      <c r="Q81" s="328"/>
      <c r="R81" s="327"/>
      <c r="S81" s="141"/>
      <c r="T81" s="142"/>
      <c r="U81" s="143"/>
      <c r="V81" s="326">
        <f>ROUND(M81*S81,2)</f>
        <v>0</v>
      </c>
      <c r="W81" s="325"/>
      <c r="X81" s="294"/>
      <c r="Y81" s="268"/>
      <c r="Z81" s="268"/>
      <c r="AA81" s="268"/>
      <c r="AB81" s="268"/>
      <c r="AC81" s="268"/>
      <c r="AD81" s="268"/>
      <c r="AE81" s="268"/>
      <c r="AF81" s="268"/>
      <c r="AG81" s="268"/>
      <c r="AH81" s="268"/>
      <c r="AI81" s="268"/>
      <c r="AJ81" s="268"/>
      <c r="AK81" s="268"/>
      <c r="AL81" s="268"/>
      <c r="AM81" s="268"/>
      <c r="AN81" s="268"/>
      <c r="AO81" s="268"/>
      <c r="AP81" s="268"/>
      <c r="AQ81" s="268"/>
      <c r="AR81" s="268"/>
      <c r="AS81" s="268"/>
      <c r="AT81" s="268"/>
      <c r="AU81" s="268"/>
    </row>
    <row r="82" spans="1:47">
      <c r="A82" s="294"/>
      <c r="B82" s="130"/>
      <c r="C82" s="131"/>
      <c r="D82" s="130"/>
      <c r="E82" s="131"/>
      <c r="F82" s="329"/>
      <c r="G82" s="328"/>
      <c r="H82" s="328"/>
      <c r="I82" s="328"/>
      <c r="J82" s="328"/>
      <c r="K82" s="328"/>
      <c r="L82" s="327"/>
      <c r="M82" s="135"/>
      <c r="N82" s="136"/>
      <c r="O82" s="137"/>
      <c r="P82" s="329"/>
      <c r="Q82" s="328"/>
      <c r="R82" s="327"/>
      <c r="S82" s="141"/>
      <c r="T82" s="142"/>
      <c r="U82" s="143"/>
      <c r="V82" s="326">
        <f>ROUND(M82*S82,2)</f>
        <v>0</v>
      </c>
      <c r="W82" s="325"/>
      <c r="X82" s="294"/>
      <c r="Y82" s="268"/>
      <c r="Z82" s="268"/>
      <c r="AA82" s="268"/>
      <c r="AB82" s="268"/>
      <c r="AC82" s="268"/>
      <c r="AD82" s="268"/>
      <c r="AE82" s="268"/>
      <c r="AF82" s="268"/>
      <c r="AG82" s="268"/>
      <c r="AH82" s="268"/>
      <c r="AI82" s="268"/>
      <c r="AJ82" s="268"/>
      <c r="AK82" s="268"/>
      <c r="AL82" s="268"/>
      <c r="AM82" s="268"/>
      <c r="AN82" s="268"/>
      <c r="AO82" s="268"/>
      <c r="AP82" s="268"/>
      <c r="AQ82" s="268"/>
      <c r="AR82" s="268"/>
      <c r="AS82" s="268"/>
      <c r="AT82" s="268"/>
      <c r="AU82" s="268"/>
    </row>
    <row r="83" spans="1:47">
      <c r="A83" s="294"/>
      <c r="B83" s="130"/>
      <c r="C83" s="131"/>
      <c r="D83" s="130"/>
      <c r="E83" s="131"/>
      <c r="F83" s="329"/>
      <c r="G83" s="328"/>
      <c r="H83" s="328"/>
      <c r="I83" s="328"/>
      <c r="J83" s="328"/>
      <c r="K83" s="328"/>
      <c r="L83" s="327"/>
      <c r="M83" s="135"/>
      <c r="N83" s="136"/>
      <c r="O83" s="137"/>
      <c r="P83" s="329"/>
      <c r="Q83" s="328"/>
      <c r="R83" s="327"/>
      <c r="S83" s="141">
        <v>0</v>
      </c>
      <c r="T83" s="142"/>
      <c r="U83" s="143"/>
      <c r="V83" s="326">
        <f>ROUND(M83*S83,2)</f>
        <v>0</v>
      </c>
      <c r="W83" s="325"/>
      <c r="X83" s="294"/>
      <c r="Y83" s="268"/>
      <c r="Z83" s="268"/>
      <c r="AA83" s="268"/>
      <c r="AB83" s="268"/>
      <c r="AC83" s="268"/>
      <c r="AD83" s="268"/>
      <c r="AE83" s="268"/>
      <c r="AF83" s="268"/>
      <c r="AG83" s="268"/>
      <c r="AH83" s="268"/>
      <c r="AI83" s="268"/>
      <c r="AJ83" s="268"/>
      <c r="AK83" s="268"/>
      <c r="AL83" s="268"/>
      <c r="AM83" s="268"/>
      <c r="AN83" s="268"/>
      <c r="AO83" s="268"/>
      <c r="AP83" s="268"/>
      <c r="AQ83" s="268"/>
      <c r="AR83" s="268"/>
      <c r="AS83" s="268"/>
      <c r="AT83" s="268"/>
      <c r="AU83" s="268"/>
    </row>
    <row r="84" spans="1:47">
      <c r="A84" s="294"/>
      <c r="B84" s="130"/>
      <c r="C84" s="131"/>
      <c r="D84" s="130"/>
      <c r="E84" s="131"/>
      <c r="F84" s="329"/>
      <c r="G84" s="328"/>
      <c r="H84" s="328"/>
      <c r="I84" s="328"/>
      <c r="J84" s="328"/>
      <c r="K84" s="328"/>
      <c r="L84" s="327"/>
      <c r="M84" s="135"/>
      <c r="N84" s="136"/>
      <c r="O84" s="137"/>
      <c r="P84" s="329"/>
      <c r="Q84" s="328"/>
      <c r="R84" s="327"/>
      <c r="S84" s="141"/>
      <c r="T84" s="142"/>
      <c r="U84" s="143"/>
      <c r="V84" s="326">
        <f>ROUND(M84*S84,2)</f>
        <v>0</v>
      </c>
      <c r="W84" s="325"/>
      <c r="X84" s="294"/>
      <c r="Y84" s="268"/>
      <c r="Z84" s="268"/>
      <c r="AA84" s="268"/>
      <c r="AB84" s="268"/>
      <c r="AC84" s="268"/>
      <c r="AD84" s="268"/>
      <c r="AE84" s="268"/>
      <c r="AF84" s="268"/>
      <c r="AG84" s="268"/>
      <c r="AH84" s="268"/>
      <c r="AI84" s="268"/>
      <c r="AJ84" s="268"/>
      <c r="AK84" s="268"/>
      <c r="AL84" s="268"/>
      <c r="AM84" s="268"/>
      <c r="AN84" s="268"/>
      <c r="AO84" s="268"/>
      <c r="AP84" s="268"/>
      <c r="AQ84" s="268"/>
      <c r="AR84" s="268"/>
      <c r="AS84" s="268"/>
      <c r="AT84" s="268"/>
      <c r="AU84" s="268"/>
    </row>
    <row r="85" spans="1:47">
      <c r="A85" s="294"/>
      <c r="B85" s="130"/>
      <c r="C85" s="131"/>
      <c r="D85" s="130"/>
      <c r="E85" s="131"/>
      <c r="F85" s="329"/>
      <c r="G85" s="328"/>
      <c r="H85" s="328"/>
      <c r="I85" s="328"/>
      <c r="J85" s="328"/>
      <c r="K85" s="328"/>
      <c r="L85" s="327"/>
      <c r="M85" s="135"/>
      <c r="N85" s="136"/>
      <c r="O85" s="137"/>
      <c r="P85" s="329"/>
      <c r="Q85" s="328"/>
      <c r="R85" s="327"/>
      <c r="S85" s="141"/>
      <c r="T85" s="142"/>
      <c r="U85" s="143"/>
      <c r="V85" s="326">
        <f>ROUND(M85*S85,2)</f>
        <v>0</v>
      </c>
      <c r="W85" s="325"/>
      <c r="X85" s="294"/>
      <c r="Y85" s="268"/>
      <c r="Z85" s="268"/>
      <c r="AA85" s="268"/>
      <c r="AB85" s="268"/>
      <c r="AC85" s="268"/>
      <c r="AD85" s="268"/>
      <c r="AE85" s="268"/>
      <c r="AF85" s="268"/>
      <c r="AG85" s="268"/>
      <c r="AH85" s="268"/>
      <c r="AI85" s="268"/>
      <c r="AJ85" s="268"/>
      <c r="AK85" s="268"/>
      <c r="AL85" s="268"/>
      <c r="AM85" s="268"/>
      <c r="AN85" s="268"/>
      <c r="AO85" s="268"/>
      <c r="AP85" s="268"/>
      <c r="AQ85" s="268"/>
      <c r="AR85" s="268"/>
      <c r="AS85" s="268"/>
      <c r="AT85" s="268"/>
      <c r="AU85" s="268"/>
    </row>
    <row r="86" spans="1:47">
      <c r="A86" s="294"/>
      <c r="B86" s="130"/>
      <c r="C86" s="131"/>
      <c r="D86" s="130"/>
      <c r="E86" s="131"/>
      <c r="F86" s="329"/>
      <c r="G86" s="328"/>
      <c r="H86" s="328"/>
      <c r="I86" s="328"/>
      <c r="J86" s="328"/>
      <c r="K86" s="328"/>
      <c r="L86" s="327"/>
      <c r="M86" s="135"/>
      <c r="N86" s="136"/>
      <c r="O86" s="137"/>
      <c r="P86" s="329"/>
      <c r="Q86" s="328"/>
      <c r="R86" s="327"/>
      <c r="S86" s="141"/>
      <c r="T86" s="142"/>
      <c r="U86" s="143"/>
      <c r="V86" s="326">
        <f>ROUND(M86*S86,2)</f>
        <v>0</v>
      </c>
      <c r="W86" s="325"/>
      <c r="X86" s="294"/>
      <c r="Y86" s="268"/>
      <c r="Z86" s="268"/>
      <c r="AA86" s="268"/>
      <c r="AB86" s="268"/>
      <c r="AC86" s="268"/>
      <c r="AD86" s="268"/>
      <c r="AE86" s="268"/>
      <c r="AF86" s="268"/>
      <c r="AG86" s="268"/>
      <c r="AH86" s="268"/>
      <c r="AI86" s="268"/>
      <c r="AJ86" s="268"/>
      <c r="AK86" s="268"/>
      <c r="AL86" s="268"/>
      <c r="AM86" s="268"/>
      <c r="AN86" s="268"/>
      <c r="AO86" s="268"/>
      <c r="AP86" s="268"/>
      <c r="AQ86" s="268"/>
      <c r="AR86" s="268"/>
      <c r="AS86" s="268"/>
      <c r="AT86" s="268"/>
      <c r="AU86" s="268"/>
    </row>
    <row r="87" spans="1:47">
      <c r="A87" s="294"/>
      <c r="B87" s="130"/>
      <c r="C87" s="131"/>
      <c r="D87" s="130"/>
      <c r="E87" s="131"/>
      <c r="F87" s="329"/>
      <c r="G87" s="328"/>
      <c r="H87" s="328"/>
      <c r="I87" s="328"/>
      <c r="J87" s="328"/>
      <c r="K87" s="328"/>
      <c r="L87" s="327"/>
      <c r="M87" s="135"/>
      <c r="N87" s="136"/>
      <c r="O87" s="137"/>
      <c r="P87" s="329"/>
      <c r="Q87" s="328"/>
      <c r="R87" s="327"/>
      <c r="S87" s="141"/>
      <c r="T87" s="142"/>
      <c r="U87" s="143"/>
      <c r="V87" s="326">
        <f>ROUND(M87*S87,2)</f>
        <v>0</v>
      </c>
      <c r="W87" s="325"/>
      <c r="X87" s="294"/>
      <c r="Y87" s="268"/>
      <c r="Z87" s="268"/>
      <c r="AA87" s="268"/>
      <c r="AB87" s="268"/>
      <c r="AC87" s="268"/>
      <c r="AD87" s="268"/>
      <c r="AE87" s="268"/>
      <c r="AF87" s="268"/>
      <c r="AG87" s="268"/>
      <c r="AH87" s="268"/>
      <c r="AI87" s="268"/>
      <c r="AJ87" s="268"/>
      <c r="AK87" s="268"/>
      <c r="AL87" s="268"/>
      <c r="AM87" s="268"/>
      <c r="AN87" s="268"/>
      <c r="AO87" s="268"/>
      <c r="AP87" s="268"/>
      <c r="AQ87" s="268"/>
      <c r="AR87" s="268"/>
      <c r="AS87" s="268"/>
      <c r="AT87" s="268"/>
      <c r="AU87" s="268"/>
    </row>
    <row r="88" spans="1:47">
      <c r="A88" s="294"/>
      <c r="B88" s="130"/>
      <c r="C88" s="131"/>
      <c r="D88" s="130"/>
      <c r="E88" s="131"/>
      <c r="F88" s="329"/>
      <c r="G88" s="328"/>
      <c r="H88" s="328"/>
      <c r="I88" s="328"/>
      <c r="J88" s="328"/>
      <c r="K88" s="328"/>
      <c r="L88" s="327"/>
      <c r="M88" s="135"/>
      <c r="N88" s="136"/>
      <c r="O88" s="137"/>
      <c r="P88" s="329"/>
      <c r="Q88" s="328"/>
      <c r="R88" s="327"/>
      <c r="S88" s="141"/>
      <c r="T88" s="142"/>
      <c r="U88" s="143"/>
      <c r="V88" s="326">
        <f>ROUND(M88*S88,2)</f>
        <v>0</v>
      </c>
      <c r="W88" s="325"/>
      <c r="X88" s="294"/>
      <c r="Y88" s="268"/>
      <c r="Z88" s="268"/>
      <c r="AA88" s="268"/>
      <c r="AB88" s="268"/>
      <c r="AC88" s="268"/>
      <c r="AD88" s="268"/>
      <c r="AE88" s="268"/>
      <c r="AF88" s="268"/>
      <c r="AG88" s="268"/>
      <c r="AH88" s="268"/>
      <c r="AI88" s="268"/>
      <c r="AJ88" s="268"/>
      <c r="AK88" s="268"/>
      <c r="AL88" s="268"/>
      <c r="AM88" s="268"/>
      <c r="AN88" s="268"/>
      <c r="AO88" s="268"/>
      <c r="AP88" s="268"/>
      <c r="AQ88" s="268"/>
      <c r="AR88" s="268"/>
      <c r="AS88" s="268"/>
      <c r="AT88" s="268"/>
      <c r="AU88" s="268"/>
    </row>
    <row r="89" spans="1:47">
      <c r="A89" s="294"/>
      <c r="B89" s="130"/>
      <c r="C89" s="131"/>
      <c r="D89" s="130"/>
      <c r="E89" s="131"/>
      <c r="F89" s="329"/>
      <c r="G89" s="328"/>
      <c r="H89" s="328"/>
      <c r="I89" s="328"/>
      <c r="J89" s="328"/>
      <c r="K89" s="328"/>
      <c r="L89" s="327"/>
      <c r="M89" s="135"/>
      <c r="N89" s="136"/>
      <c r="O89" s="137"/>
      <c r="P89" s="329"/>
      <c r="Q89" s="328"/>
      <c r="R89" s="327"/>
      <c r="S89" s="141"/>
      <c r="T89" s="142"/>
      <c r="U89" s="143"/>
      <c r="V89" s="326">
        <f>ROUND(M89*S89,2)</f>
        <v>0</v>
      </c>
      <c r="W89" s="325"/>
      <c r="X89" s="294"/>
      <c r="Y89" s="268"/>
      <c r="Z89" s="268"/>
      <c r="AA89" s="268"/>
      <c r="AB89" s="268"/>
      <c r="AC89" s="268"/>
      <c r="AD89" s="268"/>
      <c r="AE89" s="268"/>
      <c r="AF89" s="268"/>
      <c r="AG89" s="268"/>
      <c r="AH89" s="268"/>
      <c r="AI89" s="268"/>
      <c r="AJ89" s="268"/>
      <c r="AK89" s="268"/>
      <c r="AL89" s="268"/>
      <c r="AM89" s="268"/>
      <c r="AN89" s="268"/>
      <c r="AO89" s="268"/>
      <c r="AP89" s="268"/>
      <c r="AQ89" s="268"/>
      <c r="AR89" s="268"/>
      <c r="AS89" s="268"/>
      <c r="AT89" s="268"/>
      <c r="AU89" s="268"/>
    </row>
    <row r="90" spans="1:47">
      <c r="A90" s="294"/>
      <c r="B90" s="130"/>
      <c r="C90" s="131"/>
      <c r="D90" s="130"/>
      <c r="E90" s="131"/>
      <c r="F90" s="329"/>
      <c r="G90" s="328"/>
      <c r="H90" s="328"/>
      <c r="I90" s="328"/>
      <c r="J90" s="328"/>
      <c r="K90" s="328"/>
      <c r="L90" s="327"/>
      <c r="M90" s="135"/>
      <c r="N90" s="136"/>
      <c r="O90" s="137"/>
      <c r="P90" s="329"/>
      <c r="Q90" s="328"/>
      <c r="R90" s="327"/>
      <c r="S90" s="141"/>
      <c r="T90" s="142"/>
      <c r="U90" s="143"/>
      <c r="V90" s="326">
        <f>ROUND(M90*S90,2)</f>
        <v>0</v>
      </c>
      <c r="W90" s="325"/>
      <c r="X90" s="294"/>
      <c r="Y90" s="268"/>
      <c r="Z90" s="268"/>
      <c r="AA90" s="268"/>
      <c r="AB90" s="268"/>
      <c r="AC90" s="268"/>
      <c r="AD90" s="268"/>
      <c r="AE90" s="268"/>
      <c r="AF90" s="268"/>
      <c r="AG90" s="268"/>
      <c r="AH90" s="268"/>
      <c r="AI90" s="268"/>
      <c r="AJ90" s="268"/>
      <c r="AK90" s="268"/>
      <c r="AL90" s="268"/>
      <c r="AM90" s="268"/>
      <c r="AN90" s="268"/>
      <c r="AO90" s="268"/>
      <c r="AP90" s="268"/>
      <c r="AQ90" s="268"/>
      <c r="AR90" s="268"/>
      <c r="AS90" s="268"/>
      <c r="AT90" s="268"/>
      <c r="AU90" s="268"/>
    </row>
    <row r="91" spans="1:47">
      <c r="A91" s="294"/>
      <c r="B91" s="130"/>
      <c r="C91" s="131"/>
      <c r="D91" s="130"/>
      <c r="E91" s="131"/>
      <c r="F91" s="329"/>
      <c r="G91" s="328"/>
      <c r="H91" s="328"/>
      <c r="I91" s="328"/>
      <c r="J91" s="328"/>
      <c r="K91" s="328"/>
      <c r="L91" s="327"/>
      <c r="M91" s="135"/>
      <c r="N91" s="136"/>
      <c r="O91" s="137"/>
      <c r="P91" s="329"/>
      <c r="Q91" s="328"/>
      <c r="R91" s="327"/>
      <c r="S91" s="141"/>
      <c r="T91" s="142"/>
      <c r="U91" s="143"/>
      <c r="V91" s="326">
        <f>ROUND(M91*S91,2)</f>
        <v>0</v>
      </c>
      <c r="W91" s="325"/>
      <c r="X91" s="294"/>
      <c r="Y91" s="268"/>
      <c r="Z91" s="268"/>
      <c r="AA91" s="268"/>
      <c r="AB91" s="268"/>
      <c r="AC91" s="268"/>
      <c r="AD91" s="268"/>
      <c r="AE91" s="268"/>
      <c r="AF91" s="268"/>
      <c r="AG91" s="268"/>
      <c r="AH91" s="268"/>
      <c r="AI91" s="268"/>
      <c r="AJ91" s="268"/>
      <c r="AK91" s="268"/>
      <c r="AL91" s="268"/>
      <c r="AM91" s="268"/>
      <c r="AN91" s="268"/>
      <c r="AO91" s="268"/>
      <c r="AP91" s="268"/>
      <c r="AQ91" s="268"/>
      <c r="AR91" s="268"/>
      <c r="AS91" s="268"/>
      <c r="AT91" s="268"/>
      <c r="AU91" s="268"/>
    </row>
    <row r="92" spans="1:47">
      <c r="A92" s="294"/>
      <c r="B92" s="130"/>
      <c r="C92" s="131"/>
      <c r="D92" s="130"/>
      <c r="E92" s="131"/>
      <c r="F92" s="329"/>
      <c r="G92" s="328"/>
      <c r="H92" s="328"/>
      <c r="I92" s="328"/>
      <c r="J92" s="328"/>
      <c r="K92" s="328"/>
      <c r="L92" s="327"/>
      <c r="M92" s="135"/>
      <c r="N92" s="136"/>
      <c r="O92" s="137"/>
      <c r="P92" s="329"/>
      <c r="Q92" s="328"/>
      <c r="R92" s="327"/>
      <c r="S92" s="141"/>
      <c r="T92" s="142"/>
      <c r="U92" s="143"/>
      <c r="V92" s="326">
        <f>ROUND(M92*S92,2)</f>
        <v>0</v>
      </c>
      <c r="W92" s="325"/>
      <c r="X92" s="294"/>
      <c r="Y92" s="268"/>
      <c r="Z92" s="268"/>
      <c r="AA92" s="268"/>
      <c r="AB92" s="268"/>
      <c r="AC92" s="268"/>
      <c r="AD92" s="268"/>
      <c r="AE92" s="268"/>
      <c r="AF92" s="268"/>
      <c r="AG92" s="268"/>
      <c r="AH92" s="268"/>
      <c r="AI92" s="268"/>
      <c r="AJ92" s="268"/>
      <c r="AK92" s="268"/>
      <c r="AL92" s="268"/>
      <c r="AM92" s="268"/>
      <c r="AN92" s="268"/>
      <c r="AO92" s="268"/>
      <c r="AP92" s="268"/>
      <c r="AQ92" s="268"/>
      <c r="AR92" s="268"/>
      <c r="AS92" s="268"/>
      <c r="AT92" s="268"/>
      <c r="AU92" s="268"/>
    </row>
    <row r="93" spans="1:47">
      <c r="A93" s="294"/>
      <c r="B93" s="130"/>
      <c r="C93" s="131"/>
      <c r="D93" s="130"/>
      <c r="E93" s="131"/>
      <c r="F93" s="329"/>
      <c r="G93" s="328"/>
      <c r="H93" s="328"/>
      <c r="I93" s="328"/>
      <c r="J93" s="328"/>
      <c r="K93" s="328"/>
      <c r="L93" s="327"/>
      <c r="M93" s="135"/>
      <c r="N93" s="136"/>
      <c r="O93" s="137"/>
      <c r="P93" s="329"/>
      <c r="Q93" s="328"/>
      <c r="R93" s="327"/>
      <c r="S93" s="141"/>
      <c r="T93" s="142"/>
      <c r="U93" s="143"/>
      <c r="V93" s="326">
        <f>ROUND(M93*S93,2)</f>
        <v>0</v>
      </c>
      <c r="W93" s="325"/>
      <c r="X93" s="294"/>
      <c r="Y93" s="268"/>
      <c r="Z93" s="268"/>
      <c r="AA93" s="268"/>
      <c r="AB93" s="268"/>
      <c r="AC93" s="268"/>
      <c r="AD93" s="268"/>
      <c r="AE93" s="268"/>
      <c r="AF93" s="268"/>
      <c r="AG93" s="268"/>
      <c r="AH93" s="268"/>
      <c r="AI93" s="268"/>
      <c r="AJ93" s="268"/>
      <c r="AK93" s="268"/>
      <c r="AL93" s="268"/>
      <c r="AM93" s="268"/>
      <c r="AN93" s="268"/>
      <c r="AO93" s="268"/>
      <c r="AP93" s="268"/>
      <c r="AQ93" s="268"/>
      <c r="AR93" s="268"/>
      <c r="AS93" s="268"/>
      <c r="AT93" s="268"/>
      <c r="AU93" s="268"/>
    </row>
    <row r="94" spans="1:47">
      <c r="A94" s="294"/>
      <c r="B94" s="130"/>
      <c r="C94" s="131"/>
      <c r="D94" s="130"/>
      <c r="E94" s="131"/>
      <c r="F94" s="329"/>
      <c r="G94" s="328"/>
      <c r="H94" s="328"/>
      <c r="I94" s="328"/>
      <c r="J94" s="328"/>
      <c r="K94" s="328"/>
      <c r="L94" s="327"/>
      <c r="M94" s="135"/>
      <c r="N94" s="136"/>
      <c r="O94" s="137"/>
      <c r="P94" s="329"/>
      <c r="Q94" s="328"/>
      <c r="R94" s="327"/>
      <c r="S94" s="141"/>
      <c r="T94" s="142"/>
      <c r="U94" s="143"/>
      <c r="V94" s="326">
        <f>ROUND(M94*S94,2)</f>
        <v>0</v>
      </c>
      <c r="W94" s="325"/>
      <c r="X94" s="294"/>
      <c r="Y94" s="268"/>
      <c r="Z94" s="268"/>
      <c r="AA94" s="268"/>
      <c r="AB94" s="268"/>
      <c r="AC94" s="268"/>
      <c r="AD94" s="268"/>
      <c r="AE94" s="268"/>
      <c r="AF94" s="268"/>
      <c r="AG94" s="268"/>
      <c r="AH94" s="268"/>
      <c r="AI94" s="268"/>
      <c r="AJ94" s="268"/>
      <c r="AK94" s="268"/>
      <c r="AL94" s="268"/>
      <c r="AM94" s="268"/>
      <c r="AN94" s="268"/>
      <c r="AO94" s="268"/>
      <c r="AP94" s="268"/>
      <c r="AQ94" s="268"/>
      <c r="AR94" s="268"/>
      <c r="AS94" s="268"/>
      <c r="AT94" s="268"/>
      <c r="AU94" s="268"/>
    </row>
    <row r="95" spans="1:47">
      <c r="A95" s="294"/>
      <c r="B95" s="130"/>
      <c r="C95" s="131"/>
      <c r="D95" s="130"/>
      <c r="E95" s="131"/>
      <c r="F95" s="329"/>
      <c r="G95" s="328"/>
      <c r="H95" s="328"/>
      <c r="I95" s="328"/>
      <c r="J95" s="328"/>
      <c r="K95" s="328"/>
      <c r="L95" s="327"/>
      <c r="M95" s="135"/>
      <c r="N95" s="136"/>
      <c r="O95" s="137"/>
      <c r="P95" s="329"/>
      <c r="Q95" s="328"/>
      <c r="R95" s="327"/>
      <c r="S95" s="141"/>
      <c r="T95" s="142"/>
      <c r="U95" s="143"/>
      <c r="V95" s="326">
        <f>ROUND(M95*S95,2)</f>
        <v>0</v>
      </c>
      <c r="W95" s="325"/>
      <c r="X95" s="294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268"/>
      <c r="AM95" s="268"/>
      <c r="AN95" s="268"/>
      <c r="AO95" s="268"/>
      <c r="AP95" s="268"/>
      <c r="AQ95" s="268"/>
      <c r="AR95" s="268"/>
      <c r="AS95" s="268"/>
      <c r="AT95" s="268"/>
      <c r="AU95" s="268"/>
    </row>
    <row r="96" spans="1:47">
      <c r="A96" s="294"/>
      <c r="B96" s="130"/>
      <c r="C96" s="131"/>
      <c r="D96" s="130"/>
      <c r="E96" s="131"/>
      <c r="F96" s="329"/>
      <c r="G96" s="328"/>
      <c r="H96" s="328"/>
      <c r="I96" s="328"/>
      <c r="J96" s="328"/>
      <c r="K96" s="328"/>
      <c r="L96" s="327"/>
      <c r="M96" s="135"/>
      <c r="N96" s="136"/>
      <c r="O96" s="137"/>
      <c r="P96" s="329"/>
      <c r="Q96" s="328"/>
      <c r="R96" s="327"/>
      <c r="S96" s="141"/>
      <c r="T96" s="142"/>
      <c r="U96" s="143"/>
      <c r="V96" s="326">
        <v>0</v>
      </c>
      <c r="W96" s="325"/>
      <c r="X96" s="294"/>
      <c r="Y96" s="268"/>
      <c r="Z96" s="268"/>
      <c r="AA96" s="268"/>
      <c r="AB96" s="268"/>
      <c r="AC96" s="268"/>
      <c r="AD96" s="268"/>
      <c r="AE96" s="268"/>
      <c r="AF96" s="268"/>
      <c r="AG96" s="268"/>
      <c r="AH96" s="268"/>
      <c r="AI96" s="268"/>
      <c r="AJ96" s="268"/>
      <c r="AK96" s="268"/>
      <c r="AL96" s="268"/>
      <c r="AM96" s="268"/>
      <c r="AN96" s="268"/>
      <c r="AO96" s="268"/>
      <c r="AP96" s="268"/>
      <c r="AQ96" s="268"/>
      <c r="AR96" s="268"/>
      <c r="AS96" s="268"/>
      <c r="AT96" s="268"/>
      <c r="AU96" s="268"/>
    </row>
    <row r="97" spans="1:47">
      <c r="A97" s="294"/>
      <c r="B97" s="130"/>
      <c r="C97" s="131"/>
      <c r="D97" s="130"/>
      <c r="E97" s="131"/>
      <c r="F97" s="329"/>
      <c r="G97" s="328"/>
      <c r="H97" s="328"/>
      <c r="I97" s="328"/>
      <c r="J97" s="328"/>
      <c r="K97" s="328"/>
      <c r="L97" s="327"/>
      <c r="M97" s="135"/>
      <c r="N97" s="136"/>
      <c r="O97" s="137"/>
      <c r="P97" s="329"/>
      <c r="Q97" s="328"/>
      <c r="R97" s="327"/>
      <c r="S97" s="141"/>
      <c r="T97" s="142"/>
      <c r="U97" s="143"/>
      <c r="V97" s="326">
        <f>ROUND(M97*S97,2)</f>
        <v>0</v>
      </c>
      <c r="W97" s="325"/>
      <c r="X97" s="294"/>
      <c r="Y97" s="268"/>
      <c r="Z97" s="268"/>
      <c r="AA97" s="268"/>
      <c r="AB97" s="268"/>
      <c r="AC97" s="268"/>
      <c r="AD97" s="268"/>
      <c r="AE97" s="268"/>
      <c r="AF97" s="268"/>
      <c r="AG97" s="268"/>
      <c r="AH97" s="268"/>
      <c r="AI97" s="268"/>
      <c r="AJ97" s="268"/>
      <c r="AK97" s="268"/>
      <c r="AL97" s="268"/>
      <c r="AM97" s="268"/>
      <c r="AN97" s="268"/>
      <c r="AO97" s="268"/>
      <c r="AP97" s="268"/>
      <c r="AQ97" s="268"/>
      <c r="AR97" s="268"/>
      <c r="AS97" s="268"/>
      <c r="AT97" s="268"/>
      <c r="AU97" s="268"/>
    </row>
    <row r="98" spans="1:47">
      <c r="A98" s="294"/>
      <c r="B98" s="130"/>
      <c r="C98" s="131"/>
      <c r="D98" s="130"/>
      <c r="E98" s="131"/>
      <c r="F98" s="329"/>
      <c r="G98" s="328"/>
      <c r="H98" s="328"/>
      <c r="I98" s="328"/>
      <c r="J98" s="328"/>
      <c r="K98" s="328"/>
      <c r="L98" s="327"/>
      <c r="M98" s="135"/>
      <c r="N98" s="136"/>
      <c r="O98" s="137"/>
      <c r="P98" s="329"/>
      <c r="Q98" s="328"/>
      <c r="R98" s="327"/>
      <c r="S98" s="141"/>
      <c r="T98" s="142"/>
      <c r="U98" s="143"/>
      <c r="V98" s="326">
        <f>ROUND(M98*S98,2)</f>
        <v>0</v>
      </c>
      <c r="W98" s="325"/>
      <c r="X98" s="294"/>
      <c r="Y98" s="268"/>
      <c r="Z98" s="268"/>
      <c r="AA98" s="268"/>
      <c r="AB98" s="268"/>
      <c r="AC98" s="268"/>
      <c r="AD98" s="268"/>
      <c r="AE98" s="268"/>
      <c r="AF98" s="268"/>
      <c r="AG98" s="268"/>
      <c r="AH98" s="268"/>
      <c r="AI98" s="268"/>
      <c r="AJ98" s="268"/>
      <c r="AK98" s="268"/>
      <c r="AL98" s="268"/>
      <c r="AM98" s="268"/>
      <c r="AN98" s="268"/>
      <c r="AO98" s="268"/>
      <c r="AP98" s="268"/>
      <c r="AQ98" s="268"/>
      <c r="AR98" s="268"/>
      <c r="AS98" s="268"/>
      <c r="AT98" s="268"/>
      <c r="AU98" s="268"/>
    </row>
    <row r="99" spans="1:47">
      <c r="A99" s="294"/>
      <c r="B99" s="130"/>
      <c r="C99" s="131"/>
      <c r="D99" s="130"/>
      <c r="E99" s="131"/>
      <c r="F99" s="329"/>
      <c r="G99" s="328"/>
      <c r="H99" s="328"/>
      <c r="I99" s="328"/>
      <c r="J99" s="328"/>
      <c r="K99" s="328"/>
      <c r="L99" s="327"/>
      <c r="M99" s="135"/>
      <c r="N99" s="136"/>
      <c r="O99" s="137"/>
      <c r="P99" s="329"/>
      <c r="Q99" s="328"/>
      <c r="R99" s="327"/>
      <c r="S99" s="141"/>
      <c r="T99" s="142"/>
      <c r="U99" s="143"/>
      <c r="V99" s="326"/>
      <c r="W99" s="325"/>
      <c r="X99" s="294"/>
      <c r="Y99" s="268"/>
      <c r="Z99" s="268"/>
      <c r="AA99" s="268"/>
      <c r="AB99" s="268"/>
      <c r="AC99" s="268"/>
      <c r="AD99" s="268"/>
      <c r="AE99" s="268"/>
      <c r="AF99" s="268"/>
      <c r="AG99" s="268"/>
      <c r="AH99" s="268"/>
      <c r="AI99" s="268"/>
      <c r="AJ99" s="268"/>
      <c r="AK99" s="268"/>
      <c r="AL99" s="268"/>
      <c r="AM99" s="268"/>
      <c r="AN99" s="268"/>
      <c r="AO99" s="268"/>
      <c r="AP99" s="268"/>
      <c r="AQ99" s="268"/>
      <c r="AR99" s="268"/>
      <c r="AS99" s="268"/>
      <c r="AT99" s="268"/>
      <c r="AU99" s="268"/>
    </row>
    <row r="100" spans="1:47">
      <c r="A100" s="294"/>
      <c r="B100" s="162"/>
      <c r="C100" s="163"/>
      <c r="D100" s="162"/>
      <c r="E100" s="163"/>
      <c r="F100" s="324"/>
      <c r="G100" s="323"/>
      <c r="H100" s="323"/>
      <c r="I100" s="323"/>
      <c r="J100" s="323"/>
      <c r="K100" s="323"/>
      <c r="L100" s="322"/>
      <c r="M100" s="167"/>
      <c r="N100" s="168"/>
      <c r="O100" s="169"/>
      <c r="P100" s="323"/>
      <c r="Q100" s="323"/>
      <c r="R100" s="322"/>
      <c r="S100" s="172"/>
      <c r="T100" s="173"/>
      <c r="U100" s="174"/>
      <c r="V100" s="321"/>
      <c r="W100" s="320"/>
      <c r="X100" s="294"/>
      <c r="Y100" s="268"/>
      <c r="Z100" s="268"/>
      <c r="AA100" s="268"/>
      <c r="AB100" s="268"/>
      <c r="AC100" s="268"/>
      <c r="AD100" s="268"/>
      <c r="AE100" s="268"/>
      <c r="AF100" s="268"/>
      <c r="AG100" s="268"/>
      <c r="AH100" s="268"/>
      <c r="AI100" s="268"/>
      <c r="AJ100" s="268"/>
      <c r="AK100" s="268"/>
      <c r="AL100" s="268"/>
      <c r="AM100" s="268"/>
      <c r="AN100" s="268"/>
      <c r="AO100" s="268"/>
      <c r="AP100" s="268"/>
      <c r="AQ100" s="268"/>
      <c r="AR100" s="268"/>
      <c r="AS100" s="268"/>
      <c r="AT100" s="268"/>
      <c r="AU100" s="268"/>
    </row>
    <row r="101" spans="1:47" s="297" customFormat="1" ht="7.5" hidden="1" customHeight="1">
      <c r="A101" s="319"/>
      <c r="P101" s="318"/>
      <c r="Q101" s="317"/>
      <c r="R101" s="317"/>
      <c r="V101" s="308">
        <f>SUM(V80:W100)</f>
        <v>0</v>
      </c>
      <c r="W101" s="300"/>
      <c r="X101" s="316"/>
    </row>
    <row r="102" spans="1:47" ht="15.75" customHeight="1">
      <c r="A102" s="294"/>
      <c r="B102" s="315" t="s">
        <v>80</v>
      </c>
      <c r="C102" s="314"/>
      <c r="D102" s="313"/>
      <c r="E102" s="312">
        <f>COUNT(B80:C100)</f>
        <v>0</v>
      </c>
      <c r="F102" s="268" t="s">
        <v>79</v>
      </c>
      <c r="O102" s="311"/>
      <c r="P102" s="310" t="s">
        <v>12</v>
      </c>
      <c r="Q102" s="310"/>
      <c r="R102" s="310"/>
      <c r="S102" s="310"/>
      <c r="T102" s="310"/>
      <c r="U102" s="309"/>
      <c r="V102" s="308"/>
      <c r="W102" s="300"/>
      <c r="X102" s="294"/>
      <c r="Y102" s="268"/>
      <c r="Z102" s="268"/>
      <c r="AA102" s="268"/>
      <c r="AB102" s="268"/>
      <c r="AC102" s="268"/>
      <c r="AD102" s="268"/>
      <c r="AE102" s="268"/>
      <c r="AF102" s="268"/>
      <c r="AG102" s="268"/>
      <c r="AH102" s="268"/>
      <c r="AI102" s="268"/>
      <c r="AJ102" s="268"/>
      <c r="AK102" s="268"/>
      <c r="AL102" s="268"/>
      <c r="AM102" s="268"/>
      <c r="AN102" s="268"/>
      <c r="AO102" s="268"/>
      <c r="AP102" s="268"/>
      <c r="AQ102" s="268"/>
      <c r="AR102" s="268"/>
      <c r="AS102" s="268"/>
      <c r="AT102" s="268"/>
      <c r="AU102" s="268"/>
    </row>
    <row r="103" spans="1:47" ht="33.75" customHeight="1">
      <c r="A103" s="294"/>
      <c r="B103" s="307" t="s">
        <v>11</v>
      </c>
      <c r="C103" s="306"/>
      <c r="D103" s="306"/>
      <c r="E103" s="305" t="str">
        <f>"("&amp;BAHTTEXT(V101)&amp;")"</f>
        <v>(ศูนย์บาทถ้วน)</v>
      </c>
      <c r="F103" s="304"/>
      <c r="G103" s="304"/>
      <c r="H103" s="304"/>
      <c r="I103" s="304"/>
      <c r="J103" s="304"/>
      <c r="K103" s="304"/>
      <c r="L103" s="304"/>
      <c r="M103" s="304"/>
      <c r="N103" s="304"/>
      <c r="O103" s="303"/>
      <c r="P103" s="302"/>
      <c r="Q103" s="302"/>
      <c r="R103" s="302"/>
      <c r="S103" s="302"/>
      <c r="T103" s="302"/>
      <c r="U103" s="301"/>
      <c r="V103" s="300"/>
      <c r="W103" s="300"/>
      <c r="X103" s="294"/>
      <c r="Y103" s="268"/>
      <c r="Z103" s="268"/>
      <c r="AA103" s="268"/>
      <c r="AB103" s="268"/>
      <c r="AC103" s="268"/>
      <c r="AD103" s="268"/>
      <c r="AE103" s="268"/>
      <c r="AF103" s="268"/>
      <c r="AG103" s="268"/>
      <c r="AH103" s="268"/>
      <c r="AI103" s="268"/>
      <c r="AJ103" s="268"/>
      <c r="AK103" s="268"/>
      <c r="AL103" s="268"/>
      <c r="AM103" s="268"/>
      <c r="AN103" s="268"/>
      <c r="AO103" s="268"/>
      <c r="AP103" s="268"/>
      <c r="AQ103" s="268"/>
      <c r="AR103" s="268"/>
      <c r="AS103" s="268"/>
      <c r="AT103" s="268"/>
      <c r="AU103" s="268"/>
    </row>
    <row r="104" spans="1:47" ht="16.95" customHeight="1">
      <c r="A104" s="294"/>
      <c r="B104" s="299" t="s">
        <v>78</v>
      </c>
      <c r="C104" s="298"/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7"/>
      <c r="P104" s="296"/>
      <c r="Q104" s="296"/>
      <c r="R104" s="296"/>
      <c r="S104" s="296"/>
      <c r="T104" s="296"/>
      <c r="U104" s="296"/>
      <c r="V104" s="296"/>
      <c r="W104" s="295"/>
      <c r="X104" s="294"/>
      <c r="Y104" s="268"/>
      <c r="Z104" s="268"/>
      <c r="AA104" s="268"/>
      <c r="AB104" s="268"/>
      <c r="AC104" s="268"/>
      <c r="AD104" s="268"/>
      <c r="AE104" s="268"/>
      <c r="AF104" s="268"/>
      <c r="AG104" s="268"/>
      <c r="AH104" s="268"/>
      <c r="AI104" s="268"/>
      <c r="AJ104" s="268"/>
      <c r="AK104" s="268"/>
      <c r="AL104" s="268"/>
      <c r="AM104" s="268"/>
      <c r="AN104" s="268"/>
      <c r="AO104" s="268"/>
      <c r="AP104" s="268"/>
      <c r="AQ104" s="268"/>
      <c r="AR104" s="268"/>
      <c r="AS104" s="268"/>
      <c r="AT104" s="268"/>
      <c r="AU104" s="268"/>
    </row>
    <row r="105" spans="1:47" s="271" customFormat="1" ht="23.25" customHeight="1">
      <c r="A105" s="272"/>
      <c r="B105" s="293"/>
      <c r="C105" s="289"/>
      <c r="D105" s="289"/>
      <c r="E105" s="292"/>
      <c r="F105" s="289"/>
      <c r="G105" s="289"/>
      <c r="H105" s="289"/>
      <c r="I105" s="289"/>
      <c r="J105" s="289"/>
      <c r="K105" s="289"/>
      <c r="L105" s="289"/>
      <c r="M105" s="289"/>
      <c r="N105" s="289"/>
      <c r="O105" s="291"/>
      <c r="P105" s="290"/>
      <c r="Q105" s="290"/>
      <c r="R105" s="290"/>
      <c r="S105" s="290"/>
      <c r="T105" s="290"/>
      <c r="U105" s="289"/>
      <c r="V105" s="289"/>
      <c r="W105" s="288"/>
      <c r="X105" s="272"/>
    </row>
    <row r="106" spans="1:47" s="271" customFormat="1" ht="23.25" customHeight="1">
      <c r="A106" s="272"/>
      <c r="B106" s="282" t="s">
        <v>77</v>
      </c>
      <c r="D106" s="287"/>
      <c r="E106" s="287"/>
      <c r="F106" s="287"/>
      <c r="G106" s="287"/>
      <c r="H106" s="287"/>
      <c r="I106" s="287"/>
      <c r="J106" s="287"/>
      <c r="K106" s="287"/>
      <c r="L106" s="287"/>
      <c r="M106" s="287"/>
      <c r="N106" s="286"/>
      <c r="O106" s="282" t="s">
        <v>76</v>
      </c>
      <c r="P106" s="281"/>
      <c r="Q106" s="285"/>
      <c r="R106" s="285"/>
      <c r="S106" s="285"/>
      <c r="T106" s="285"/>
      <c r="U106" s="285"/>
      <c r="V106" s="285"/>
      <c r="W106" s="279"/>
      <c r="X106" s="272"/>
    </row>
    <row r="107" spans="1:47" s="271" customFormat="1" ht="23.25" customHeight="1">
      <c r="A107" s="272"/>
      <c r="B107" s="282" t="s">
        <v>16</v>
      </c>
      <c r="D107" s="284"/>
      <c r="E107" s="284"/>
      <c r="F107" s="284"/>
      <c r="G107" s="284"/>
      <c r="H107" s="284"/>
      <c r="I107" s="284"/>
      <c r="J107" s="284"/>
      <c r="K107" s="284"/>
      <c r="L107" s="284"/>
      <c r="M107" s="284"/>
      <c r="N107" s="283"/>
      <c r="O107" s="282" t="s">
        <v>16</v>
      </c>
      <c r="P107" s="281"/>
      <c r="Q107" s="280"/>
      <c r="R107" s="280"/>
      <c r="S107" s="280"/>
      <c r="T107" s="280"/>
      <c r="U107" s="280"/>
      <c r="V107" s="280"/>
      <c r="W107" s="279"/>
      <c r="X107" s="272"/>
    </row>
    <row r="108" spans="1:47" s="271" customFormat="1" ht="23.25" customHeight="1" thickBot="1">
      <c r="A108" s="272"/>
      <c r="B108" s="278"/>
      <c r="C108" s="274"/>
      <c r="D108" s="274"/>
      <c r="E108" s="277"/>
      <c r="F108" s="274"/>
      <c r="G108" s="274"/>
      <c r="H108" s="274"/>
      <c r="I108" s="274"/>
      <c r="J108" s="274"/>
      <c r="K108" s="274"/>
      <c r="L108" s="274"/>
      <c r="M108" s="274"/>
      <c r="N108" s="274"/>
      <c r="O108" s="276"/>
      <c r="P108" s="275"/>
      <c r="Q108" s="275"/>
      <c r="R108" s="275"/>
      <c r="S108" s="275"/>
      <c r="T108" s="275"/>
      <c r="U108" s="274"/>
      <c r="V108" s="274"/>
      <c r="W108" s="273"/>
      <c r="X108" s="272"/>
    </row>
    <row r="109" spans="1:47" ht="14.4" thickTop="1"/>
  </sheetData>
  <sheetProtection formatCells="0" formatColumns="0" formatRows="0" insertColumns="0" insertRows="0" insertHyperlinks="0" deleteColumns="0" deleteRows="0" selectLockedCells="1" sort="0" autoFilter="0" pivotTables="0"/>
  <mergeCells count="350">
    <mergeCell ref="M47:O47"/>
    <mergeCell ref="P47:R47"/>
    <mergeCell ref="S47:U47"/>
    <mergeCell ref="V47:W47"/>
    <mergeCell ref="B46:C46"/>
    <mergeCell ref="D46:E46"/>
    <mergeCell ref="F46:L46"/>
    <mergeCell ref="M46:O46"/>
    <mergeCell ref="P46:R46"/>
    <mergeCell ref="S46:U46"/>
    <mergeCell ref="V44:W44"/>
    <mergeCell ref="B45:C45"/>
    <mergeCell ref="V48:W50"/>
    <mergeCell ref="E50:O50"/>
    <mergeCell ref="B49:D49"/>
    <mergeCell ref="P49:U50"/>
    <mergeCell ref="V46:W46"/>
    <mergeCell ref="B47:C47"/>
    <mergeCell ref="D47:E47"/>
    <mergeCell ref="F47:L47"/>
    <mergeCell ref="B44:C44"/>
    <mergeCell ref="D44:E44"/>
    <mergeCell ref="F44:L44"/>
    <mergeCell ref="M44:O44"/>
    <mergeCell ref="P44:R44"/>
    <mergeCell ref="S44:U44"/>
    <mergeCell ref="D45:E45"/>
    <mergeCell ref="F45:L45"/>
    <mergeCell ref="M45:O45"/>
    <mergeCell ref="P45:R45"/>
    <mergeCell ref="S45:U45"/>
    <mergeCell ref="V45:W45"/>
    <mergeCell ref="S43:U43"/>
    <mergeCell ref="V43:W43"/>
    <mergeCell ref="B42:C42"/>
    <mergeCell ref="D42:E42"/>
    <mergeCell ref="F42:L42"/>
    <mergeCell ref="M42:O42"/>
    <mergeCell ref="P42:R42"/>
    <mergeCell ref="S42:U42"/>
    <mergeCell ref="F40:L40"/>
    <mergeCell ref="M40:O40"/>
    <mergeCell ref="P40:R40"/>
    <mergeCell ref="S40:U40"/>
    <mergeCell ref="V42:W42"/>
    <mergeCell ref="B43:C43"/>
    <mergeCell ref="D43:E43"/>
    <mergeCell ref="F43:L43"/>
    <mergeCell ref="M43:O43"/>
    <mergeCell ref="P43:R43"/>
    <mergeCell ref="V40:W40"/>
    <mergeCell ref="B41:C41"/>
    <mergeCell ref="D41:E41"/>
    <mergeCell ref="F41:L41"/>
    <mergeCell ref="M41:O41"/>
    <mergeCell ref="P41:R41"/>
    <mergeCell ref="S41:U41"/>
    <mergeCell ref="V41:W41"/>
    <mergeCell ref="B40:C40"/>
    <mergeCell ref="D40:E40"/>
    <mergeCell ref="S39:U39"/>
    <mergeCell ref="V39:W39"/>
    <mergeCell ref="B38:C38"/>
    <mergeCell ref="D38:E38"/>
    <mergeCell ref="F38:L38"/>
    <mergeCell ref="M38:O38"/>
    <mergeCell ref="P38:R38"/>
    <mergeCell ref="S38:U38"/>
    <mergeCell ref="F36:L36"/>
    <mergeCell ref="M36:O36"/>
    <mergeCell ref="P36:R36"/>
    <mergeCell ref="S36:U36"/>
    <mergeCell ref="V38:W38"/>
    <mergeCell ref="B39:C39"/>
    <mergeCell ref="D39:E39"/>
    <mergeCell ref="F39:L39"/>
    <mergeCell ref="M39:O39"/>
    <mergeCell ref="P39:R39"/>
    <mergeCell ref="V36:W36"/>
    <mergeCell ref="B37:C37"/>
    <mergeCell ref="D37:E37"/>
    <mergeCell ref="F37:L37"/>
    <mergeCell ref="M37:O37"/>
    <mergeCell ref="P37:R37"/>
    <mergeCell ref="S37:U37"/>
    <mergeCell ref="V37:W37"/>
    <mergeCell ref="B36:C36"/>
    <mergeCell ref="D36:E36"/>
    <mergeCell ref="S35:U35"/>
    <mergeCell ref="V35:W35"/>
    <mergeCell ref="B34:C34"/>
    <mergeCell ref="D34:E34"/>
    <mergeCell ref="F34:L34"/>
    <mergeCell ref="M34:O34"/>
    <mergeCell ref="P34:R34"/>
    <mergeCell ref="S34:U34"/>
    <mergeCell ref="F32:L32"/>
    <mergeCell ref="M32:O32"/>
    <mergeCell ref="P32:R32"/>
    <mergeCell ref="S32:U32"/>
    <mergeCell ref="V34:W34"/>
    <mergeCell ref="B35:C35"/>
    <mergeCell ref="D35:E35"/>
    <mergeCell ref="F35:L35"/>
    <mergeCell ref="M35:O35"/>
    <mergeCell ref="P35:R35"/>
    <mergeCell ref="V32:W32"/>
    <mergeCell ref="B33:C33"/>
    <mergeCell ref="D33:E33"/>
    <mergeCell ref="F33:L33"/>
    <mergeCell ref="M33:O33"/>
    <mergeCell ref="P33:R33"/>
    <mergeCell ref="S33:U33"/>
    <mergeCell ref="V33:W33"/>
    <mergeCell ref="B32:C32"/>
    <mergeCell ref="D32:E32"/>
    <mergeCell ref="V31:W31"/>
    <mergeCell ref="B30:C30"/>
    <mergeCell ref="D30:E30"/>
    <mergeCell ref="F30:L30"/>
    <mergeCell ref="M30:O30"/>
    <mergeCell ref="P30:R30"/>
    <mergeCell ref="S30:U30"/>
    <mergeCell ref="B31:C31"/>
    <mergeCell ref="D31:E31"/>
    <mergeCell ref="F31:L31"/>
    <mergeCell ref="M31:O31"/>
    <mergeCell ref="P31:R31"/>
    <mergeCell ref="S31:U31"/>
    <mergeCell ref="D28:E28"/>
    <mergeCell ref="F28:L28"/>
    <mergeCell ref="M28:O28"/>
    <mergeCell ref="P28:R28"/>
    <mergeCell ref="S28:U28"/>
    <mergeCell ref="V30:W30"/>
    <mergeCell ref="V27:W27"/>
    <mergeCell ref="V28:W28"/>
    <mergeCell ref="B29:C29"/>
    <mergeCell ref="D29:E29"/>
    <mergeCell ref="F29:L29"/>
    <mergeCell ref="M29:O29"/>
    <mergeCell ref="P29:R29"/>
    <mergeCell ref="S29:U29"/>
    <mergeCell ref="V29:W29"/>
    <mergeCell ref="B28:C28"/>
    <mergeCell ref="B27:C27"/>
    <mergeCell ref="D27:E27"/>
    <mergeCell ref="F27:L27"/>
    <mergeCell ref="M27:O27"/>
    <mergeCell ref="P27:R27"/>
    <mergeCell ref="S27:U27"/>
    <mergeCell ref="P26:R26"/>
    <mergeCell ref="S26:U26"/>
    <mergeCell ref="V26:W26"/>
    <mergeCell ref="U22:V22"/>
    <mergeCell ref="U23:V23"/>
    <mergeCell ref="E17:J17"/>
    <mergeCell ref="C6:F12"/>
    <mergeCell ref="B13:W13"/>
    <mergeCell ref="E16:J16"/>
    <mergeCell ref="U16:V16"/>
    <mergeCell ref="U17:V17"/>
    <mergeCell ref="E15:J15"/>
    <mergeCell ref="E18:J18"/>
    <mergeCell ref="F20:J20"/>
    <mergeCell ref="B26:C26"/>
    <mergeCell ref="D26:E26"/>
    <mergeCell ref="F26:L26"/>
    <mergeCell ref="M26:O26"/>
    <mergeCell ref="E22:J22"/>
    <mergeCell ref="E23:J23"/>
    <mergeCell ref="V79:W79"/>
    <mergeCell ref="C59:F65"/>
    <mergeCell ref="B66:W66"/>
    <mergeCell ref="E68:J68"/>
    <mergeCell ref="E69:J69"/>
    <mergeCell ref="U69:V69"/>
    <mergeCell ref="E70:O70"/>
    <mergeCell ref="U70:V70"/>
    <mergeCell ref="E71:J71"/>
    <mergeCell ref="F73:J73"/>
    <mergeCell ref="E75:J75"/>
    <mergeCell ref="U75:V75"/>
    <mergeCell ref="E76:J76"/>
    <mergeCell ref="U76:V76"/>
    <mergeCell ref="B79:C79"/>
    <mergeCell ref="D79:E79"/>
    <mergeCell ref="F79:L79"/>
    <mergeCell ref="M79:O79"/>
    <mergeCell ref="P79:R79"/>
    <mergeCell ref="S79:U79"/>
    <mergeCell ref="V80:W80"/>
    <mergeCell ref="B81:C81"/>
    <mergeCell ref="D81:E81"/>
    <mergeCell ref="F81:L81"/>
    <mergeCell ref="M81:O81"/>
    <mergeCell ref="P81:R81"/>
    <mergeCell ref="S81:U81"/>
    <mergeCell ref="V81:W81"/>
    <mergeCell ref="B80:C80"/>
    <mergeCell ref="D80:E80"/>
    <mergeCell ref="F80:L80"/>
    <mergeCell ref="M80:O80"/>
    <mergeCell ref="P80:R80"/>
    <mergeCell ref="S80:U80"/>
    <mergeCell ref="V82:W82"/>
    <mergeCell ref="B83:C83"/>
    <mergeCell ref="D83:E83"/>
    <mergeCell ref="F83:L83"/>
    <mergeCell ref="M83:O83"/>
    <mergeCell ref="P83:R83"/>
    <mergeCell ref="S83:U83"/>
    <mergeCell ref="V83:W83"/>
    <mergeCell ref="B82:C82"/>
    <mergeCell ref="D82:E82"/>
    <mergeCell ref="F82:L82"/>
    <mergeCell ref="M82:O82"/>
    <mergeCell ref="P82:R82"/>
    <mergeCell ref="S82:U82"/>
    <mergeCell ref="V84:W84"/>
    <mergeCell ref="B85:C85"/>
    <mergeCell ref="D85:E85"/>
    <mergeCell ref="F85:L85"/>
    <mergeCell ref="M85:O85"/>
    <mergeCell ref="P85:R85"/>
    <mergeCell ref="S85:U85"/>
    <mergeCell ref="V85:W85"/>
    <mergeCell ref="B84:C84"/>
    <mergeCell ref="D84:E84"/>
    <mergeCell ref="F84:L84"/>
    <mergeCell ref="M84:O84"/>
    <mergeCell ref="P84:R84"/>
    <mergeCell ref="S84:U84"/>
    <mergeCell ref="V86:W86"/>
    <mergeCell ref="B87:C87"/>
    <mergeCell ref="D87:E87"/>
    <mergeCell ref="F87:L87"/>
    <mergeCell ref="M87:O87"/>
    <mergeCell ref="P87:R87"/>
    <mergeCell ref="S87:U87"/>
    <mergeCell ref="V87:W87"/>
    <mergeCell ref="B86:C86"/>
    <mergeCell ref="D86:E86"/>
    <mergeCell ref="F86:L86"/>
    <mergeCell ref="M86:O86"/>
    <mergeCell ref="P86:R86"/>
    <mergeCell ref="S86:U86"/>
    <mergeCell ref="V88:W88"/>
    <mergeCell ref="B89:C89"/>
    <mergeCell ref="D89:E89"/>
    <mergeCell ref="F89:L89"/>
    <mergeCell ref="M89:O89"/>
    <mergeCell ref="P89:R89"/>
    <mergeCell ref="S89:U89"/>
    <mergeCell ref="V89:W89"/>
    <mergeCell ref="B88:C88"/>
    <mergeCell ref="D88:E88"/>
    <mergeCell ref="F88:L88"/>
    <mergeCell ref="M88:O88"/>
    <mergeCell ref="P88:R88"/>
    <mergeCell ref="S88:U88"/>
    <mergeCell ref="V90:W90"/>
    <mergeCell ref="B91:C91"/>
    <mergeCell ref="D91:E91"/>
    <mergeCell ref="F91:L91"/>
    <mergeCell ref="M91:O91"/>
    <mergeCell ref="P91:R91"/>
    <mergeCell ref="S91:U91"/>
    <mergeCell ref="V91:W91"/>
    <mergeCell ref="B90:C90"/>
    <mergeCell ref="D90:E90"/>
    <mergeCell ref="F90:L90"/>
    <mergeCell ref="M90:O90"/>
    <mergeCell ref="P90:R90"/>
    <mergeCell ref="S90:U90"/>
    <mergeCell ref="V92:W92"/>
    <mergeCell ref="B93:C93"/>
    <mergeCell ref="D93:E93"/>
    <mergeCell ref="F93:L93"/>
    <mergeCell ref="M93:O93"/>
    <mergeCell ref="P93:R93"/>
    <mergeCell ref="S93:U93"/>
    <mergeCell ref="V93:W93"/>
    <mergeCell ref="B92:C92"/>
    <mergeCell ref="D92:E92"/>
    <mergeCell ref="F92:L92"/>
    <mergeCell ref="M92:O92"/>
    <mergeCell ref="P92:R92"/>
    <mergeCell ref="S92:U92"/>
    <mergeCell ref="S94:U94"/>
    <mergeCell ref="V94:W94"/>
    <mergeCell ref="B95:C95"/>
    <mergeCell ref="D95:E95"/>
    <mergeCell ref="F95:L95"/>
    <mergeCell ref="M95:O95"/>
    <mergeCell ref="P95:R95"/>
    <mergeCell ref="S95:U95"/>
    <mergeCell ref="V95:W95"/>
    <mergeCell ref="F97:L97"/>
    <mergeCell ref="M97:O97"/>
    <mergeCell ref="P97:R97"/>
    <mergeCell ref="S97:U97"/>
    <mergeCell ref="V97:W97"/>
    <mergeCell ref="B94:C94"/>
    <mergeCell ref="D94:E94"/>
    <mergeCell ref="F94:L94"/>
    <mergeCell ref="M94:O94"/>
    <mergeCell ref="P94:R94"/>
    <mergeCell ref="V99:W99"/>
    <mergeCell ref="B96:C96"/>
    <mergeCell ref="D96:E96"/>
    <mergeCell ref="F96:L96"/>
    <mergeCell ref="M96:O96"/>
    <mergeCell ref="P96:R96"/>
    <mergeCell ref="S96:U96"/>
    <mergeCell ref="V96:W96"/>
    <mergeCell ref="B97:C97"/>
    <mergeCell ref="D97:E97"/>
    <mergeCell ref="B99:C99"/>
    <mergeCell ref="D99:E99"/>
    <mergeCell ref="F99:L99"/>
    <mergeCell ref="M99:O99"/>
    <mergeCell ref="P99:R99"/>
    <mergeCell ref="S99:U99"/>
    <mergeCell ref="D98:E98"/>
    <mergeCell ref="F98:L98"/>
    <mergeCell ref="M98:O98"/>
    <mergeCell ref="P98:R98"/>
    <mergeCell ref="S98:U98"/>
    <mergeCell ref="V98:W98"/>
    <mergeCell ref="D107:N107"/>
    <mergeCell ref="Q107:V107"/>
    <mergeCell ref="B100:C100"/>
    <mergeCell ref="D100:E100"/>
    <mergeCell ref="F100:L100"/>
    <mergeCell ref="M100:O100"/>
    <mergeCell ref="P100:R100"/>
    <mergeCell ref="S100:U100"/>
    <mergeCell ref="V100:W100"/>
    <mergeCell ref="V101:W103"/>
    <mergeCell ref="D54:N54"/>
    <mergeCell ref="D53:N53"/>
    <mergeCell ref="Q53:V53"/>
    <mergeCell ref="Q54:V54"/>
    <mergeCell ref="D106:N106"/>
    <mergeCell ref="Q106:V106"/>
    <mergeCell ref="B102:D102"/>
    <mergeCell ref="P102:U103"/>
    <mergeCell ref="E103:O103"/>
    <mergeCell ref="B98:C98"/>
  </mergeCells>
  <conditionalFormatting sqref="F20 U16:U17 E22:E23 U23 E16:E18">
    <cfRule type="containsBlanks" dxfId="10" priority="7">
      <formula>LEN(TRIM(E16))=0</formula>
    </cfRule>
  </conditionalFormatting>
  <conditionalFormatting sqref="E15">
    <cfRule type="containsBlanks" dxfId="9" priority="6">
      <formula>LEN(TRIM(E15))=0</formula>
    </cfRule>
  </conditionalFormatting>
  <conditionalFormatting sqref="U22">
    <cfRule type="containsBlanks" dxfId="8" priority="5">
      <formula>LEN(TRIM(U22))=0</formula>
    </cfRule>
  </conditionalFormatting>
  <conditionalFormatting sqref="E69 F73 U69:U70 E75:E76 U76 E71">
    <cfRule type="containsBlanks" dxfId="7" priority="4">
      <formula>LEN(TRIM(E69))=0</formula>
    </cfRule>
  </conditionalFormatting>
  <conditionalFormatting sqref="E68">
    <cfRule type="containsBlanks" dxfId="6" priority="3">
      <formula>LEN(TRIM(E68))=0</formula>
    </cfRule>
  </conditionalFormatting>
  <conditionalFormatting sqref="E70">
    <cfRule type="containsBlanks" dxfId="5" priority="2">
      <formula>LEN(TRIM(E70))=0</formula>
    </cfRule>
  </conditionalFormatting>
  <conditionalFormatting sqref="U75">
    <cfRule type="containsBlanks" dxfId="4" priority="1">
      <formula>LEN(TRIM(U75))=0</formula>
    </cfRule>
  </conditionalFormatting>
  <pageMargins left="0.70866141732283472" right="0.70866141732283472" top="0.74803149606299213" bottom="0.74803149606299213" header="0.31496062992125984" footer="0.31496062992125984"/>
  <pageSetup paperSize="9" scale="77" fitToHeight="0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AU178"/>
  <sheetViews>
    <sheetView topLeftCell="A49" zoomScale="91" zoomScaleNormal="91" workbookViewId="0">
      <selection activeCell="G64" sqref="G64"/>
    </sheetView>
  </sheetViews>
  <sheetFormatPr defaultColWidth="9" defaultRowHeight="13.8"/>
  <cols>
    <col min="1" max="1" width="5" style="1" customWidth="1"/>
    <col min="2" max="2" width="4" style="1" customWidth="1"/>
    <col min="3" max="3" width="2.59765625" style="1" customWidth="1"/>
    <col min="4" max="4" width="3.19921875" style="1" customWidth="1"/>
    <col min="5" max="5" width="9.19921875" style="1" customWidth="1"/>
    <col min="6" max="6" width="10.5" style="1" customWidth="1"/>
    <col min="7" max="7" width="7.69921875" style="1" customWidth="1"/>
    <col min="8" max="8" width="1.09765625" style="1" customWidth="1"/>
    <col min="9" max="9" width="0.8984375" style="1" customWidth="1"/>
    <col min="10" max="10" width="2.5" style="1" customWidth="1"/>
    <col min="11" max="11" width="6.59765625" style="1" customWidth="1"/>
    <col min="12" max="12" width="6.5" style="1" customWidth="1"/>
    <col min="13" max="13" width="2.5" style="1" customWidth="1"/>
    <col min="14" max="14" width="6.09765625" style="1" customWidth="1"/>
    <col min="15" max="15" width="1" style="1" customWidth="1"/>
    <col min="16" max="16" width="6.19921875" style="1" customWidth="1"/>
    <col min="17" max="17" width="1.5" style="1" customWidth="1"/>
    <col min="18" max="18" width="0.8984375" style="1" customWidth="1"/>
    <col min="19" max="19" width="1.5" style="1" customWidth="1"/>
    <col min="20" max="20" width="7.09765625" style="1" customWidth="1"/>
    <col min="21" max="21" width="4.59765625" style="1" customWidth="1"/>
    <col min="22" max="22" width="16.8984375" style="1" customWidth="1"/>
    <col min="23" max="23" width="2" style="1" customWidth="1"/>
    <col min="24" max="24" width="5" style="1" customWidth="1"/>
    <col min="25" max="25" width="9.8984375" customWidth="1"/>
    <col min="26" max="26" width="14.09765625" customWidth="1"/>
    <col min="27" max="47" width="8.796875" customWidth="1"/>
    <col min="48" max="16384" width="9" style="1"/>
  </cols>
  <sheetData>
    <row r="1" spans="1:47" ht="26.25" customHeight="1">
      <c r="A1" s="72"/>
      <c r="B1" s="74"/>
      <c r="C1" s="73"/>
      <c r="D1" s="73"/>
      <c r="E1" s="73"/>
      <c r="F1" s="79" t="s">
        <v>58</v>
      </c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73"/>
      <c r="T1" s="73"/>
      <c r="U1" s="73"/>
      <c r="V1" s="73"/>
      <c r="W1" s="73"/>
      <c r="X1" s="72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 ht="26.25" customHeight="1">
      <c r="A2" s="72"/>
      <c r="B2" s="73"/>
      <c r="C2" s="73"/>
      <c r="D2" s="73"/>
      <c r="E2" s="73"/>
      <c r="F2" s="79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73"/>
      <c r="T2" s="73"/>
      <c r="U2" s="73"/>
      <c r="V2" s="73"/>
      <c r="W2" s="73"/>
      <c r="X2" s="72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7" ht="26.25" customHeight="1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2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</row>
    <row r="4" spans="1:47" ht="26.25" customHeight="1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47">
      <c r="A5" s="45"/>
      <c r="X5" s="45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47" ht="25.2">
      <c r="A6" s="45"/>
      <c r="C6" s="105"/>
      <c r="D6" s="105"/>
      <c r="E6" s="105"/>
      <c r="F6" s="105"/>
      <c r="G6" s="82" t="str">
        <f>วิธีใช้งาน!J42</f>
        <v>บริษัท ตัวอย่าง จำกัด</v>
      </c>
      <c r="V6" s="3" t="s">
        <v>0</v>
      </c>
      <c r="X6" s="45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</row>
    <row r="7" spans="1:47" ht="25.2">
      <c r="A7" s="45"/>
      <c r="C7" s="105"/>
      <c r="D7" s="105"/>
      <c r="E7" s="105"/>
      <c r="F7" s="105"/>
      <c r="G7" s="68" t="str">
        <f>วิธีใช้งาน!J43</f>
        <v>Sample CO.,LTD.</v>
      </c>
      <c r="V7" s="3"/>
      <c r="X7" s="45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>
      <c r="A8" s="45"/>
      <c r="C8" s="105"/>
      <c r="D8" s="105"/>
      <c r="E8" s="105"/>
      <c r="F8" s="105"/>
      <c r="G8" s="69" t="str">
        <f>วิธีใช้งาน!J44</f>
        <v>111/99 ซอยงามวงศ์วาน 1 แยก 1-1 แขวงทุ่งสองห้อง เขตหลักสี่ กรุงเทพมหานคร 10210</v>
      </c>
      <c r="X8" s="45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</row>
    <row r="9" spans="1:47">
      <c r="A9" s="45"/>
      <c r="C9" s="105"/>
      <c r="D9" s="105"/>
      <c r="E9" s="105"/>
      <c r="F9" s="105"/>
      <c r="G9" s="69" t="str">
        <f>วิธีใช้งาน!J45</f>
        <v>โทร : 081-111-1111    โทรสาร : 099-999-9999</v>
      </c>
      <c r="X9" s="45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</row>
    <row r="10" spans="1:47">
      <c r="A10" s="45"/>
      <c r="C10" s="105"/>
      <c r="D10" s="105"/>
      <c r="E10" s="105"/>
      <c r="F10" s="105"/>
      <c r="G10" s="69" t="str">
        <f>วิธีใช้งาน!J46</f>
        <v>เลขประจำตัวผู้เสียภาษีอากร   0123456789012</v>
      </c>
      <c r="X10" s="45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>
      <c r="A11" s="45"/>
      <c r="C11" s="105"/>
      <c r="D11" s="105"/>
      <c r="E11" s="105"/>
      <c r="F11" s="105"/>
      <c r="X11" s="45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>
      <c r="A12" s="45"/>
      <c r="C12" s="105"/>
      <c r="D12" s="105"/>
      <c r="E12" s="105"/>
      <c r="F12" s="105"/>
      <c r="X12" s="45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s="5" customFormat="1" ht="19.2">
      <c r="A13" s="47"/>
      <c r="B13" s="106" t="s">
        <v>49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47"/>
    </row>
    <row r="14" spans="1:47" s="7" customFormat="1" ht="19.2">
      <c r="A14" s="48"/>
      <c r="B14" s="107" t="s">
        <v>50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6"/>
      <c r="X14" s="48"/>
    </row>
    <row r="15" spans="1:47" ht="15.75" customHeight="1">
      <c r="A15" s="45"/>
      <c r="X15" s="45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>
      <c r="A16" s="45"/>
      <c r="B16" s="8" t="s">
        <v>1</v>
      </c>
      <c r="C16" s="8"/>
      <c r="D16" s="8"/>
      <c r="E16" s="108"/>
      <c r="F16" s="108"/>
      <c r="G16" s="108"/>
      <c r="H16" s="108"/>
      <c r="I16" s="108"/>
      <c r="J16" s="108"/>
      <c r="U16" s="9" t="s">
        <v>2</v>
      </c>
      <c r="V16" s="10"/>
      <c r="X16" s="45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>
      <c r="A17" s="45"/>
      <c r="B17" s="8" t="s">
        <v>3</v>
      </c>
      <c r="C17" s="8"/>
      <c r="D17" s="8"/>
      <c r="E17" s="108"/>
      <c r="F17" s="108"/>
      <c r="G17" s="108"/>
      <c r="H17" s="108"/>
      <c r="I17" s="108"/>
      <c r="J17" s="108"/>
      <c r="U17" s="9" t="s">
        <v>4</v>
      </c>
      <c r="V17" s="11"/>
      <c r="X17" s="45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>
      <c r="A18" s="45"/>
      <c r="B18" s="8"/>
      <c r="C18" s="8"/>
      <c r="D18" s="8"/>
      <c r="E18" s="108"/>
      <c r="F18" s="108"/>
      <c r="G18" s="108"/>
      <c r="H18" s="108"/>
      <c r="I18" s="108"/>
      <c r="J18" s="108"/>
      <c r="T18" s="12"/>
      <c r="U18" s="13"/>
      <c r="V18" s="14"/>
      <c r="X18" s="45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ht="3" customHeight="1">
      <c r="A19" s="45"/>
      <c r="B19" s="8"/>
      <c r="C19" s="8"/>
      <c r="D19" s="8"/>
      <c r="X19" s="45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ht="15.75" customHeight="1" thickBot="1">
      <c r="A20" s="45"/>
      <c r="B20" s="8" t="s">
        <v>5</v>
      </c>
      <c r="C20" s="8"/>
      <c r="D20" s="8"/>
      <c r="F20" s="101"/>
      <c r="G20" s="101"/>
      <c r="H20" s="15"/>
      <c r="J20" s="16" t="s">
        <v>6</v>
      </c>
      <c r="K20" s="1" t="s">
        <v>7</v>
      </c>
      <c r="M20" s="16"/>
      <c r="N20" s="1" t="s">
        <v>8</v>
      </c>
      <c r="P20" s="10"/>
      <c r="X20" s="45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ht="6.75" customHeight="1" thickTop="1">
      <c r="A21" s="45"/>
      <c r="X21" s="45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>
      <c r="A22" s="45"/>
      <c r="X22" s="45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s="17" customFormat="1" ht="25.5" customHeight="1" thickBot="1">
      <c r="A23" s="49"/>
      <c r="B23" s="102" t="s">
        <v>9</v>
      </c>
      <c r="C23" s="103"/>
      <c r="D23" s="102" t="s">
        <v>21</v>
      </c>
      <c r="E23" s="103"/>
      <c r="F23" s="102" t="s">
        <v>25</v>
      </c>
      <c r="G23" s="104"/>
      <c r="H23" s="104"/>
      <c r="I23" s="104"/>
      <c r="J23" s="104"/>
      <c r="K23" s="104"/>
      <c r="L23" s="103"/>
      <c r="M23" s="102" t="s">
        <v>22</v>
      </c>
      <c r="N23" s="104"/>
      <c r="O23" s="103"/>
      <c r="P23" s="102" t="s">
        <v>23</v>
      </c>
      <c r="Q23" s="104"/>
      <c r="R23" s="103"/>
      <c r="S23" s="102" t="s">
        <v>24</v>
      </c>
      <c r="T23" s="104"/>
      <c r="U23" s="103"/>
      <c r="V23" s="102" t="s">
        <v>10</v>
      </c>
      <c r="W23" s="109"/>
      <c r="X23" s="49"/>
    </row>
    <row r="24" spans="1:47">
      <c r="A24" s="45"/>
      <c r="B24" s="110"/>
      <c r="C24" s="111"/>
      <c r="D24" s="112"/>
      <c r="E24" s="113"/>
      <c r="F24" s="114"/>
      <c r="G24" s="115"/>
      <c r="H24" s="115"/>
      <c r="I24" s="115"/>
      <c r="J24" s="115"/>
      <c r="K24" s="115"/>
      <c r="L24" s="116"/>
      <c r="M24" s="117"/>
      <c r="N24" s="118"/>
      <c r="O24" s="119"/>
      <c r="P24" s="120"/>
      <c r="Q24" s="121"/>
      <c r="R24" s="122"/>
      <c r="S24" s="123"/>
      <c r="T24" s="124"/>
      <c r="U24" s="125"/>
      <c r="V24" s="126">
        <f t="shared" ref="V24:V39" si="0">ROUND(M24*S24,2)</f>
        <v>0</v>
      </c>
      <c r="W24" s="127"/>
      <c r="X24" s="45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>
      <c r="A25" s="45"/>
      <c r="B25" s="130"/>
      <c r="C25" s="131"/>
      <c r="D25" s="144"/>
      <c r="E25" s="145"/>
      <c r="F25" s="132"/>
      <c r="G25" s="133"/>
      <c r="H25" s="133"/>
      <c r="I25" s="133"/>
      <c r="J25" s="133"/>
      <c r="K25" s="133"/>
      <c r="L25" s="134"/>
      <c r="M25" s="135"/>
      <c r="N25" s="136"/>
      <c r="O25" s="137"/>
      <c r="P25" s="138"/>
      <c r="Q25" s="139"/>
      <c r="R25" s="140"/>
      <c r="S25" s="141"/>
      <c r="T25" s="142"/>
      <c r="U25" s="143"/>
      <c r="V25" s="128">
        <f t="shared" si="0"/>
        <v>0</v>
      </c>
      <c r="W25" s="129"/>
      <c r="X25" s="45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>
      <c r="A26" s="45"/>
      <c r="B26" s="130"/>
      <c r="C26" s="131"/>
      <c r="D26" s="130"/>
      <c r="E26" s="131"/>
      <c r="F26" s="132"/>
      <c r="G26" s="133"/>
      <c r="H26" s="133"/>
      <c r="I26" s="133"/>
      <c r="J26" s="133"/>
      <c r="K26" s="133"/>
      <c r="L26" s="134"/>
      <c r="M26" s="135"/>
      <c r="N26" s="136"/>
      <c r="O26" s="137"/>
      <c r="P26" s="138"/>
      <c r="Q26" s="139"/>
      <c r="R26" s="140"/>
      <c r="S26" s="141"/>
      <c r="T26" s="142"/>
      <c r="U26" s="143"/>
      <c r="V26" s="128">
        <f t="shared" si="0"/>
        <v>0</v>
      </c>
      <c r="W26" s="129"/>
      <c r="X26" s="45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>
      <c r="A27" s="45"/>
      <c r="B27" s="130"/>
      <c r="C27" s="131"/>
      <c r="D27" s="130"/>
      <c r="E27" s="131"/>
      <c r="F27" s="132"/>
      <c r="G27" s="133"/>
      <c r="H27" s="133"/>
      <c r="I27" s="133"/>
      <c r="J27" s="133"/>
      <c r="K27" s="133"/>
      <c r="L27" s="134"/>
      <c r="M27" s="135"/>
      <c r="N27" s="136"/>
      <c r="O27" s="137"/>
      <c r="P27" s="138"/>
      <c r="Q27" s="139"/>
      <c r="R27" s="140"/>
      <c r="S27" s="141">
        <v>0</v>
      </c>
      <c r="T27" s="142"/>
      <c r="U27" s="143"/>
      <c r="V27" s="128">
        <f t="shared" si="0"/>
        <v>0</v>
      </c>
      <c r="W27" s="129"/>
      <c r="X27" s="45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1:47">
      <c r="A28" s="45"/>
      <c r="B28" s="130"/>
      <c r="C28" s="131"/>
      <c r="D28" s="130"/>
      <c r="E28" s="131"/>
      <c r="F28" s="132"/>
      <c r="G28" s="133"/>
      <c r="H28" s="133"/>
      <c r="I28" s="133"/>
      <c r="J28" s="133"/>
      <c r="K28" s="133"/>
      <c r="L28" s="134"/>
      <c r="M28" s="135"/>
      <c r="N28" s="136"/>
      <c r="O28" s="137"/>
      <c r="P28" s="138"/>
      <c r="Q28" s="139"/>
      <c r="R28" s="140"/>
      <c r="S28" s="141"/>
      <c r="T28" s="142"/>
      <c r="U28" s="143"/>
      <c r="V28" s="128">
        <f t="shared" si="0"/>
        <v>0</v>
      </c>
      <c r="W28" s="129"/>
      <c r="X28" s="45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>
      <c r="A29" s="45"/>
      <c r="B29" s="130"/>
      <c r="C29" s="131"/>
      <c r="D29" s="130"/>
      <c r="E29" s="131"/>
      <c r="F29" s="132"/>
      <c r="G29" s="133"/>
      <c r="H29" s="133"/>
      <c r="I29" s="133"/>
      <c r="J29" s="133"/>
      <c r="K29" s="133"/>
      <c r="L29" s="134"/>
      <c r="M29" s="135"/>
      <c r="N29" s="136"/>
      <c r="O29" s="137"/>
      <c r="P29" s="138"/>
      <c r="Q29" s="139"/>
      <c r="R29" s="140"/>
      <c r="S29" s="141"/>
      <c r="T29" s="142"/>
      <c r="U29" s="143"/>
      <c r="V29" s="128">
        <f t="shared" si="0"/>
        <v>0</v>
      </c>
      <c r="W29" s="129"/>
      <c r="X29" s="45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>
      <c r="A30" s="45"/>
      <c r="B30" s="130"/>
      <c r="C30" s="131"/>
      <c r="D30" s="130"/>
      <c r="E30" s="131"/>
      <c r="F30" s="132"/>
      <c r="G30" s="133"/>
      <c r="H30" s="133"/>
      <c r="I30" s="133"/>
      <c r="J30" s="133"/>
      <c r="K30" s="133"/>
      <c r="L30" s="134"/>
      <c r="M30" s="135"/>
      <c r="N30" s="136"/>
      <c r="O30" s="137"/>
      <c r="P30" s="138"/>
      <c r="Q30" s="139"/>
      <c r="R30" s="140"/>
      <c r="S30" s="141"/>
      <c r="T30" s="142"/>
      <c r="U30" s="143"/>
      <c r="V30" s="128">
        <f t="shared" si="0"/>
        <v>0</v>
      </c>
      <c r="W30" s="129"/>
      <c r="X30" s="45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47">
      <c r="A31" s="45"/>
      <c r="B31" s="130"/>
      <c r="C31" s="131"/>
      <c r="D31" s="130"/>
      <c r="E31" s="131"/>
      <c r="F31" s="132"/>
      <c r="G31" s="133"/>
      <c r="H31" s="133"/>
      <c r="I31" s="133"/>
      <c r="J31" s="133"/>
      <c r="K31" s="133"/>
      <c r="L31" s="134"/>
      <c r="M31" s="135"/>
      <c r="N31" s="136"/>
      <c r="O31" s="137"/>
      <c r="P31" s="138"/>
      <c r="Q31" s="139"/>
      <c r="R31" s="140"/>
      <c r="S31" s="141"/>
      <c r="T31" s="142"/>
      <c r="U31" s="143"/>
      <c r="V31" s="128">
        <f t="shared" si="0"/>
        <v>0</v>
      </c>
      <c r="W31" s="129"/>
      <c r="X31" s="45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>
      <c r="A32" s="45"/>
      <c r="B32" s="130"/>
      <c r="C32" s="131"/>
      <c r="D32" s="130"/>
      <c r="E32" s="131"/>
      <c r="F32" s="132"/>
      <c r="G32" s="133"/>
      <c r="H32" s="133"/>
      <c r="I32" s="133"/>
      <c r="J32" s="133"/>
      <c r="K32" s="133"/>
      <c r="L32" s="134"/>
      <c r="M32" s="135"/>
      <c r="N32" s="136"/>
      <c r="O32" s="137"/>
      <c r="P32" s="138"/>
      <c r="Q32" s="139"/>
      <c r="R32" s="140"/>
      <c r="S32" s="141"/>
      <c r="T32" s="142"/>
      <c r="U32" s="143"/>
      <c r="V32" s="128">
        <f t="shared" si="0"/>
        <v>0</v>
      </c>
      <c r="W32" s="129"/>
      <c r="X32" s="45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>
      <c r="A33" s="45"/>
      <c r="B33" s="130"/>
      <c r="C33" s="131"/>
      <c r="D33" s="130"/>
      <c r="E33" s="131"/>
      <c r="F33" s="132"/>
      <c r="G33" s="133"/>
      <c r="H33" s="133"/>
      <c r="I33" s="133"/>
      <c r="J33" s="133"/>
      <c r="K33" s="133"/>
      <c r="L33" s="134"/>
      <c r="M33" s="135"/>
      <c r="N33" s="136"/>
      <c r="O33" s="137"/>
      <c r="P33" s="138"/>
      <c r="Q33" s="139"/>
      <c r="R33" s="140"/>
      <c r="S33" s="141"/>
      <c r="T33" s="142"/>
      <c r="U33" s="143"/>
      <c r="V33" s="128">
        <f t="shared" si="0"/>
        <v>0</v>
      </c>
      <c r="W33" s="129"/>
      <c r="X33" s="45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>
      <c r="A34" s="45"/>
      <c r="B34" s="130"/>
      <c r="C34" s="131"/>
      <c r="D34" s="130"/>
      <c r="E34" s="131"/>
      <c r="F34" s="132"/>
      <c r="G34" s="133"/>
      <c r="H34" s="133"/>
      <c r="I34" s="133"/>
      <c r="J34" s="133"/>
      <c r="K34" s="133"/>
      <c r="L34" s="134"/>
      <c r="M34" s="135"/>
      <c r="N34" s="136"/>
      <c r="O34" s="137"/>
      <c r="P34" s="138"/>
      <c r="Q34" s="139"/>
      <c r="R34" s="140"/>
      <c r="S34" s="141"/>
      <c r="T34" s="142"/>
      <c r="U34" s="143"/>
      <c r="V34" s="128">
        <f t="shared" si="0"/>
        <v>0</v>
      </c>
      <c r="W34" s="129"/>
      <c r="X34" s="45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>
      <c r="A35" s="45"/>
      <c r="B35" s="130"/>
      <c r="C35" s="131"/>
      <c r="D35" s="130"/>
      <c r="E35" s="131"/>
      <c r="F35" s="132"/>
      <c r="G35" s="133"/>
      <c r="H35" s="133"/>
      <c r="I35" s="133"/>
      <c r="J35" s="133"/>
      <c r="K35" s="133"/>
      <c r="L35" s="134"/>
      <c r="M35" s="135"/>
      <c r="N35" s="136"/>
      <c r="O35" s="137"/>
      <c r="P35" s="138"/>
      <c r="Q35" s="139"/>
      <c r="R35" s="140"/>
      <c r="S35" s="141"/>
      <c r="T35" s="142"/>
      <c r="U35" s="143"/>
      <c r="V35" s="128">
        <f t="shared" si="0"/>
        <v>0</v>
      </c>
      <c r="W35" s="129"/>
      <c r="X35" s="45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1:47">
      <c r="A36" s="45"/>
      <c r="B36" s="130"/>
      <c r="C36" s="131"/>
      <c r="D36" s="130"/>
      <c r="E36" s="131"/>
      <c r="F36" s="132"/>
      <c r="G36" s="133"/>
      <c r="H36" s="133"/>
      <c r="I36" s="133"/>
      <c r="J36" s="133"/>
      <c r="K36" s="133"/>
      <c r="L36" s="134"/>
      <c r="M36" s="135"/>
      <c r="N36" s="136"/>
      <c r="O36" s="137"/>
      <c r="P36" s="138"/>
      <c r="Q36" s="139"/>
      <c r="R36" s="140"/>
      <c r="S36" s="141"/>
      <c r="T36" s="142"/>
      <c r="U36" s="143"/>
      <c r="V36" s="128">
        <f t="shared" si="0"/>
        <v>0</v>
      </c>
      <c r="W36" s="129"/>
      <c r="X36" s="45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1:47">
      <c r="A37" s="45"/>
      <c r="B37" s="130"/>
      <c r="C37" s="131"/>
      <c r="D37" s="130"/>
      <c r="E37" s="131"/>
      <c r="F37" s="132"/>
      <c r="G37" s="133"/>
      <c r="H37" s="133"/>
      <c r="I37" s="133"/>
      <c r="J37" s="133"/>
      <c r="K37" s="133"/>
      <c r="L37" s="134"/>
      <c r="M37" s="135"/>
      <c r="N37" s="136"/>
      <c r="O37" s="137"/>
      <c r="P37" s="138"/>
      <c r="Q37" s="139"/>
      <c r="R37" s="140"/>
      <c r="S37" s="141"/>
      <c r="T37" s="142"/>
      <c r="U37" s="143"/>
      <c r="V37" s="128">
        <f t="shared" si="0"/>
        <v>0</v>
      </c>
      <c r="W37" s="129"/>
      <c r="X37" s="45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1:47">
      <c r="A38" s="45"/>
      <c r="B38" s="130"/>
      <c r="C38" s="131"/>
      <c r="D38" s="130"/>
      <c r="E38" s="131"/>
      <c r="F38" s="132"/>
      <c r="G38" s="133"/>
      <c r="H38" s="133"/>
      <c r="I38" s="133"/>
      <c r="J38" s="133"/>
      <c r="K38" s="133"/>
      <c r="L38" s="134"/>
      <c r="M38" s="135"/>
      <c r="N38" s="136"/>
      <c r="O38" s="137"/>
      <c r="P38" s="138"/>
      <c r="Q38" s="139"/>
      <c r="R38" s="140"/>
      <c r="S38" s="141"/>
      <c r="T38" s="142"/>
      <c r="U38" s="143"/>
      <c r="V38" s="128">
        <f t="shared" si="0"/>
        <v>0</v>
      </c>
      <c r="W38" s="129"/>
      <c r="X38" s="45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1:47">
      <c r="A39" s="45"/>
      <c r="B39" s="130"/>
      <c r="C39" s="131"/>
      <c r="D39" s="130"/>
      <c r="E39" s="131"/>
      <c r="F39" s="132"/>
      <c r="G39" s="133"/>
      <c r="H39" s="133"/>
      <c r="I39" s="133"/>
      <c r="J39" s="133"/>
      <c r="K39" s="133"/>
      <c r="L39" s="134"/>
      <c r="M39" s="135"/>
      <c r="N39" s="136"/>
      <c r="O39" s="137"/>
      <c r="P39" s="138"/>
      <c r="Q39" s="139"/>
      <c r="R39" s="140"/>
      <c r="S39" s="141"/>
      <c r="T39" s="142"/>
      <c r="U39" s="143"/>
      <c r="V39" s="128">
        <f t="shared" si="0"/>
        <v>0</v>
      </c>
      <c r="W39" s="129"/>
      <c r="X39" s="45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</row>
    <row r="40" spans="1:47">
      <c r="A40" s="45"/>
      <c r="B40" s="130"/>
      <c r="C40" s="131"/>
      <c r="D40" s="130"/>
      <c r="E40" s="131"/>
      <c r="F40" s="132"/>
      <c r="G40" s="133"/>
      <c r="H40" s="133"/>
      <c r="I40" s="133"/>
      <c r="J40" s="133"/>
      <c r="K40" s="133"/>
      <c r="L40" s="134"/>
      <c r="M40" s="135"/>
      <c r="N40" s="136"/>
      <c r="O40" s="137"/>
      <c r="P40" s="138"/>
      <c r="Q40" s="139"/>
      <c r="R40" s="140"/>
      <c r="S40" s="141"/>
      <c r="T40" s="142"/>
      <c r="U40" s="143"/>
      <c r="V40" s="128">
        <v>0</v>
      </c>
      <c r="W40" s="129"/>
      <c r="X40" s="45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</row>
    <row r="41" spans="1:47">
      <c r="A41" s="45"/>
      <c r="B41" s="130"/>
      <c r="C41" s="131"/>
      <c r="D41" s="130"/>
      <c r="E41" s="131"/>
      <c r="F41" s="132"/>
      <c r="G41" s="133"/>
      <c r="H41" s="133"/>
      <c r="I41" s="133"/>
      <c r="J41" s="133"/>
      <c r="K41" s="133"/>
      <c r="L41" s="134"/>
      <c r="M41" s="135"/>
      <c r="N41" s="136"/>
      <c r="O41" s="137"/>
      <c r="P41" s="138"/>
      <c r="Q41" s="139"/>
      <c r="R41" s="140"/>
      <c r="S41" s="141"/>
      <c r="T41" s="142"/>
      <c r="U41" s="143"/>
      <c r="V41" s="128">
        <f>ROUND(M41*S41,2)</f>
        <v>0</v>
      </c>
      <c r="W41" s="129"/>
      <c r="X41" s="45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</row>
    <row r="42" spans="1:47">
      <c r="A42" s="45"/>
      <c r="B42" s="130"/>
      <c r="C42" s="131"/>
      <c r="D42" s="130"/>
      <c r="E42" s="131"/>
      <c r="F42" s="132"/>
      <c r="G42" s="133"/>
      <c r="H42" s="133"/>
      <c r="I42" s="133"/>
      <c r="J42" s="133"/>
      <c r="K42" s="133"/>
      <c r="L42" s="134"/>
      <c r="M42" s="135"/>
      <c r="N42" s="136"/>
      <c r="O42" s="137"/>
      <c r="P42" s="138"/>
      <c r="Q42" s="139"/>
      <c r="R42" s="140"/>
      <c r="S42" s="141"/>
      <c r="T42" s="142"/>
      <c r="U42" s="143"/>
      <c r="V42" s="128">
        <f>ROUND(M42*S42,2)</f>
        <v>0</v>
      </c>
      <c r="W42" s="129"/>
      <c r="X42" s="45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</row>
    <row r="43" spans="1:47">
      <c r="A43" s="45"/>
      <c r="B43" s="130"/>
      <c r="C43" s="131"/>
      <c r="D43" s="130"/>
      <c r="E43" s="131"/>
      <c r="F43" s="132"/>
      <c r="G43" s="133"/>
      <c r="H43" s="133"/>
      <c r="I43" s="133"/>
      <c r="J43" s="133"/>
      <c r="K43" s="133"/>
      <c r="L43" s="134"/>
      <c r="M43" s="135"/>
      <c r="N43" s="136"/>
      <c r="O43" s="137"/>
      <c r="P43" s="138"/>
      <c r="Q43" s="139"/>
      <c r="R43" s="140"/>
      <c r="S43" s="141"/>
      <c r="T43" s="142"/>
      <c r="U43" s="143"/>
      <c r="V43" s="128">
        <f>ROUND(M43*S43,2)</f>
        <v>0</v>
      </c>
      <c r="W43" s="129"/>
      <c r="X43" s="45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</row>
    <row r="44" spans="1:47">
      <c r="A44" s="45"/>
      <c r="B44" s="162"/>
      <c r="C44" s="163"/>
      <c r="D44" s="162"/>
      <c r="E44" s="163"/>
      <c r="F44" s="164"/>
      <c r="G44" s="165"/>
      <c r="H44" s="165"/>
      <c r="I44" s="165"/>
      <c r="J44" s="165"/>
      <c r="K44" s="165"/>
      <c r="L44" s="166"/>
      <c r="M44" s="167"/>
      <c r="N44" s="168"/>
      <c r="O44" s="169"/>
      <c r="P44" s="170"/>
      <c r="Q44" s="170"/>
      <c r="R44" s="171"/>
      <c r="S44" s="172"/>
      <c r="T44" s="173"/>
      <c r="U44" s="174"/>
      <c r="V44" s="175">
        <f>ROUND(M44*S44,2)</f>
        <v>0</v>
      </c>
      <c r="W44" s="176"/>
      <c r="X44" s="45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</row>
    <row r="45" spans="1:47" ht="3" customHeight="1">
      <c r="A45" s="45"/>
      <c r="O45" s="18"/>
      <c r="P45" s="19"/>
      <c r="Q45" s="17"/>
      <c r="R45" s="17"/>
      <c r="U45" s="38"/>
      <c r="V45" s="146">
        <f>SUM(V24:W44)</f>
        <v>0</v>
      </c>
      <c r="W45" s="147"/>
      <c r="X45" s="45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1:47" ht="33.75" customHeight="1" thickBot="1">
      <c r="A46" s="45"/>
      <c r="B46" s="20" t="s">
        <v>11</v>
      </c>
      <c r="C46" s="21"/>
      <c r="D46" s="21"/>
      <c r="E46" s="246" t="str">
        <f>"("&amp;BAHTTEXT(V53)&amp;")"</f>
        <v>(ศูนย์บาทถ้วน)</v>
      </c>
      <c r="F46" s="246"/>
      <c r="G46" s="246"/>
      <c r="H46" s="246"/>
      <c r="I46" s="246"/>
      <c r="J46" s="246"/>
      <c r="K46" s="246"/>
      <c r="L46" s="246"/>
      <c r="M46" s="246"/>
      <c r="N46" s="247"/>
      <c r="O46" s="18"/>
      <c r="P46" s="152" t="s">
        <v>12</v>
      </c>
      <c r="Q46" s="153"/>
      <c r="R46" s="153"/>
      <c r="S46" s="153"/>
      <c r="T46" s="153"/>
      <c r="U46" s="39"/>
      <c r="V46" s="148"/>
      <c r="W46" s="149"/>
      <c r="X46" s="45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1:47" ht="16.95" customHeight="1" thickTop="1">
      <c r="A47" s="45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P47" s="154" t="s">
        <v>28</v>
      </c>
      <c r="Q47" s="155"/>
      <c r="R47" s="155"/>
      <c r="S47" s="155"/>
      <c r="T47" s="155"/>
      <c r="U47" s="156">
        <v>0</v>
      </c>
      <c r="V47" s="158" t="str">
        <f>IF(U47=0%,"0.00",ROUND(V45*U47,2))</f>
        <v>0.00</v>
      </c>
      <c r="W47" s="159"/>
      <c r="X47" s="45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1:47" ht="16.95" customHeight="1">
      <c r="A48" s="45"/>
      <c r="B48" s="8" t="s">
        <v>48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P48" s="152"/>
      <c r="Q48" s="153"/>
      <c r="R48" s="153"/>
      <c r="S48" s="153"/>
      <c r="T48" s="153"/>
      <c r="U48" s="157"/>
      <c r="V48" s="160"/>
      <c r="W48" s="161"/>
      <c r="X48" s="45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1:47" ht="16.95" customHeight="1" thickBot="1">
      <c r="A49" s="45"/>
      <c r="B49" s="8"/>
      <c r="C49" s="42"/>
      <c r="D49" s="22"/>
      <c r="E49" s="23" t="s">
        <v>42</v>
      </c>
      <c r="F49" s="84" t="s">
        <v>45</v>
      </c>
      <c r="G49" s="243"/>
      <c r="H49" s="243"/>
      <c r="I49" s="243"/>
      <c r="J49" s="243"/>
      <c r="K49" s="243"/>
      <c r="L49" s="243"/>
      <c r="M49" s="23"/>
      <c r="N49" s="23"/>
      <c r="P49" s="154" t="s">
        <v>29</v>
      </c>
      <c r="Q49" s="155"/>
      <c r="R49" s="155"/>
      <c r="S49" s="155"/>
      <c r="T49" s="155"/>
      <c r="U49" s="184"/>
      <c r="V49" s="146">
        <f>ROUND(V45-V47,2)</f>
        <v>0</v>
      </c>
      <c r="W49" s="186"/>
      <c r="X49" s="45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1:47" ht="16.95" customHeight="1" thickTop="1">
      <c r="A50" s="45"/>
      <c r="B50" s="9"/>
      <c r="F50" s="84" t="s">
        <v>46</v>
      </c>
      <c r="G50" s="243"/>
      <c r="H50" s="243"/>
      <c r="I50" s="243"/>
      <c r="J50" s="243"/>
      <c r="K50" s="243"/>
      <c r="L50" s="243"/>
      <c r="M50" s="67"/>
      <c r="N50" s="67"/>
      <c r="P50" s="152"/>
      <c r="Q50" s="153"/>
      <c r="R50" s="153"/>
      <c r="S50" s="153"/>
      <c r="T50" s="153"/>
      <c r="U50" s="185"/>
      <c r="V50" s="187"/>
      <c r="W50" s="188"/>
      <c r="X50" s="45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:47" ht="16.95" customHeight="1" thickBot="1">
      <c r="A51" s="45"/>
      <c r="B51" s="8"/>
      <c r="C51" s="42"/>
      <c r="D51" s="17"/>
      <c r="E51" s="1" t="s">
        <v>44</v>
      </c>
      <c r="F51" s="84" t="s">
        <v>2</v>
      </c>
      <c r="G51" s="83"/>
      <c r="H51" s="83"/>
      <c r="I51" s="83"/>
      <c r="J51" s="83"/>
      <c r="K51" s="83"/>
      <c r="L51" s="83"/>
      <c r="N51" s="23"/>
      <c r="P51" s="154" t="s">
        <v>19</v>
      </c>
      <c r="Q51" s="155"/>
      <c r="R51" s="155"/>
      <c r="S51" s="155"/>
      <c r="T51" s="155"/>
      <c r="U51" s="189">
        <v>7.0000000000000007E-2</v>
      </c>
      <c r="V51" s="146">
        <f>ROUND(V49*U51,2)</f>
        <v>0</v>
      </c>
      <c r="W51" s="186"/>
      <c r="X51" s="45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:47" ht="16.95" customHeight="1" thickTop="1">
      <c r="A52" s="45"/>
      <c r="B52" s="8"/>
      <c r="C52" s="5"/>
      <c r="D52" s="5"/>
      <c r="F52" s="84" t="s">
        <v>4</v>
      </c>
      <c r="G52" s="83"/>
      <c r="H52" s="83"/>
      <c r="I52" s="83"/>
      <c r="J52" s="83"/>
      <c r="K52" s="83"/>
      <c r="L52" s="83"/>
      <c r="N52" s="23"/>
      <c r="P52" s="152"/>
      <c r="Q52" s="153"/>
      <c r="R52" s="153"/>
      <c r="S52" s="153"/>
      <c r="T52" s="153"/>
      <c r="U52" s="190"/>
      <c r="V52" s="187"/>
      <c r="W52" s="188"/>
      <c r="X52" s="45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47" ht="16.95" customHeight="1" thickBot="1">
      <c r="A53" s="45"/>
      <c r="B53" s="8"/>
      <c r="C53" s="42"/>
      <c r="D53" s="5"/>
      <c r="E53" s="5" t="s">
        <v>43</v>
      </c>
      <c r="F53" s="84" t="s">
        <v>10</v>
      </c>
      <c r="G53" s="83"/>
      <c r="H53" s="83"/>
      <c r="I53" s="83"/>
      <c r="J53" s="83"/>
      <c r="K53" s="83"/>
      <c r="L53" s="83"/>
      <c r="M53" s="5" t="s">
        <v>13</v>
      </c>
      <c r="P53" s="154" t="s">
        <v>20</v>
      </c>
      <c r="Q53" s="155"/>
      <c r="R53" s="155"/>
      <c r="S53" s="155"/>
      <c r="T53" s="155"/>
      <c r="U53" s="62"/>
      <c r="V53" s="146">
        <f>ROUND(V49+V51,2)</f>
        <v>0</v>
      </c>
      <c r="W53" s="186"/>
      <c r="X53" s="45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1:47" ht="16.95" customHeight="1" thickTop="1" thickBot="1">
      <c r="A54" s="45"/>
      <c r="B54" s="8"/>
      <c r="F54" s="84" t="s">
        <v>47</v>
      </c>
      <c r="G54" s="243"/>
      <c r="H54" s="243"/>
      <c r="I54" s="243"/>
      <c r="J54" s="243"/>
      <c r="K54" s="243"/>
      <c r="L54" s="243"/>
      <c r="M54" s="5" t="s">
        <v>13</v>
      </c>
      <c r="N54" s="23"/>
      <c r="P54" s="191"/>
      <c r="Q54" s="192"/>
      <c r="R54" s="192"/>
      <c r="S54" s="192"/>
      <c r="T54" s="192"/>
      <c r="U54" s="63"/>
      <c r="V54" s="193"/>
      <c r="W54" s="194"/>
      <c r="X54" s="45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1:47" s="5" customFormat="1" ht="15" customHeight="1">
      <c r="A55" s="47"/>
      <c r="B55" s="64"/>
      <c r="C55" s="65"/>
      <c r="I55" s="23"/>
      <c r="J55" s="23"/>
      <c r="K55" s="23"/>
      <c r="L55" s="23"/>
      <c r="M55" s="23"/>
      <c r="N55" s="23"/>
      <c r="X55" s="47"/>
    </row>
    <row r="56" spans="1:47" s="5" customFormat="1" ht="14.25" customHeight="1">
      <c r="A56" s="47"/>
      <c r="B56" s="64"/>
      <c r="C56" s="66"/>
      <c r="F56" s="43"/>
      <c r="G56" s="24"/>
      <c r="H56" s="25"/>
      <c r="I56" s="177"/>
      <c r="J56" s="177"/>
      <c r="K56" s="177"/>
      <c r="L56" s="177"/>
      <c r="M56" s="23"/>
      <c r="N56" s="23"/>
      <c r="X56" s="47"/>
    </row>
    <row r="57" spans="1:47" ht="21.75" customHeight="1">
      <c r="A57" s="45"/>
      <c r="B57" s="105" t="str">
        <f>"ใบเสร็จฯ จะสมบูรณ์ต่อเมื่อ "&amp;G6&amp;" ได้รับเงินแล้วเท่านั้น"</f>
        <v>ใบเสร็จฯ จะสมบูรณ์ต่อเมื่อ บริษัท ตัวอย่าง จำกัด ได้รับเงินแล้วเท่านั้น</v>
      </c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45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1:47" s="5" customFormat="1" ht="23.25" customHeight="1">
      <c r="A58" s="47"/>
      <c r="B58" s="26"/>
      <c r="C58" s="27"/>
      <c r="D58" s="27"/>
      <c r="E58" s="28"/>
      <c r="F58" s="27"/>
      <c r="G58" s="29"/>
      <c r="H58" s="50"/>
      <c r="I58" s="23"/>
      <c r="J58" s="30"/>
      <c r="K58" s="31"/>
      <c r="L58" s="31"/>
      <c r="M58" s="27"/>
      <c r="N58" s="31"/>
      <c r="O58" s="27"/>
      <c r="P58" s="27"/>
      <c r="Q58" s="57"/>
      <c r="S58" s="178" t="s">
        <v>51</v>
      </c>
      <c r="T58" s="179"/>
      <c r="U58" s="179"/>
      <c r="V58" s="179"/>
      <c r="W58" s="180"/>
      <c r="X58" s="47"/>
    </row>
    <row r="59" spans="1:47" s="5" customFormat="1" ht="23.25" customHeight="1">
      <c r="A59" s="47"/>
      <c r="B59" s="32" t="s">
        <v>14</v>
      </c>
      <c r="D59" s="33"/>
      <c r="E59" s="34"/>
      <c r="F59" s="33"/>
      <c r="G59" s="35"/>
      <c r="H59" s="51"/>
      <c r="I59" s="23"/>
      <c r="J59" s="32" t="s">
        <v>15</v>
      </c>
      <c r="K59" s="23"/>
      <c r="L59" s="36"/>
      <c r="M59" s="33"/>
      <c r="N59" s="36"/>
      <c r="O59" s="33"/>
      <c r="P59" s="33"/>
      <c r="Q59" s="58"/>
      <c r="S59" s="37"/>
      <c r="T59" s="25"/>
      <c r="U59" s="25"/>
      <c r="V59" s="25"/>
      <c r="W59" s="51"/>
      <c r="X59" s="47"/>
    </row>
    <row r="60" spans="1:47" s="5" customFormat="1" ht="23.25" customHeight="1">
      <c r="A60" s="47"/>
      <c r="B60" s="32" t="s">
        <v>16</v>
      </c>
      <c r="D60" s="33"/>
      <c r="E60" s="34"/>
      <c r="F60" s="33"/>
      <c r="G60" s="35"/>
      <c r="H60" s="51"/>
      <c r="I60" s="23"/>
      <c r="J60" s="32" t="s">
        <v>16</v>
      </c>
      <c r="K60" s="23"/>
      <c r="L60" s="36"/>
      <c r="M60" s="33"/>
      <c r="N60" s="36"/>
      <c r="O60" s="33"/>
      <c r="P60" s="33"/>
      <c r="Q60" s="58"/>
      <c r="S60" s="37"/>
      <c r="T60" s="35"/>
      <c r="U60" s="35"/>
      <c r="V60" s="35"/>
      <c r="W60" s="51"/>
      <c r="X60" s="47"/>
    </row>
    <row r="61" spans="1:47" s="5" customFormat="1" ht="23.25" customHeight="1" thickBot="1">
      <c r="A61" s="47"/>
      <c r="B61" s="52"/>
      <c r="C61" s="53"/>
      <c r="D61" s="53"/>
      <c r="E61" s="54"/>
      <c r="F61" s="53"/>
      <c r="G61" s="55"/>
      <c r="H61" s="56"/>
      <c r="I61" s="23"/>
      <c r="J61" s="59"/>
      <c r="K61" s="60"/>
      <c r="L61" s="60"/>
      <c r="M61" s="53"/>
      <c r="N61" s="60"/>
      <c r="O61" s="53"/>
      <c r="P61" s="53"/>
      <c r="Q61" s="61"/>
      <c r="S61" s="181" t="s">
        <v>17</v>
      </c>
      <c r="T61" s="182"/>
      <c r="U61" s="182"/>
      <c r="V61" s="182"/>
      <c r="W61" s="183"/>
      <c r="X61" s="47"/>
    </row>
    <row r="62" spans="1:47" ht="14.4" thickTop="1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</row>
    <row r="63" spans="1:47">
      <c r="A63" s="75"/>
      <c r="X63" s="75"/>
    </row>
    <row r="64" spans="1:47" ht="25.2">
      <c r="A64" s="75"/>
      <c r="C64" s="105"/>
      <c r="D64" s="105"/>
      <c r="E64" s="105"/>
      <c r="F64" s="2" t="str">
        <f>IF('ใบเสร็จรับเงิน-ใบกำกับภาษี'!F6=0,"",'ใบเสร็จรับเงิน-ใบกำกับภาษี'!F6)</f>
        <v/>
      </c>
      <c r="G64" s="2" t="str">
        <f>IF('ใบเสร็จรับเงิน-ใบกำกับภาษี'!G6=0,"",'ใบเสร็จรับเงิน-ใบกำกับภาษี'!G6)</f>
        <v>บริษัท ตัวอย่าง จำกัด</v>
      </c>
      <c r="V64" s="3" t="s">
        <v>26</v>
      </c>
      <c r="X64" s="75"/>
    </row>
    <row r="65" spans="1:24" ht="25.2">
      <c r="A65" s="75"/>
      <c r="C65" s="105"/>
      <c r="D65" s="105"/>
      <c r="E65" s="105"/>
      <c r="F65" s="2" t="str">
        <f>IF('ใบเสร็จรับเงิน-ใบกำกับภาษี'!F7=0,"",'ใบเสร็จรับเงิน-ใบกำกับภาษี'!F7)</f>
        <v/>
      </c>
      <c r="G65" s="2" t="str">
        <f>IF('ใบเสร็จรับเงิน-ใบกำกับภาษี'!G7=0,"",'ใบเสร็จรับเงิน-ใบกำกับภาษี'!G7)</f>
        <v>Sample CO.,LTD.</v>
      </c>
      <c r="V65" s="3"/>
      <c r="X65" s="75"/>
    </row>
    <row r="66" spans="1:24">
      <c r="A66" s="75"/>
      <c r="C66" s="105"/>
      <c r="D66" s="105"/>
      <c r="E66" s="105"/>
      <c r="F66" s="4" t="str">
        <f>IF('ใบเสร็จรับเงิน-ใบกำกับภาษี'!F8=0,"",'ใบเสร็จรับเงิน-ใบกำกับภาษี'!F8)</f>
        <v/>
      </c>
      <c r="G66" s="4" t="str">
        <f>IF('ใบเสร็จรับเงิน-ใบกำกับภาษี'!G8=0,"",'ใบเสร็จรับเงิน-ใบกำกับภาษี'!G8)</f>
        <v>111/99 ซอยงามวงศ์วาน 1 แยก 1-1 แขวงทุ่งสองห้อง เขตหลักสี่ กรุงเทพมหานคร 10210</v>
      </c>
      <c r="X66" s="75"/>
    </row>
    <row r="67" spans="1:24">
      <c r="A67" s="75"/>
      <c r="C67" s="105"/>
      <c r="D67" s="105"/>
      <c r="E67" s="105"/>
      <c r="F67" s="4" t="str">
        <f>IF('ใบเสร็จรับเงิน-ใบกำกับภาษี'!F9=0,"",'ใบเสร็จรับเงิน-ใบกำกับภาษี'!F9)</f>
        <v/>
      </c>
      <c r="G67" s="4" t="str">
        <f>IF('ใบเสร็จรับเงิน-ใบกำกับภาษี'!G9=0,"",'ใบเสร็จรับเงิน-ใบกำกับภาษี'!G9)</f>
        <v>โทร : 081-111-1111    โทรสาร : 099-999-9999</v>
      </c>
      <c r="X67" s="75"/>
    </row>
    <row r="68" spans="1:24">
      <c r="A68" s="75"/>
      <c r="C68" s="105"/>
      <c r="D68" s="105"/>
      <c r="E68" s="105"/>
      <c r="F68" s="4" t="str">
        <f>IF('ใบเสร็จรับเงิน-ใบกำกับภาษี'!F10=0,"",'ใบเสร็จรับเงิน-ใบกำกับภาษี'!F10)</f>
        <v/>
      </c>
      <c r="G68" s="4" t="str">
        <f>IF('ใบเสร็จรับเงิน-ใบกำกับภาษี'!G10=0,"",'ใบเสร็จรับเงิน-ใบกำกับภาษี'!G10)</f>
        <v>เลขประจำตัวผู้เสียภาษีอากร   0123456789012</v>
      </c>
      <c r="X68" s="75"/>
    </row>
    <row r="69" spans="1:24">
      <c r="A69" s="75"/>
      <c r="X69" s="75"/>
    </row>
    <row r="70" spans="1:24">
      <c r="A70" s="75"/>
      <c r="X70" s="75"/>
    </row>
    <row r="71" spans="1:24" ht="19.2">
      <c r="A71" s="75"/>
      <c r="B71" s="106" t="s">
        <v>52</v>
      </c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76"/>
    </row>
    <row r="72" spans="1:24" ht="19.2">
      <c r="A72" s="75"/>
      <c r="B72" s="107" t="s">
        <v>53</v>
      </c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6"/>
      <c r="X72" s="77"/>
    </row>
    <row r="73" spans="1:24">
      <c r="A73" s="75"/>
      <c r="X73" s="75"/>
    </row>
    <row r="74" spans="1:24">
      <c r="A74" s="75"/>
      <c r="B74" s="8" t="s">
        <v>1</v>
      </c>
      <c r="C74" s="8"/>
      <c r="D74" s="8"/>
      <c r="E74" s="70" t="str">
        <f>IF('ใบเสร็จรับเงิน-ใบกำกับภาษี'!E16=0,"",'ใบเสร็จรับเงิน-ใบกำกับภาษี'!E16)</f>
        <v/>
      </c>
      <c r="F74" s="70"/>
      <c r="G74" s="70" t="str">
        <f>IF('ใบเสร็จรับเงิน-ใบกำกับภาษี'!G16=0,"",'ใบเสร็จรับเงิน-ใบกำกับภาษี'!G16)</f>
        <v/>
      </c>
      <c r="H74" s="70"/>
      <c r="I74" s="70" t="str">
        <f>IF('ใบเสร็จรับเงิน-ใบกำกับภาษี'!I16=0,"",'ใบเสร็จรับเงิน-ใบกำกับภาษี'!I16)</f>
        <v/>
      </c>
      <c r="J74" s="70"/>
      <c r="U74" s="9" t="s">
        <v>2</v>
      </c>
      <c r="V74" s="40" t="str">
        <f>IF('ใบเสร็จรับเงิน-ใบกำกับภาษี'!V16=0,"",'ใบเสร็จรับเงิน-ใบกำกับภาษี'!V16)</f>
        <v/>
      </c>
      <c r="X74" s="75"/>
    </row>
    <row r="75" spans="1:24">
      <c r="A75" s="75"/>
      <c r="B75" s="8" t="s">
        <v>3</v>
      </c>
      <c r="C75" s="8"/>
      <c r="D75" s="8"/>
      <c r="E75" s="71" t="str">
        <f>IF('ใบเสร็จรับเงิน-ใบกำกับภาษี'!E17=0,"",'ใบเสร็จรับเงิน-ใบกำกับภาษี'!E17)</f>
        <v/>
      </c>
      <c r="F75" s="71"/>
      <c r="G75" s="71" t="str">
        <f>IF('ใบเสร็จรับเงิน-ใบกำกับภาษี'!G17=0,"",'ใบเสร็จรับเงิน-ใบกำกับภาษี'!G17)</f>
        <v/>
      </c>
      <c r="H75" s="71"/>
      <c r="I75" s="71" t="str">
        <f>IF('ใบเสร็จรับเงิน-ใบกำกับภาษี'!I17=0,"",'ใบเสร็จรับเงิน-ใบกำกับภาษี'!I17)</f>
        <v/>
      </c>
      <c r="J75" s="71"/>
      <c r="U75" s="9" t="s">
        <v>4</v>
      </c>
      <c r="V75" s="41" t="str">
        <f>IF('ใบเสร็จรับเงิน-ใบกำกับภาษี'!V17=0,"",'ใบเสร็จรับเงิน-ใบกำกับภาษี'!V17)</f>
        <v/>
      </c>
      <c r="X75" s="75"/>
    </row>
    <row r="76" spans="1:24">
      <c r="A76" s="75"/>
      <c r="B76" s="8"/>
      <c r="C76" s="8"/>
      <c r="D76" s="8"/>
      <c r="E76" s="71" t="str">
        <f>IF('ใบเสร็จรับเงิน-ใบกำกับภาษี'!E18=0,"",'ใบเสร็จรับเงิน-ใบกำกับภาษี'!E18)</f>
        <v/>
      </c>
      <c r="F76" s="71"/>
      <c r="G76" s="71" t="str">
        <f>IF('ใบเสร็จรับเงิน-ใบกำกับภาษี'!G18=0,"",'ใบเสร็จรับเงิน-ใบกำกับภาษี'!G18)</f>
        <v/>
      </c>
      <c r="H76" s="71"/>
      <c r="I76" s="71" t="str">
        <f>IF('ใบเสร็จรับเงิน-ใบกำกับภาษี'!I18=0,"",'ใบเสร็จรับเงิน-ใบกำกับภาษี'!I18)</f>
        <v/>
      </c>
      <c r="J76" s="71"/>
      <c r="T76" s="12"/>
      <c r="U76" s="13"/>
      <c r="V76" s="14"/>
      <c r="X76" s="75"/>
    </row>
    <row r="77" spans="1:24">
      <c r="A77" s="75"/>
      <c r="B77" s="8"/>
      <c r="C77" s="8"/>
      <c r="D77" s="8"/>
      <c r="X77" s="75"/>
    </row>
    <row r="78" spans="1:24" ht="14.4" thickBot="1">
      <c r="A78" s="75"/>
      <c r="B78" s="8" t="s">
        <v>5</v>
      </c>
      <c r="C78" s="8"/>
      <c r="D78" s="8"/>
      <c r="F78" s="245" t="str">
        <f>IF('ใบเสร็จรับเงิน-ใบกำกับภาษี'!F20=0,"",'ใบเสร็จรับเงิน-ใบกำกับภาษี'!F20)</f>
        <v/>
      </c>
      <c r="G78" s="245"/>
      <c r="H78" s="15"/>
      <c r="J78" s="42" t="str">
        <f>IF('ใบเสร็จรับเงิน-ใบกำกับภาษี'!J20=0,"",'ใบเสร็จรับเงิน-ใบกำกับภาษี'!J20)</f>
        <v>X</v>
      </c>
      <c r="K78" s="1" t="s">
        <v>7</v>
      </c>
      <c r="M78" s="42" t="str">
        <f>IF('ใบเสร็จรับเงิน-ใบกำกับภาษี'!M20=0,"",'ใบเสร็จรับเงิน-ใบกำกับภาษี'!M20)</f>
        <v/>
      </c>
      <c r="N78" s="1" t="s">
        <v>8</v>
      </c>
      <c r="P78" s="40" t="str">
        <f>IF('ใบเสร็จรับเงิน-ใบกำกับภาษี'!P20=0,"",'ใบเสร็จรับเงิน-ใบกำกับภาษี'!P20)</f>
        <v/>
      </c>
      <c r="X78" s="75"/>
    </row>
    <row r="79" spans="1:24" ht="14.4" thickTop="1">
      <c r="A79" s="75"/>
      <c r="X79" s="75"/>
    </row>
    <row r="80" spans="1:24">
      <c r="A80" s="75"/>
      <c r="X80" s="75"/>
    </row>
    <row r="81" spans="1:24" ht="14.4" thickBot="1">
      <c r="A81" s="75"/>
      <c r="B81" s="249" t="s">
        <v>9</v>
      </c>
      <c r="C81" s="252"/>
      <c r="D81" s="249" t="s">
        <v>21</v>
      </c>
      <c r="E81" s="252"/>
      <c r="F81" s="249" t="s">
        <v>25</v>
      </c>
      <c r="G81" s="253"/>
      <c r="H81" s="253"/>
      <c r="I81" s="253"/>
      <c r="J81" s="253"/>
      <c r="K81" s="253"/>
      <c r="L81" s="252"/>
      <c r="M81" s="249" t="s">
        <v>22</v>
      </c>
      <c r="N81" s="253"/>
      <c r="O81" s="252"/>
      <c r="P81" s="249" t="s">
        <v>23</v>
      </c>
      <c r="Q81" s="253"/>
      <c r="R81" s="252"/>
      <c r="S81" s="249" t="s">
        <v>24</v>
      </c>
      <c r="T81" s="253"/>
      <c r="U81" s="252"/>
      <c r="V81" s="249" t="s">
        <v>10</v>
      </c>
      <c r="W81" s="250"/>
      <c r="X81" s="78"/>
    </row>
    <row r="82" spans="1:24">
      <c r="A82" s="75"/>
      <c r="B82" s="201" t="str">
        <f>IF('ใบเสร็จรับเงิน-ใบกำกับภาษี'!B24=0,"",'ใบเสร็จรับเงิน-ใบกำกับภาษี'!B24)</f>
        <v/>
      </c>
      <c r="C82" s="202"/>
      <c r="D82" s="201" t="str">
        <f>IF('ใบเสร็จรับเงิน-ใบกำกับภาษี'!D24=0,"",'ใบเสร็จรับเงิน-ใบกำกับภาษี'!D24)</f>
        <v/>
      </c>
      <c r="E82" s="202"/>
      <c r="F82" s="205" t="str">
        <f>IF('ใบเสร็จรับเงิน-ใบกำกับภาษี'!F24=0,"",'ใบเสร็จรับเงิน-ใบกำกับภาษี'!F24)</f>
        <v/>
      </c>
      <c r="G82" s="206"/>
      <c r="H82" s="206"/>
      <c r="I82" s="206"/>
      <c r="J82" s="206"/>
      <c r="K82" s="206"/>
      <c r="L82" s="207"/>
      <c r="M82" s="117" t="str">
        <f>IF('ใบเสร็จรับเงิน-ใบกำกับภาษี'!M24=0,"",'ใบเสร็จรับเงิน-ใบกำกับภาษี'!M24)</f>
        <v/>
      </c>
      <c r="N82" s="118"/>
      <c r="O82" s="119"/>
      <c r="P82" s="201" t="str">
        <f>IF('ใบเสร็จรับเงิน-ใบกำกับภาษี'!P24=0,"",'ใบเสร็จรับเงิน-ใบกำกับภาษี'!P24)</f>
        <v/>
      </c>
      <c r="Q82" s="248"/>
      <c r="R82" s="202"/>
      <c r="S82" s="211" t="str">
        <f>IF('ใบเสร็จรับเงิน-ใบกำกับภาษี'!S24=0,"",'ใบเสร็จรับเงิน-ใบกำกับภาษี'!S24)</f>
        <v/>
      </c>
      <c r="T82" s="212"/>
      <c r="U82" s="213"/>
      <c r="V82" s="126" t="str">
        <f>IF('ใบเสร็จรับเงิน-ใบกำกับภาษี'!V24=0,"",'ใบเสร็จรับเงิน-ใบกำกับภาษี'!V24)</f>
        <v/>
      </c>
      <c r="W82" s="127"/>
      <c r="X82" s="75"/>
    </row>
    <row r="83" spans="1:24">
      <c r="A83" s="75"/>
      <c r="B83" s="214" t="str">
        <f>IF('ใบเสร็จรับเงิน-ใบกำกับภาษี'!B25=0,"",'ใบเสร็จรับเงิน-ใบกำกับภาษี'!B25)</f>
        <v/>
      </c>
      <c r="C83" s="215"/>
      <c r="D83" s="214" t="str">
        <f>IF('ใบเสร็จรับเงิน-ใบกำกับภาษี'!D25=0,"",'ใบเสร็จรับเงิน-ใบกำกับภาษี'!D25)</f>
        <v/>
      </c>
      <c r="E83" s="215"/>
      <c r="F83" s="216" t="str">
        <f>IF('ใบเสร็จรับเงิน-ใบกำกับภาษี'!F25=0,"",'ใบเสร็จรับเงิน-ใบกำกับภาษี'!F25)</f>
        <v/>
      </c>
      <c r="G83" s="217"/>
      <c r="H83" s="217"/>
      <c r="I83" s="217"/>
      <c r="J83" s="217"/>
      <c r="K83" s="217"/>
      <c r="L83" s="218"/>
      <c r="M83" s="135" t="str">
        <f>IF('ใบเสร็จรับเงิน-ใบกำกับภาษี'!M25=0,"",'ใบเสร็จรับเงิน-ใบกำกับภาษี'!M25)</f>
        <v/>
      </c>
      <c r="N83" s="136"/>
      <c r="O83" s="137"/>
      <c r="P83" s="214" t="str">
        <f>IF('ใบเสร็จรับเงิน-ใบกำกับภาษี'!P25=0,"",'ใบเสร็จรับเงิน-ใบกำกับภาษี'!P25)</f>
        <v/>
      </c>
      <c r="Q83" s="244"/>
      <c r="R83" s="215"/>
      <c r="S83" s="222" t="str">
        <f>IF('ใบเสร็จรับเงิน-ใบกำกับภาษี'!S25=0,"",'ใบเสร็จรับเงิน-ใบกำกับภาษี'!S25)</f>
        <v/>
      </c>
      <c r="T83" s="223"/>
      <c r="U83" s="224"/>
      <c r="V83" s="128" t="str">
        <f>IF('ใบเสร็จรับเงิน-ใบกำกับภาษี'!V25=0,"",'ใบเสร็จรับเงิน-ใบกำกับภาษี'!V25)</f>
        <v/>
      </c>
      <c r="W83" s="129"/>
      <c r="X83" s="75"/>
    </row>
    <row r="84" spans="1:24">
      <c r="A84" s="75"/>
      <c r="B84" s="214" t="str">
        <f>IF('ใบเสร็จรับเงิน-ใบกำกับภาษี'!B26=0,"",'ใบเสร็จรับเงิน-ใบกำกับภาษี'!B26)</f>
        <v/>
      </c>
      <c r="C84" s="215"/>
      <c r="D84" s="214" t="str">
        <f>IF('ใบเสร็จรับเงิน-ใบกำกับภาษี'!D26=0,"",'ใบเสร็จรับเงิน-ใบกำกับภาษี'!D26)</f>
        <v/>
      </c>
      <c r="E84" s="215"/>
      <c r="F84" s="216" t="str">
        <f>IF('ใบเสร็จรับเงิน-ใบกำกับภาษี'!F26=0,"",'ใบเสร็จรับเงิน-ใบกำกับภาษี'!F26)</f>
        <v/>
      </c>
      <c r="G84" s="217"/>
      <c r="H84" s="217"/>
      <c r="I84" s="217"/>
      <c r="J84" s="217"/>
      <c r="K84" s="217"/>
      <c r="L84" s="218"/>
      <c r="M84" s="135" t="str">
        <f>IF('ใบเสร็จรับเงิน-ใบกำกับภาษี'!M26=0,"",'ใบเสร็จรับเงิน-ใบกำกับภาษี'!M26)</f>
        <v/>
      </c>
      <c r="N84" s="136"/>
      <c r="O84" s="137"/>
      <c r="P84" s="214" t="str">
        <f>IF('ใบเสร็จรับเงิน-ใบกำกับภาษี'!P26=0,"",'ใบเสร็จรับเงิน-ใบกำกับภาษี'!P26)</f>
        <v/>
      </c>
      <c r="Q84" s="244"/>
      <c r="R84" s="215"/>
      <c r="S84" s="222" t="str">
        <f>IF('ใบเสร็จรับเงิน-ใบกำกับภาษี'!S26=0,"",'ใบเสร็จรับเงิน-ใบกำกับภาษี'!S26)</f>
        <v/>
      </c>
      <c r="T84" s="223"/>
      <c r="U84" s="224"/>
      <c r="V84" s="128" t="str">
        <f>IF('ใบเสร็จรับเงิน-ใบกำกับภาษี'!V26=0,"",'ใบเสร็จรับเงิน-ใบกำกับภาษี'!V26)</f>
        <v/>
      </c>
      <c r="W84" s="129"/>
      <c r="X84" s="75"/>
    </row>
    <row r="85" spans="1:24">
      <c r="A85" s="75"/>
      <c r="B85" s="214" t="str">
        <f>IF('ใบเสร็จรับเงิน-ใบกำกับภาษี'!B27=0,"",'ใบเสร็จรับเงิน-ใบกำกับภาษี'!B27)</f>
        <v/>
      </c>
      <c r="C85" s="215"/>
      <c r="D85" s="214" t="str">
        <f>IF('ใบเสร็จรับเงิน-ใบกำกับภาษี'!D27=0,"",'ใบเสร็จรับเงิน-ใบกำกับภาษี'!D27)</f>
        <v/>
      </c>
      <c r="E85" s="215"/>
      <c r="F85" s="216" t="str">
        <f>IF('ใบเสร็จรับเงิน-ใบกำกับภาษี'!F27=0,"",'ใบเสร็จรับเงิน-ใบกำกับภาษี'!F27)</f>
        <v/>
      </c>
      <c r="G85" s="217"/>
      <c r="H85" s="217"/>
      <c r="I85" s="217"/>
      <c r="J85" s="217"/>
      <c r="K85" s="217"/>
      <c r="L85" s="218"/>
      <c r="M85" s="135" t="str">
        <f>IF('ใบเสร็จรับเงิน-ใบกำกับภาษี'!M27=0,"",'ใบเสร็จรับเงิน-ใบกำกับภาษี'!M27)</f>
        <v/>
      </c>
      <c r="N85" s="136"/>
      <c r="O85" s="137"/>
      <c r="P85" s="214" t="str">
        <f>IF('ใบเสร็จรับเงิน-ใบกำกับภาษี'!P27=0,"",'ใบเสร็จรับเงิน-ใบกำกับภาษี'!P27)</f>
        <v/>
      </c>
      <c r="Q85" s="244"/>
      <c r="R85" s="215"/>
      <c r="S85" s="222" t="str">
        <f>IF('ใบเสร็จรับเงิน-ใบกำกับภาษี'!S27=0,"",'ใบเสร็จรับเงิน-ใบกำกับภาษี'!S27)</f>
        <v/>
      </c>
      <c r="T85" s="223"/>
      <c r="U85" s="224"/>
      <c r="V85" s="128" t="str">
        <f>IF('ใบเสร็จรับเงิน-ใบกำกับภาษี'!V27=0,"",'ใบเสร็จรับเงิน-ใบกำกับภาษี'!V27)</f>
        <v/>
      </c>
      <c r="W85" s="129"/>
      <c r="X85" s="75"/>
    </row>
    <row r="86" spans="1:24">
      <c r="A86" s="75"/>
      <c r="B86" s="214" t="str">
        <f>IF('ใบเสร็จรับเงิน-ใบกำกับภาษี'!B28=0,"",'ใบเสร็จรับเงิน-ใบกำกับภาษี'!B28)</f>
        <v/>
      </c>
      <c r="C86" s="215"/>
      <c r="D86" s="214" t="str">
        <f>IF('ใบเสร็จรับเงิน-ใบกำกับภาษี'!D28=0,"",'ใบเสร็จรับเงิน-ใบกำกับภาษี'!D28)</f>
        <v/>
      </c>
      <c r="E86" s="215"/>
      <c r="F86" s="216" t="str">
        <f>IF('ใบเสร็จรับเงิน-ใบกำกับภาษี'!F28=0,"",'ใบเสร็จรับเงิน-ใบกำกับภาษี'!F28)</f>
        <v/>
      </c>
      <c r="G86" s="217"/>
      <c r="H86" s="217"/>
      <c r="I86" s="217"/>
      <c r="J86" s="217"/>
      <c r="K86" s="217"/>
      <c r="L86" s="218"/>
      <c r="M86" s="135" t="str">
        <f>IF('ใบเสร็จรับเงิน-ใบกำกับภาษี'!M28=0,"",'ใบเสร็จรับเงิน-ใบกำกับภาษี'!M28)</f>
        <v/>
      </c>
      <c r="N86" s="136"/>
      <c r="O86" s="137"/>
      <c r="P86" s="214" t="str">
        <f>IF('ใบเสร็จรับเงิน-ใบกำกับภาษี'!P28=0,"",'ใบเสร็จรับเงิน-ใบกำกับภาษี'!P28)</f>
        <v/>
      </c>
      <c r="Q86" s="244"/>
      <c r="R86" s="215"/>
      <c r="S86" s="222" t="str">
        <f>IF('ใบเสร็จรับเงิน-ใบกำกับภาษี'!S28=0,"",'ใบเสร็จรับเงิน-ใบกำกับภาษี'!S28)</f>
        <v/>
      </c>
      <c r="T86" s="223"/>
      <c r="U86" s="224"/>
      <c r="V86" s="128" t="str">
        <f>IF('ใบเสร็จรับเงิน-ใบกำกับภาษี'!V28=0,"",'ใบเสร็จรับเงิน-ใบกำกับภาษี'!V28)</f>
        <v/>
      </c>
      <c r="W86" s="129"/>
      <c r="X86" s="75"/>
    </row>
    <row r="87" spans="1:24">
      <c r="A87" s="75"/>
      <c r="B87" s="214" t="str">
        <f>IF('ใบเสร็จรับเงิน-ใบกำกับภาษี'!B29=0,"",'ใบเสร็จรับเงิน-ใบกำกับภาษี'!B29)</f>
        <v/>
      </c>
      <c r="C87" s="215"/>
      <c r="D87" s="214" t="str">
        <f>IF('ใบเสร็จรับเงิน-ใบกำกับภาษี'!D29=0,"",'ใบเสร็จรับเงิน-ใบกำกับภาษี'!D29)</f>
        <v/>
      </c>
      <c r="E87" s="215"/>
      <c r="F87" s="216" t="str">
        <f>IF('ใบเสร็จรับเงิน-ใบกำกับภาษี'!F29=0,"",'ใบเสร็จรับเงิน-ใบกำกับภาษี'!F29)</f>
        <v/>
      </c>
      <c r="G87" s="217"/>
      <c r="H87" s="217"/>
      <c r="I87" s="217"/>
      <c r="J87" s="217"/>
      <c r="K87" s="217"/>
      <c r="L87" s="218"/>
      <c r="M87" s="135" t="str">
        <f>IF('ใบเสร็จรับเงิน-ใบกำกับภาษี'!M29=0,"",'ใบเสร็จรับเงิน-ใบกำกับภาษี'!M29)</f>
        <v/>
      </c>
      <c r="N87" s="136"/>
      <c r="O87" s="137"/>
      <c r="P87" s="214" t="str">
        <f>IF('ใบเสร็จรับเงิน-ใบกำกับภาษี'!P29=0,"",'ใบเสร็จรับเงิน-ใบกำกับภาษี'!P29)</f>
        <v/>
      </c>
      <c r="Q87" s="244"/>
      <c r="R87" s="215"/>
      <c r="S87" s="222" t="str">
        <f>IF('ใบเสร็จรับเงิน-ใบกำกับภาษี'!S29=0,"",'ใบเสร็จรับเงิน-ใบกำกับภาษี'!S29)</f>
        <v/>
      </c>
      <c r="T87" s="223"/>
      <c r="U87" s="224"/>
      <c r="V87" s="128" t="str">
        <f>IF('ใบเสร็จรับเงิน-ใบกำกับภาษี'!V29=0,"",'ใบเสร็จรับเงิน-ใบกำกับภาษี'!V29)</f>
        <v/>
      </c>
      <c r="W87" s="129"/>
      <c r="X87" s="75"/>
    </row>
    <row r="88" spans="1:24">
      <c r="A88" s="75"/>
      <c r="B88" s="214" t="str">
        <f>IF('ใบเสร็จรับเงิน-ใบกำกับภาษี'!B30=0,"",'ใบเสร็จรับเงิน-ใบกำกับภาษี'!B30)</f>
        <v/>
      </c>
      <c r="C88" s="215"/>
      <c r="D88" s="214" t="str">
        <f>IF('ใบเสร็จรับเงิน-ใบกำกับภาษี'!D30=0,"",'ใบเสร็จรับเงิน-ใบกำกับภาษี'!D30)</f>
        <v/>
      </c>
      <c r="E88" s="215"/>
      <c r="F88" s="216" t="str">
        <f>IF('ใบเสร็จรับเงิน-ใบกำกับภาษี'!F30=0,"",'ใบเสร็จรับเงิน-ใบกำกับภาษี'!F30)</f>
        <v/>
      </c>
      <c r="G88" s="217"/>
      <c r="H88" s="217"/>
      <c r="I88" s="217"/>
      <c r="J88" s="217"/>
      <c r="K88" s="217"/>
      <c r="L88" s="218"/>
      <c r="M88" s="135" t="str">
        <f>IF('ใบเสร็จรับเงิน-ใบกำกับภาษี'!M30=0,"",'ใบเสร็จรับเงิน-ใบกำกับภาษี'!M30)</f>
        <v/>
      </c>
      <c r="N88" s="136"/>
      <c r="O88" s="137"/>
      <c r="P88" s="214" t="str">
        <f>IF('ใบเสร็จรับเงิน-ใบกำกับภาษี'!P30=0,"",'ใบเสร็จรับเงิน-ใบกำกับภาษี'!P30)</f>
        <v/>
      </c>
      <c r="Q88" s="244"/>
      <c r="R88" s="215"/>
      <c r="S88" s="222" t="str">
        <f>IF('ใบเสร็จรับเงิน-ใบกำกับภาษี'!S30=0,"",'ใบเสร็จรับเงิน-ใบกำกับภาษี'!S30)</f>
        <v/>
      </c>
      <c r="T88" s="223"/>
      <c r="U88" s="224"/>
      <c r="V88" s="128" t="str">
        <f>IF('ใบเสร็จรับเงิน-ใบกำกับภาษี'!V30=0,"",'ใบเสร็จรับเงิน-ใบกำกับภาษี'!V30)</f>
        <v/>
      </c>
      <c r="W88" s="129"/>
      <c r="X88" s="75"/>
    </row>
    <row r="89" spans="1:24">
      <c r="A89" s="75"/>
      <c r="B89" s="214" t="str">
        <f>IF('ใบเสร็จรับเงิน-ใบกำกับภาษี'!B31=0,"",'ใบเสร็จรับเงิน-ใบกำกับภาษี'!B31)</f>
        <v/>
      </c>
      <c r="C89" s="215"/>
      <c r="D89" s="214" t="str">
        <f>IF('ใบเสร็จรับเงิน-ใบกำกับภาษี'!D31=0,"",'ใบเสร็จรับเงิน-ใบกำกับภาษี'!D31)</f>
        <v/>
      </c>
      <c r="E89" s="215"/>
      <c r="F89" s="216" t="str">
        <f>IF('ใบเสร็จรับเงิน-ใบกำกับภาษี'!F31=0,"",'ใบเสร็จรับเงิน-ใบกำกับภาษี'!F31)</f>
        <v/>
      </c>
      <c r="G89" s="217"/>
      <c r="H89" s="217"/>
      <c r="I89" s="217"/>
      <c r="J89" s="217"/>
      <c r="K89" s="217"/>
      <c r="L89" s="218"/>
      <c r="M89" s="135" t="str">
        <f>IF('ใบเสร็จรับเงิน-ใบกำกับภาษี'!M31=0,"",'ใบเสร็จรับเงิน-ใบกำกับภาษี'!M31)</f>
        <v/>
      </c>
      <c r="N89" s="136"/>
      <c r="O89" s="137"/>
      <c r="P89" s="214" t="str">
        <f>IF('ใบเสร็จรับเงิน-ใบกำกับภาษี'!P31=0,"",'ใบเสร็จรับเงิน-ใบกำกับภาษี'!P31)</f>
        <v/>
      </c>
      <c r="Q89" s="244"/>
      <c r="R89" s="215"/>
      <c r="S89" s="222" t="str">
        <f>IF('ใบเสร็จรับเงิน-ใบกำกับภาษี'!S31=0,"",'ใบเสร็จรับเงิน-ใบกำกับภาษี'!S31)</f>
        <v/>
      </c>
      <c r="T89" s="223"/>
      <c r="U89" s="224"/>
      <c r="V89" s="128" t="str">
        <f>IF('ใบเสร็จรับเงิน-ใบกำกับภาษี'!V31=0,"",'ใบเสร็จรับเงิน-ใบกำกับภาษี'!V31)</f>
        <v/>
      </c>
      <c r="W89" s="129"/>
      <c r="X89" s="75"/>
    </row>
    <row r="90" spans="1:24">
      <c r="A90" s="75"/>
      <c r="B90" s="214" t="str">
        <f>IF('ใบเสร็จรับเงิน-ใบกำกับภาษี'!B32=0,"",'ใบเสร็จรับเงิน-ใบกำกับภาษี'!B32)</f>
        <v/>
      </c>
      <c r="C90" s="215"/>
      <c r="D90" s="214" t="str">
        <f>IF('ใบเสร็จรับเงิน-ใบกำกับภาษี'!D32=0,"",'ใบเสร็จรับเงิน-ใบกำกับภาษี'!D32)</f>
        <v/>
      </c>
      <c r="E90" s="215"/>
      <c r="F90" s="216" t="str">
        <f>IF('ใบเสร็จรับเงิน-ใบกำกับภาษี'!F32=0,"",'ใบเสร็จรับเงิน-ใบกำกับภาษี'!F32)</f>
        <v/>
      </c>
      <c r="G90" s="217"/>
      <c r="H90" s="217"/>
      <c r="I90" s="217"/>
      <c r="J90" s="217"/>
      <c r="K90" s="217"/>
      <c r="L90" s="218"/>
      <c r="M90" s="135" t="str">
        <f>IF('ใบเสร็จรับเงิน-ใบกำกับภาษี'!M32=0,"",'ใบเสร็จรับเงิน-ใบกำกับภาษี'!M32)</f>
        <v/>
      </c>
      <c r="N90" s="136"/>
      <c r="O90" s="137"/>
      <c r="P90" s="214" t="str">
        <f>IF('ใบเสร็จรับเงิน-ใบกำกับภาษี'!P32=0,"",'ใบเสร็จรับเงิน-ใบกำกับภาษี'!P32)</f>
        <v/>
      </c>
      <c r="Q90" s="244"/>
      <c r="R90" s="215"/>
      <c r="S90" s="222" t="str">
        <f>IF('ใบเสร็จรับเงิน-ใบกำกับภาษี'!S32=0,"",'ใบเสร็จรับเงิน-ใบกำกับภาษี'!S32)</f>
        <v/>
      </c>
      <c r="T90" s="223"/>
      <c r="U90" s="224"/>
      <c r="V90" s="128" t="str">
        <f>IF('ใบเสร็จรับเงิน-ใบกำกับภาษี'!V32=0,"",'ใบเสร็จรับเงิน-ใบกำกับภาษี'!V32)</f>
        <v/>
      </c>
      <c r="W90" s="129"/>
      <c r="X90" s="75"/>
    </row>
    <row r="91" spans="1:24">
      <c r="A91" s="75"/>
      <c r="B91" s="214" t="str">
        <f>IF('ใบเสร็จรับเงิน-ใบกำกับภาษี'!B33=0,"",'ใบเสร็จรับเงิน-ใบกำกับภาษี'!B33)</f>
        <v/>
      </c>
      <c r="C91" s="215"/>
      <c r="D91" s="214" t="str">
        <f>IF('ใบเสร็จรับเงิน-ใบกำกับภาษี'!D33=0,"",'ใบเสร็จรับเงิน-ใบกำกับภาษี'!D33)</f>
        <v/>
      </c>
      <c r="E91" s="215"/>
      <c r="F91" s="216" t="str">
        <f>IF('ใบเสร็จรับเงิน-ใบกำกับภาษี'!F33=0,"",'ใบเสร็จรับเงิน-ใบกำกับภาษี'!F33)</f>
        <v/>
      </c>
      <c r="G91" s="217"/>
      <c r="H91" s="217"/>
      <c r="I91" s="217"/>
      <c r="J91" s="217"/>
      <c r="K91" s="217"/>
      <c r="L91" s="218"/>
      <c r="M91" s="135" t="str">
        <f>IF('ใบเสร็จรับเงิน-ใบกำกับภาษี'!M33=0,"",'ใบเสร็จรับเงิน-ใบกำกับภาษี'!M33)</f>
        <v/>
      </c>
      <c r="N91" s="136"/>
      <c r="O91" s="137"/>
      <c r="P91" s="214" t="str">
        <f>IF('ใบเสร็จรับเงิน-ใบกำกับภาษี'!P33=0,"",'ใบเสร็จรับเงิน-ใบกำกับภาษี'!P33)</f>
        <v/>
      </c>
      <c r="Q91" s="244"/>
      <c r="R91" s="215"/>
      <c r="S91" s="222" t="str">
        <f>IF('ใบเสร็จรับเงิน-ใบกำกับภาษี'!S33=0,"",'ใบเสร็จรับเงิน-ใบกำกับภาษี'!S33)</f>
        <v/>
      </c>
      <c r="T91" s="223"/>
      <c r="U91" s="224"/>
      <c r="V91" s="128" t="str">
        <f>IF('ใบเสร็จรับเงิน-ใบกำกับภาษี'!V33=0,"",'ใบเสร็จรับเงิน-ใบกำกับภาษี'!V33)</f>
        <v/>
      </c>
      <c r="W91" s="129"/>
      <c r="X91" s="75"/>
    </row>
    <row r="92" spans="1:24">
      <c r="A92" s="75"/>
      <c r="B92" s="214" t="str">
        <f>IF('ใบเสร็จรับเงิน-ใบกำกับภาษี'!B34=0,"",'ใบเสร็จรับเงิน-ใบกำกับภาษี'!B34)</f>
        <v/>
      </c>
      <c r="C92" s="215"/>
      <c r="D92" s="214" t="str">
        <f>IF('ใบเสร็จรับเงิน-ใบกำกับภาษี'!D34=0,"",'ใบเสร็จรับเงิน-ใบกำกับภาษี'!D34)</f>
        <v/>
      </c>
      <c r="E92" s="215"/>
      <c r="F92" s="216" t="str">
        <f>IF('ใบเสร็จรับเงิน-ใบกำกับภาษี'!F34=0,"",'ใบเสร็จรับเงิน-ใบกำกับภาษี'!F34)</f>
        <v/>
      </c>
      <c r="G92" s="217"/>
      <c r="H92" s="217"/>
      <c r="I92" s="217"/>
      <c r="J92" s="217"/>
      <c r="K92" s="217"/>
      <c r="L92" s="218"/>
      <c r="M92" s="135" t="str">
        <f>IF('ใบเสร็จรับเงิน-ใบกำกับภาษี'!M34=0,"",'ใบเสร็จรับเงิน-ใบกำกับภาษี'!M34)</f>
        <v/>
      </c>
      <c r="N92" s="136"/>
      <c r="O92" s="137"/>
      <c r="P92" s="214" t="str">
        <f>IF('ใบเสร็จรับเงิน-ใบกำกับภาษี'!P34=0,"",'ใบเสร็จรับเงิน-ใบกำกับภาษี'!P34)</f>
        <v/>
      </c>
      <c r="Q92" s="244"/>
      <c r="R92" s="215"/>
      <c r="S92" s="222" t="str">
        <f>IF('ใบเสร็จรับเงิน-ใบกำกับภาษี'!S34=0,"",'ใบเสร็จรับเงิน-ใบกำกับภาษี'!S34)</f>
        <v/>
      </c>
      <c r="T92" s="223"/>
      <c r="U92" s="224"/>
      <c r="V92" s="128" t="str">
        <f>IF('ใบเสร็จรับเงิน-ใบกำกับภาษี'!V34=0,"",'ใบเสร็จรับเงิน-ใบกำกับภาษี'!V34)</f>
        <v/>
      </c>
      <c r="W92" s="129"/>
      <c r="X92" s="75"/>
    </row>
    <row r="93" spans="1:24">
      <c r="A93" s="75"/>
      <c r="B93" s="214" t="str">
        <f>IF('ใบเสร็จรับเงิน-ใบกำกับภาษี'!B35=0,"",'ใบเสร็จรับเงิน-ใบกำกับภาษี'!B35)</f>
        <v/>
      </c>
      <c r="C93" s="215"/>
      <c r="D93" s="214" t="str">
        <f>IF('ใบเสร็จรับเงิน-ใบกำกับภาษี'!D35=0,"",'ใบเสร็จรับเงิน-ใบกำกับภาษี'!D35)</f>
        <v/>
      </c>
      <c r="E93" s="215"/>
      <c r="F93" s="216" t="str">
        <f>IF('ใบเสร็จรับเงิน-ใบกำกับภาษี'!F35=0,"",'ใบเสร็จรับเงิน-ใบกำกับภาษี'!F35)</f>
        <v/>
      </c>
      <c r="G93" s="217"/>
      <c r="H93" s="217"/>
      <c r="I93" s="217"/>
      <c r="J93" s="217"/>
      <c r="K93" s="217"/>
      <c r="L93" s="218"/>
      <c r="M93" s="135" t="str">
        <f>IF('ใบเสร็จรับเงิน-ใบกำกับภาษี'!M35=0,"",'ใบเสร็จรับเงิน-ใบกำกับภาษี'!M35)</f>
        <v/>
      </c>
      <c r="N93" s="136"/>
      <c r="O93" s="137"/>
      <c r="P93" s="214" t="str">
        <f>IF('ใบเสร็จรับเงิน-ใบกำกับภาษี'!P35=0,"",'ใบเสร็จรับเงิน-ใบกำกับภาษี'!P35)</f>
        <v/>
      </c>
      <c r="Q93" s="244"/>
      <c r="R93" s="215"/>
      <c r="S93" s="222" t="str">
        <f>IF('ใบเสร็จรับเงิน-ใบกำกับภาษี'!S35=0,"",'ใบเสร็จรับเงิน-ใบกำกับภาษี'!S35)</f>
        <v/>
      </c>
      <c r="T93" s="223"/>
      <c r="U93" s="224"/>
      <c r="V93" s="128" t="str">
        <f>IF('ใบเสร็จรับเงิน-ใบกำกับภาษี'!V35=0,"",'ใบเสร็จรับเงิน-ใบกำกับภาษี'!V35)</f>
        <v/>
      </c>
      <c r="W93" s="129"/>
      <c r="X93" s="75"/>
    </row>
    <row r="94" spans="1:24">
      <c r="A94" s="75"/>
      <c r="B94" s="214" t="str">
        <f>IF('ใบเสร็จรับเงิน-ใบกำกับภาษี'!B36=0,"",'ใบเสร็จรับเงิน-ใบกำกับภาษี'!B36)</f>
        <v/>
      </c>
      <c r="C94" s="215"/>
      <c r="D94" s="214" t="str">
        <f>IF('ใบเสร็จรับเงิน-ใบกำกับภาษี'!D36=0,"",'ใบเสร็จรับเงิน-ใบกำกับภาษี'!D36)</f>
        <v/>
      </c>
      <c r="E94" s="215"/>
      <c r="F94" s="216" t="str">
        <f>IF('ใบเสร็จรับเงิน-ใบกำกับภาษี'!F36=0,"",'ใบเสร็จรับเงิน-ใบกำกับภาษี'!F36)</f>
        <v/>
      </c>
      <c r="G94" s="217"/>
      <c r="H94" s="217"/>
      <c r="I94" s="217"/>
      <c r="J94" s="217"/>
      <c r="K94" s="217"/>
      <c r="L94" s="218"/>
      <c r="M94" s="135" t="str">
        <f>IF('ใบเสร็จรับเงิน-ใบกำกับภาษี'!M36=0,"",'ใบเสร็จรับเงิน-ใบกำกับภาษี'!M36)</f>
        <v/>
      </c>
      <c r="N94" s="136"/>
      <c r="O94" s="137"/>
      <c r="P94" s="214" t="str">
        <f>IF('ใบเสร็จรับเงิน-ใบกำกับภาษี'!P36=0,"",'ใบเสร็จรับเงิน-ใบกำกับภาษี'!P36)</f>
        <v/>
      </c>
      <c r="Q94" s="244"/>
      <c r="R94" s="215"/>
      <c r="S94" s="222" t="str">
        <f>IF('ใบเสร็จรับเงิน-ใบกำกับภาษี'!S36=0,"",'ใบเสร็จรับเงิน-ใบกำกับภาษี'!S36)</f>
        <v/>
      </c>
      <c r="T94" s="223"/>
      <c r="U94" s="224"/>
      <c r="V94" s="128" t="str">
        <f>IF('ใบเสร็จรับเงิน-ใบกำกับภาษี'!V36=0,"",'ใบเสร็จรับเงิน-ใบกำกับภาษี'!V36)</f>
        <v/>
      </c>
      <c r="W94" s="129"/>
      <c r="X94" s="75"/>
    </row>
    <row r="95" spans="1:24">
      <c r="A95" s="75"/>
      <c r="B95" s="214" t="str">
        <f>IF('ใบเสร็จรับเงิน-ใบกำกับภาษี'!B37=0,"",'ใบเสร็จรับเงิน-ใบกำกับภาษี'!B37)</f>
        <v/>
      </c>
      <c r="C95" s="215"/>
      <c r="D95" s="214" t="str">
        <f>IF('ใบเสร็จรับเงิน-ใบกำกับภาษี'!D37=0,"",'ใบเสร็จรับเงิน-ใบกำกับภาษี'!D37)</f>
        <v/>
      </c>
      <c r="E95" s="215"/>
      <c r="F95" s="216" t="str">
        <f>IF('ใบเสร็จรับเงิน-ใบกำกับภาษี'!F37=0,"",'ใบเสร็จรับเงิน-ใบกำกับภาษี'!F37)</f>
        <v/>
      </c>
      <c r="G95" s="217"/>
      <c r="H95" s="217"/>
      <c r="I95" s="217"/>
      <c r="J95" s="217"/>
      <c r="K95" s="217"/>
      <c r="L95" s="218"/>
      <c r="M95" s="135" t="str">
        <f>IF('ใบเสร็จรับเงิน-ใบกำกับภาษี'!M37=0,"",'ใบเสร็จรับเงิน-ใบกำกับภาษี'!M37)</f>
        <v/>
      </c>
      <c r="N95" s="136"/>
      <c r="O95" s="137"/>
      <c r="P95" s="214" t="str">
        <f>IF('ใบเสร็จรับเงิน-ใบกำกับภาษี'!P37=0,"",'ใบเสร็จรับเงิน-ใบกำกับภาษี'!P37)</f>
        <v/>
      </c>
      <c r="Q95" s="244"/>
      <c r="R95" s="215"/>
      <c r="S95" s="222" t="str">
        <f>IF('ใบเสร็จรับเงิน-ใบกำกับภาษี'!S37=0,"",'ใบเสร็จรับเงิน-ใบกำกับภาษี'!S37)</f>
        <v/>
      </c>
      <c r="T95" s="223"/>
      <c r="U95" s="224"/>
      <c r="V95" s="128" t="str">
        <f>IF('ใบเสร็จรับเงิน-ใบกำกับภาษี'!V37=0,"",'ใบเสร็จรับเงิน-ใบกำกับภาษี'!V37)</f>
        <v/>
      </c>
      <c r="W95" s="129"/>
      <c r="X95" s="75"/>
    </row>
    <row r="96" spans="1:24">
      <c r="A96" s="75"/>
      <c r="B96" s="214" t="str">
        <f>IF('ใบเสร็จรับเงิน-ใบกำกับภาษี'!B38=0,"",'ใบเสร็จรับเงิน-ใบกำกับภาษี'!B38)</f>
        <v/>
      </c>
      <c r="C96" s="215"/>
      <c r="D96" s="214" t="str">
        <f>IF('ใบเสร็จรับเงิน-ใบกำกับภาษี'!D38=0,"",'ใบเสร็จรับเงิน-ใบกำกับภาษี'!D38)</f>
        <v/>
      </c>
      <c r="E96" s="215"/>
      <c r="F96" s="216" t="str">
        <f>IF('ใบเสร็จรับเงิน-ใบกำกับภาษี'!F38=0,"",'ใบเสร็จรับเงิน-ใบกำกับภาษี'!F38)</f>
        <v/>
      </c>
      <c r="G96" s="217"/>
      <c r="H96" s="217"/>
      <c r="I96" s="217"/>
      <c r="J96" s="217"/>
      <c r="K96" s="217"/>
      <c r="L96" s="218"/>
      <c r="M96" s="135" t="str">
        <f>IF('ใบเสร็จรับเงิน-ใบกำกับภาษี'!M38=0,"",'ใบเสร็จรับเงิน-ใบกำกับภาษี'!M38)</f>
        <v/>
      </c>
      <c r="N96" s="136"/>
      <c r="O96" s="137"/>
      <c r="P96" s="214" t="str">
        <f>IF('ใบเสร็จรับเงิน-ใบกำกับภาษี'!P38=0,"",'ใบเสร็จรับเงิน-ใบกำกับภาษี'!P38)</f>
        <v/>
      </c>
      <c r="Q96" s="244"/>
      <c r="R96" s="215"/>
      <c r="S96" s="222" t="str">
        <f>IF('ใบเสร็จรับเงิน-ใบกำกับภาษี'!S38=0,"",'ใบเสร็จรับเงิน-ใบกำกับภาษี'!S38)</f>
        <v/>
      </c>
      <c r="T96" s="223"/>
      <c r="U96" s="224"/>
      <c r="V96" s="128" t="str">
        <f>IF('ใบเสร็จรับเงิน-ใบกำกับภาษี'!V38=0,"",'ใบเสร็จรับเงิน-ใบกำกับภาษี'!V38)</f>
        <v/>
      </c>
      <c r="W96" s="129"/>
      <c r="X96" s="75"/>
    </row>
    <row r="97" spans="1:24">
      <c r="A97" s="75"/>
      <c r="B97" s="214" t="str">
        <f>IF('ใบเสร็จรับเงิน-ใบกำกับภาษี'!B39=0,"",'ใบเสร็จรับเงิน-ใบกำกับภาษี'!B39)</f>
        <v/>
      </c>
      <c r="C97" s="215"/>
      <c r="D97" s="214" t="str">
        <f>IF('ใบเสร็จรับเงิน-ใบกำกับภาษี'!D39=0,"",'ใบเสร็จรับเงิน-ใบกำกับภาษี'!D39)</f>
        <v/>
      </c>
      <c r="E97" s="215"/>
      <c r="F97" s="216" t="str">
        <f>IF('ใบเสร็จรับเงิน-ใบกำกับภาษี'!F39=0,"",'ใบเสร็จรับเงิน-ใบกำกับภาษี'!F39)</f>
        <v/>
      </c>
      <c r="G97" s="217"/>
      <c r="H97" s="217"/>
      <c r="I97" s="217"/>
      <c r="J97" s="217"/>
      <c r="K97" s="217"/>
      <c r="L97" s="218"/>
      <c r="M97" s="135" t="str">
        <f>IF('ใบเสร็จรับเงิน-ใบกำกับภาษี'!M39=0,"",'ใบเสร็จรับเงิน-ใบกำกับภาษี'!M39)</f>
        <v/>
      </c>
      <c r="N97" s="136"/>
      <c r="O97" s="137"/>
      <c r="P97" s="214" t="str">
        <f>IF('ใบเสร็จรับเงิน-ใบกำกับภาษี'!P39=0,"",'ใบเสร็จรับเงิน-ใบกำกับภาษี'!P39)</f>
        <v/>
      </c>
      <c r="Q97" s="244"/>
      <c r="R97" s="215"/>
      <c r="S97" s="222" t="str">
        <f>IF('ใบเสร็จรับเงิน-ใบกำกับภาษี'!S39=0,"",'ใบเสร็จรับเงิน-ใบกำกับภาษี'!S39)</f>
        <v/>
      </c>
      <c r="T97" s="223"/>
      <c r="U97" s="224"/>
      <c r="V97" s="128" t="str">
        <f>IF('ใบเสร็จรับเงิน-ใบกำกับภาษี'!V39=0,"",'ใบเสร็จรับเงิน-ใบกำกับภาษี'!V39)</f>
        <v/>
      </c>
      <c r="W97" s="129"/>
      <c r="X97" s="75"/>
    </row>
    <row r="98" spans="1:24">
      <c r="A98" s="75"/>
      <c r="B98" s="214" t="str">
        <f>IF('ใบเสร็จรับเงิน-ใบกำกับภาษี'!B40=0,"",'ใบเสร็จรับเงิน-ใบกำกับภาษี'!B40)</f>
        <v/>
      </c>
      <c r="C98" s="215"/>
      <c r="D98" s="214" t="str">
        <f>IF('ใบเสร็จรับเงิน-ใบกำกับภาษี'!D40=0,"",'ใบเสร็จรับเงิน-ใบกำกับภาษี'!D40)</f>
        <v/>
      </c>
      <c r="E98" s="215"/>
      <c r="F98" s="216" t="str">
        <f>IF('ใบเสร็จรับเงิน-ใบกำกับภาษี'!F40=0,"",'ใบเสร็จรับเงิน-ใบกำกับภาษี'!F40)</f>
        <v/>
      </c>
      <c r="G98" s="217"/>
      <c r="H98" s="217"/>
      <c r="I98" s="217"/>
      <c r="J98" s="217"/>
      <c r="K98" s="217"/>
      <c r="L98" s="218"/>
      <c r="M98" s="135" t="str">
        <f>IF('ใบเสร็จรับเงิน-ใบกำกับภาษี'!M40=0,"",'ใบเสร็จรับเงิน-ใบกำกับภาษี'!M40)</f>
        <v/>
      </c>
      <c r="N98" s="136"/>
      <c r="O98" s="137"/>
      <c r="P98" s="214" t="str">
        <f>IF('ใบเสร็จรับเงิน-ใบกำกับภาษี'!P40=0,"",'ใบเสร็จรับเงิน-ใบกำกับภาษี'!P40)</f>
        <v/>
      </c>
      <c r="Q98" s="244"/>
      <c r="R98" s="215"/>
      <c r="S98" s="222" t="str">
        <f>IF('ใบเสร็จรับเงิน-ใบกำกับภาษี'!S40=0,"",'ใบเสร็จรับเงิน-ใบกำกับภาษี'!S40)</f>
        <v/>
      </c>
      <c r="T98" s="223"/>
      <c r="U98" s="224"/>
      <c r="V98" s="128" t="str">
        <f>IF('ใบเสร็จรับเงิน-ใบกำกับภาษี'!V40=0,"",'ใบเสร็จรับเงิน-ใบกำกับภาษี'!V40)</f>
        <v/>
      </c>
      <c r="W98" s="129"/>
      <c r="X98" s="75"/>
    </row>
    <row r="99" spans="1:24">
      <c r="A99" s="75"/>
      <c r="B99" s="214" t="str">
        <f>IF('ใบเสร็จรับเงิน-ใบกำกับภาษี'!B41=0,"",'ใบเสร็จรับเงิน-ใบกำกับภาษี'!B41)</f>
        <v/>
      </c>
      <c r="C99" s="215"/>
      <c r="D99" s="214" t="str">
        <f>IF('ใบเสร็จรับเงิน-ใบกำกับภาษี'!D41=0,"",'ใบเสร็จรับเงิน-ใบกำกับภาษี'!D41)</f>
        <v/>
      </c>
      <c r="E99" s="215"/>
      <c r="F99" s="216" t="str">
        <f>IF('ใบเสร็จรับเงิน-ใบกำกับภาษี'!F41=0,"",'ใบเสร็จรับเงิน-ใบกำกับภาษี'!F41)</f>
        <v/>
      </c>
      <c r="G99" s="217"/>
      <c r="H99" s="217"/>
      <c r="I99" s="217"/>
      <c r="J99" s="217"/>
      <c r="K99" s="217"/>
      <c r="L99" s="218"/>
      <c r="M99" s="135" t="str">
        <f>IF('ใบเสร็จรับเงิน-ใบกำกับภาษี'!M41=0,"",'ใบเสร็จรับเงิน-ใบกำกับภาษี'!M41)</f>
        <v/>
      </c>
      <c r="N99" s="136"/>
      <c r="O99" s="137"/>
      <c r="P99" s="214" t="str">
        <f>IF('ใบเสร็จรับเงิน-ใบกำกับภาษี'!P41=0,"",'ใบเสร็จรับเงิน-ใบกำกับภาษี'!P41)</f>
        <v/>
      </c>
      <c r="Q99" s="244"/>
      <c r="R99" s="215"/>
      <c r="S99" s="222" t="str">
        <f>IF('ใบเสร็จรับเงิน-ใบกำกับภาษี'!S41=0,"",'ใบเสร็จรับเงิน-ใบกำกับภาษี'!S41)</f>
        <v/>
      </c>
      <c r="T99" s="223"/>
      <c r="U99" s="224"/>
      <c r="V99" s="128" t="str">
        <f>IF('ใบเสร็จรับเงิน-ใบกำกับภาษี'!V41=0,"",'ใบเสร็จรับเงิน-ใบกำกับภาษี'!V41)</f>
        <v/>
      </c>
      <c r="W99" s="129"/>
      <c r="X99" s="75"/>
    </row>
    <row r="100" spans="1:24">
      <c r="A100" s="75"/>
      <c r="B100" s="214" t="str">
        <f>IF('ใบเสร็จรับเงิน-ใบกำกับภาษี'!B42=0,"",'ใบเสร็จรับเงิน-ใบกำกับภาษี'!B42)</f>
        <v/>
      </c>
      <c r="C100" s="215"/>
      <c r="D100" s="214" t="str">
        <f>IF('ใบเสร็จรับเงิน-ใบกำกับภาษี'!D42=0,"",'ใบเสร็จรับเงิน-ใบกำกับภาษี'!D42)</f>
        <v/>
      </c>
      <c r="E100" s="215"/>
      <c r="F100" s="216" t="str">
        <f>IF('ใบเสร็จรับเงิน-ใบกำกับภาษี'!F42=0,"",'ใบเสร็จรับเงิน-ใบกำกับภาษี'!F42)</f>
        <v/>
      </c>
      <c r="G100" s="217"/>
      <c r="H100" s="217"/>
      <c r="I100" s="217"/>
      <c r="J100" s="217"/>
      <c r="K100" s="217"/>
      <c r="L100" s="218"/>
      <c r="M100" s="135" t="str">
        <f>IF('ใบเสร็จรับเงิน-ใบกำกับภาษี'!M42=0,"",'ใบเสร็จรับเงิน-ใบกำกับภาษี'!M42)</f>
        <v/>
      </c>
      <c r="N100" s="136"/>
      <c r="O100" s="137"/>
      <c r="P100" s="214" t="str">
        <f>IF('ใบเสร็จรับเงิน-ใบกำกับภาษี'!P42=0,"",'ใบเสร็จรับเงิน-ใบกำกับภาษี'!P42)</f>
        <v/>
      </c>
      <c r="Q100" s="244"/>
      <c r="R100" s="215"/>
      <c r="S100" s="222" t="str">
        <f>IF('ใบเสร็จรับเงิน-ใบกำกับภาษี'!S42=0,"",'ใบเสร็จรับเงิน-ใบกำกับภาษี'!S42)</f>
        <v/>
      </c>
      <c r="T100" s="223"/>
      <c r="U100" s="224"/>
      <c r="V100" s="128" t="str">
        <f>IF('ใบเสร็จรับเงิน-ใบกำกับภาษี'!V42=0,"",'ใบเสร็จรับเงิน-ใบกำกับภาษี'!V42)</f>
        <v/>
      </c>
      <c r="W100" s="129"/>
      <c r="X100" s="75"/>
    </row>
    <row r="101" spans="1:24">
      <c r="A101" s="75"/>
      <c r="B101" s="214" t="str">
        <f>IF('ใบเสร็จรับเงิน-ใบกำกับภาษี'!B43=0,"",'ใบเสร็จรับเงิน-ใบกำกับภาษี'!B43)</f>
        <v/>
      </c>
      <c r="C101" s="215"/>
      <c r="D101" s="214" t="str">
        <f>IF('ใบเสร็จรับเงิน-ใบกำกับภาษี'!D43=0,"",'ใบเสร็จรับเงิน-ใบกำกับภาษี'!D43)</f>
        <v/>
      </c>
      <c r="E101" s="215"/>
      <c r="F101" s="216" t="str">
        <f>IF('ใบเสร็จรับเงิน-ใบกำกับภาษี'!F43=0,"",'ใบเสร็จรับเงิน-ใบกำกับภาษี'!F43)</f>
        <v/>
      </c>
      <c r="G101" s="217"/>
      <c r="H101" s="217"/>
      <c r="I101" s="217"/>
      <c r="J101" s="217"/>
      <c r="K101" s="217"/>
      <c r="L101" s="218"/>
      <c r="M101" s="135" t="str">
        <f>IF('ใบเสร็จรับเงิน-ใบกำกับภาษี'!M43=0,"",'ใบเสร็จรับเงิน-ใบกำกับภาษี'!M43)</f>
        <v/>
      </c>
      <c r="N101" s="136"/>
      <c r="O101" s="137"/>
      <c r="P101" s="214" t="str">
        <f>IF('ใบเสร็จรับเงิน-ใบกำกับภาษี'!P43=0,"",'ใบเสร็จรับเงิน-ใบกำกับภาษี'!P43)</f>
        <v/>
      </c>
      <c r="Q101" s="244"/>
      <c r="R101" s="215"/>
      <c r="S101" s="222" t="str">
        <f>IF('ใบเสร็จรับเงิน-ใบกำกับภาษี'!S43=0,"",'ใบเสร็จรับเงิน-ใบกำกับภาษี'!S43)</f>
        <v/>
      </c>
      <c r="T101" s="223"/>
      <c r="U101" s="224"/>
      <c r="V101" s="128" t="str">
        <f>IF('ใบเสร็จรับเงิน-ใบกำกับภาษี'!V43=0,"",'ใบเสร็จรับเงิน-ใบกำกับภาษี'!V43)</f>
        <v/>
      </c>
      <c r="W101" s="129"/>
      <c r="X101" s="75"/>
    </row>
    <row r="102" spans="1:24">
      <c r="A102" s="75"/>
      <c r="B102" s="227" t="str">
        <f>IF('ใบเสร็จรับเงิน-ใบกำกับภาษี'!B44=0,"",'ใบเสร็จรับเงิน-ใบกำกับภาษี'!B44)</f>
        <v/>
      </c>
      <c r="C102" s="228"/>
      <c r="D102" s="227" t="str">
        <f>IF('ใบเสร็จรับเงิน-ใบกำกับภาษี'!D44=0,"",'ใบเสร็จรับเงิน-ใบกำกับภาษี'!D44)</f>
        <v/>
      </c>
      <c r="E102" s="228"/>
      <c r="F102" s="229" t="str">
        <f>IF('ใบเสร็จรับเงิน-ใบกำกับภาษี'!F44=0,"",'ใบเสร็จรับเงิน-ใบกำกับภาษี'!F44)</f>
        <v/>
      </c>
      <c r="G102" s="230"/>
      <c r="H102" s="230"/>
      <c r="I102" s="230"/>
      <c r="J102" s="230"/>
      <c r="K102" s="230"/>
      <c r="L102" s="231"/>
      <c r="M102" s="167" t="str">
        <f>IF('ใบเสร็จรับเงิน-ใบกำกับภาษี'!M44=0,"",'ใบเสร็จรับเงิน-ใบกำกับภาษี'!M44)</f>
        <v/>
      </c>
      <c r="N102" s="168"/>
      <c r="O102" s="169"/>
      <c r="P102" s="227" t="str">
        <f>IF('ใบเสร็จรับเงิน-ใบกำกับภาษี'!P44=0,"",'ใบเสร็จรับเงิน-ใบกำกับภาษี'!P44)</f>
        <v/>
      </c>
      <c r="Q102" s="251"/>
      <c r="R102" s="228"/>
      <c r="S102" s="235" t="str">
        <f>IF('ใบเสร็จรับเงิน-ใบกำกับภาษี'!S44=0,"",'ใบเสร็จรับเงิน-ใบกำกับภาษี'!S44)</f>
        <v/>
      </c>
      <c r="T102" s="236"/>
      <c r="U102" s="237"/>
      <c r="V102" s="175" t="str">
        <f>IF('ใบเสร็จรับเงิน-ใบกำกับภาษี'!V44=0,"",'ใบเสร็จรับเงิน-ใบกำกับภาษี'!V44)</f>
        <v/>
      </c>
      <c r="W102" s="176"/>
      <c r="X102" s="75"/>
    </row>
    <row r="103" spans="1:24" ht="9.75" customHeight="1">
      <c r="A103" s="75"/>
      <c r="O103" s="18"/>
      <c r="P103" s="19"/>
      <c r="Q103" s="17"/>
      <c r="R103" s="17"/>
      <c r="U103" s="38"/>
      <c r="V103" s="146">
        <f>SUM(V82:W102)</f>
        <v>0</v>
      </c>
      <c r="W103" s="186"/>
      <c r="X103" s="75"/>
    </row>
    <row r="104" spans="1:24" ht="24.75" customHeight="1" thickBot="1">
      <c r="A104" s="75"/>
      <c r="B104" s="20" t="s">
        <v>11</v>
      </c>
      <c r="C104" s="21"/>
      <c r="D104" s="21"/>
      <c r="E104" s="246" t="str">
        <f>"("&amp;BAHTTEXT(V111)&amp;")"</f>
        <v>(ศูนย์บาทถ้วน)</v>
      </c>
      <c r="F104" s="246"/>
      <c r="G104" s="246"/>
      <c r="H104" s="246"/>
      <c r="I104" s="246"/>
      <c r="J104" s="246"/>
      <c r="K104" s="246"/>
      <c r="L104" s="246"/>
      <c r="M104" s="246"/>
      <c r="N104" s="247"/>
      <c r="O104" s="18"/>
      <c r="P104" s="152" t="s">
        <v>12</v>
      </c>
      <c r="Q104" s="153"/>
      <c r="R104" s="153"/>
      <c r="S104" s="153"/>
      <c r="T104" s="153"/>
      <c r="U104" s="39"/>
      <c r="V104" s="187"/>
      <c r="W104" s="188"/>
      <c r="X104" s="75"/>
    </row>
    <row r="105" spans="1:24" ht="14.4" thickTop="1">
      <c r="A105" s="75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P105" s="154" t="s">
        <v>28</v>
      </c>
      <c r="Q105" s="155"/>
      <c r="R105" s="155"/>
      <c r="S105" s="155"/>
      <c r="T105" s="155"/>
      <c r="U105" s="189">
        <f>IF('ใบเสร็จรับเงิน-ใบกำกับภาษี'!U47=0%,0%,'ใบเสร็จรับเงิน-ใบกำกับภาษี'!U47)</f>
        <v>0</v>
      </c>
      <c r="V105" s="158" t="str">
        <f>+'ใบเสร็จรับเงิน-ใบกำกับภาษี'!V47</f>
        <v>0.00</v>
      </c>
      <c r="W105" s="159"/>
      <c r="X105" s="75"/>
    </row>
    <row r="106" spans="1:24">
      <c r="A106" s="75"/>
      <c r="B106" s="8" t="s">
        <v>48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P106" s="152"/>
      <c r="Q106" s="153"/>
      <c r="R106" s="153"/>
      <c r="S106" s="153"/>
      <c r="T106" s="153"/>
      <c r="U106" s="190"/>
      <c r="V106" s="160"/>
      <c r="W106" s="161"/>
      <c r="X106" s="75"/>
    </row>
    <row r="107" spans="1:24" ht="18" customHeight="1" thickBot="1">
      <c r="A107" s="75"/>
      <c r="B107" s="8"/>
      <c r="C107" s="42" t="str">
        <f>IF(C49=0,"",C49)</f>
        <v/>
      </c>
      <c r="D107" s="22"/>
      <c r="E107" s="23" t="s">
        <v>42</v>
      </c>
      <c r="F107" s="84" t="s">
        <v>45</v>
      </c>
      <c r="G107" s="243" t="str">
        <f>IF(G49=0,"",G49)</f>
        <v/>
      </c>
      <c r="H107" s="243"/>
      <c r="I107" s="243"/>
      <c r="J107" s="243"/>
      <c r="K107" s="243"/>
      <c r="L107" s="243"/>
      <c r="M107" s="23"/>
      <c r="N107" s="23"/>
      <c r="P107" s="154" t="s">
        <v>29</v>
      </c>
      <c r="Q107" s="155"/>
      <c r="R107" s="155"/>
      <c r="S107" s="155"/>
      <c r="T107" s="155"/>
      <c r="U107" s="184"/>
      <c r="V107" s="146">
        <f>ROUND(V103-V105,2)</f>
        <v>0</v>
      </c>
      <c r="W107" s="186"/>
      <c r="X107" s="75"/>
    </row>
    <row r="108" spans="1:24" ht="18" customHeight="1" thickTop="1">
      <c r="A108" s="75"/>
      <c r="B108" s="9"/>
      <c r="F108" s="84" t="s">
        <v>46</v>
      </c>
      <c r="G108" s="243" t="str">
        <f t="shared" ref="G108:G112" si="1">IF(G50=0,"",G50)</f>
        <v/>
      </c>
      <c r="H108" s="243"/>
      <c r="I108" s="243"/>
      <c r="J108" s="243"/>
      <c r="K108" s="243"/>
      <c r="L108" s="243"/>
      <c r="M108" s="67"/>
      <c r="N108" s="67"/>
      <c r="P108" s="152"/>
      <c r="Q108" s="153"/>
      <c r="R108" s="153"/>
      <c r="S108" s="153"/>
      <c r="T108" s="153"/>
      <c r="U108" s="185"/>
      <c r="V108" s="187"/>
      <c r="W108" s="188"/>
      <c r="X108" s="75"/>
    </row>
    <row r="109" spans="1:24" ht="18" customHeight="1" thickBot="1">
      <c r="A109" s="75"/>
      <c r="B109" s="8"/>
      <c r="C109" s="42" t="str">
        <f>IF(C51=0,"",C51)</f>
        <v/>
      </c>
      <c r="D109" s="17"/>
      <c r="E109" s="1" t="s">
        <v>44</v>
      </c>
      <c r="F109" s="84" t="s">
        <v>2</v>
      </c>
      <c r="G109" s="243" t="str">
        <f t="shared" si="1"/>
        <v/>
      </c>
      <c r="H109" s="243"/>
      <c r="I109" s="243"/>
      <c r="J109" s="243"/>
      <c r="K109" s="243"/>
      <c r="L109" s="243"/>
      <c r="N109" s="23"/>
      <c r="P109" s="154" t="s">
        <v>19</v>
      </c>
      <c r="Q109" s="155"/>
      <c r="R109" s="155"/>
      <c r="S109" s="155"/>
      <c r="T109" s="155"/>
      <c r="U109" s="189">
        <v>7.0000000000000007E-2</v>
      </c>
      <c r="V109" s="146">
        <f>ROUND(V107*U109,2)</f>
        <v>0</v>
      </c>
      <c r="W109" s="186"/>
      <c r="X109" s="75"/>
    </row>
    <row r="110" spans="1:24" ht="18" customHeight="1" thickTop="1">
      <c r="A110" s="75"/>
      <c r="B110" s="8"/>
      <c r="C110" s="5"/>
      <c r="D110" s="5"/>
      <c r="F110" s="84" t="s">
        <v>4</v>
      </c>
      <c r="G110" s="243" t="str">
        <f t="shared" si="1"/>
        <v/>
      </c>
      <c r="H110" s="243"/>
      <c r="I110" s="243"/>
      <c r="J110" s="243"/>
      <c r="K110" s="243"/>
      <c r="L110" s="243"/>
      <c r="N110" s="23"/>
      <c r="P110" s="152"/>
      <c r="Q110" s="153"/>
      <c r="R110" s="153"/>
      <c r="S110" s="153"/>
      <c r="T110" s="153"/>
      <c r="U110" s="190"/>
      <c r="V110" s="187"/>
      <c r="W110" s="188"/>
      <c r="X110" s="75"/>
    </row>
    <row r="111" spans="1:24" ht="18" customHeight="1" thickBot="1">
      <c r="A111" s="75"/>
      <c r="B111" s="8"/>
      <c r="C111" s="42" t="str">
        <f>IF(C53=0,"",C53)</f>
        <v/>
      </c>
      <c r="D111" s="5"/>
      <c r="E111" s="5" t="s">
        <v>43</v>
      </c>
      <c r="F111" s="84" t="s">
        <v>10</v>
      </c>
      <c r="G111" s="243" t="str">
        <f t="shared" si="1"/>
        <v/>
      </c>
      <c r="H111" s="243"/>
      <c r="I111" s="243"/>
      <c r="J111" s="243"/>
      <c r="K111" s="243"/>
      <c r="L111" s="243"/>
      <c r="M111" s="5" t="s">
        <v>13</v>
      </c>
      <c r="P111" s="154" t="s">
        <v>20</v>
      </c>
      <c r="Q111" s="155"/>
      <c r="R111" s="155"/>
      <c r="S111" s="155"/>
      <c r="T111" s="155"/>
      <c r="U111" s="62"/>
      <c r="V111" s="146">
        <f>ROUND(V107+V109,2)</f>
        <v>0</v>
      </c>
      <c r="W111" s="186"/>
      <c r="X111" s="75"/>
    </row>
    <row r="112" spans="1:24" ht="18" customHeight="1" thickTop="1" thickBot="1">
      <c r="A112" s="75"/>
      <c r="B112" s="8"/>
      <c r="F112" s="84" t="s">
        <v>47</v>
      </c>
      <c r="G112" s="243" t="str">
        <f t="shared" si="1"/>
        <v/>
      </c>
      <c r="H112" s="243"/>
      <c r="I112" s="243"/>
      <c r="J112" s="243"/>
      <c r="K112" s="243"/>
      <c r="L112" s="243"/>
      <c r="M112" s="5" t="s">
        <v>13</v>
      </c>
      <c r="N112" s="23"/>
      <c r="P112" s="191"/>
      <c r="Q112" s="192"/>
      <c r="R112" s="192"/>
      <c r="S112" s="192"/>
      <c r="T112" s="192"/>
      <c r="U112" s="63"/>
      <c r="V112" s="193"/>
      <c r="W112" s="194"/>
      <c r="X112" s="75"/>
    </row>
    <row r="113" spans="1:24">
      <c r="A113" s="75"/>
      <c r="B113" s="5"/>
      <c r="C113" s="5"/>
      <c r="D113" s="5"/>
      <c r="E113" s="5"/>
      <c r="O113" s="5"/>
      <c r="P113" s="5"/>
      <c r="Q113" s="5"/>
      <c r="R113" s="5"/>
      <c r="S113" s="5"/>
      <c r="T113" s="5"/>
      <c r="U113" s="5"/>
      <c r="V113" s="5"/>
      <c r="W113" s="5"/>
      <c r="X113" s="76"/>
    </row>
    <row r="114" spans="1:24">
      <c r="A114" s="7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76"/>
    </row>
    <row r="115" spans="1:24">
      <c r="A115" s="75"/>
      <c r="B115" s="105" t="str">
        <f>B57</f>
        <v>ใบเสร็จฯ จะสมบูรณ์ต่อเมื่อ บริษัท ตัวอย่าง จำกัด ได้รับเงินแล้วเท่านั้น</v>
      </c>
      <c r="C115" s="105"/>
      <c r="D115" s="105"/>
      <c r="E115" s="105"/>
      <c r="F115" s="105"/>
      <c r="G115" s="105"/>
      <c r="H115" s="105"/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75"/>
    </row>
    <row r="116" spans="1:24">
      <c r="A116" s="75"/>
      <c r="B116" s="26"/>
      <c r="C116" s="27"/>
      <c r="D116" s="27"/>
      <c r="E116" s="28"/>
      <c r="F116" s="27"/>
      <c r="G116" s="29"/>
      <c r="H116" s="50"/>
      <c r="I116" s="23"/>
      <c r="J116" s="30"/>
      <c r="K116" s="31"/>
      <c r="L116" s="31"/>
      <c r="M116" s="27"/>
      <c r="N116" s="31"/>
      <c r="O116" s="27"/>
      <c r="P116" s="27"/>
      <c r="Q116" s="57"/>
      <c r="R116" s="5"/>
      <c r="S116" s="178" t="str">
        <f>+'ใบเสร็จรับเงิน-ใบกำกับภาษี'!S58</f>
        <v>ในนาม บริษัท ตัวอย่าง จำกัด</v>
      </c>
      <c r="T116" s="179"/>
      <c r="U116" s="179"/>
      <c r="V116" s="179"/>
      <c r="W116" s="180"/>
      <c r="X116" s="76"/>
    </row>
    <row r="117" spans="1:24">
      <c r="A117" s="75"/>
      <c r="B117" s="32" t="s">
        <v>14</v>
      </c>
      <c r="C117" s="5"/>
      <c r="D117" s="33"/>
      <c r="E117" s="34"/>
      <c r="F117" s="33"/>
      <c r="G117" s="35"/>
      <c r="H117" s="51"/>
      <c r="I117" s="23"/>
      <c r="J117" s="32" t="s">
        <v>15</v>
      </c>
      <c r="K117" s="23"/>
      <c r="L117" s="36"/>
      <c r="M117" s="33"/>
      <c r="N117" s="36"/>
      <c r="O117" s="33"/>
      <c r="P117" s="33"/>
      <c r="Q117" s="58"/>
      <c r="R117" s="5"/>
      <c r="S117" s="37"/>
      <c r="T117" s="25"/>
      <c r="U117" s="25"/>
      <c r="V117" s="25"/>
      <c r="W117" s="51"/>
      <c r="X117" s="76"/>
    </row>
    <row r="118" spans="1:24">
      <c r="A118" s="75"/>
      <c r="B118" s="32" t="s">
        <v>16</v>
      </c>
      <c r="C118" s="5"/>
      <c r="D118" s="33"/>
      <c r="E118" s="34"/>
      <c r="F118" s="33"/>
      <c r="G118" s="35"/>
      <c r="H118" s="51"/>
      <c r="I118" s="23"/>
      <c r="J118" s="32" t="s">
        <v>16</v>
      </c>
      <c r="K118" s="23"/>
      <c r="L118" s="36"/>
      <c r="M118" s="33"/>
      <c r="N118" s="36"/>
      <c r="O118" s="33"/>
      <c r="P118" s="33"/>
      <c r="Q118" s="58"/>
      <c r="R118" s="5"/>
      <c r="S118" s="37"/>
      <c r="T118" s="35"/>
      <c r="U118" s="35"/>
      <c r="V118" s="35"/>
      <c r="W118" s="51"/>
      <c r="X118" s="76"/>
    </row>
    <row r="119" spans="1:24" ht="14.4" thickBot="1">
      <c r="A119" s="75"/>
      <c r="B119" s="52"/>
      <c r="C119" s="53"/>
      <c r="D119" s="53"/>
      <c r="E119" s="54"/>
      <c r="F119" s="53"/>
      <c r="G119" s="55"/>
      <c r="H119" s="56"/>
      <c r="I119" s="23"/>
      <c r="J119" s="59"/>
      <c r="K119" s="60"/>
      <c r="L119" s="60"/>
      <c r="M119" s="53"/>
      <c r="N119" s="60"/>
      <c r="O119" s="53"/>
      <c r="P119" s="53"/>
      <c r="Q119" s="61"/>
      <c r="R119" s="5"/>
      <c r="S119" s="181" t="str">
        <f>S61</f>
        <v>ผู้มีอำนาจลงนาม</v>
      </c>
      <c r="T119" s="182"/>
      <c r="U119" s="182"/>
      <c r="V119" s="182"/>
      <c r="W119" s="183"/>
      <c r="X119" s="76"/>
    </row>
    <row r="120" spans="1:24" ht="14.4" thickTop="1">
      <c r="A120" s="75"/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5"/>
      <c r="O120" s="75"/>
      <c r="P120" s="75"/>
      <c r="Q120" s="75"/>
      <c r="R120" s="75"/>
      <c r="S120" s="75"/>
      <c r="T120" s="75"/>
      <c r="U120" s="75"/>
      <c r="V120" s="75"/>
      <c r="W120" s="75"/>
      <c r="X120" s="75"/>
    </row>
    <row r="121" spans="1:24">
      <c r="A121" s="75"/>
      <c r="X121" s="75"/>
    </row>
    <row r="122" spans="1:24" ht="25.2">
      <c r="A122" s="75"/>
      <c r="C122" s="105"/>
      <c r="D122" s="105"/>
      <c r="E122" s="105"/>
      <c r="F122" s="2" t="str">
        <f>IF('ใบเสร็จรับเงิน-ใบกำกับภาษี'!F64=0,"",'ใบเสร็จรับเงิน-ใบกำกับภาษี'!F64)</f>
        <v/>
      </c>
      <c r="G122" s="2" t="str">
        <f>IF('ใบเสร็จรับเงิน-ใบกำกับภาษี'!G64=0,"",'ใบเสร็จรับเงิน-ใบกำกับภาษี'!G64)</f>
        <v>บริษัท ตัวอย่าง จำกัด</v>
      </c>
      <c r="V122" s="3" t="s">
        <v>27</v>
      </c>
      <c r="X122" s="75"/>
    </row>
    <row r="123" spans="1:24" ht="25.2">
      <c r="A123" s="75"/>
      <c r="C123" s="105"/>
      <c r="D123" s="105"/>
      <c r="E123" s="105"/>
      <c r="F123" s="2" t="str">
        <f>IF('ใบเสร็จรับเงิน-ใบกำกับภาษี'!F65=0,"",'ใบเสร็จรับเงิน-ใบกำกับภาษี'!F65)</f>
        <v/>
      </c>
      <c r="G123" s="2" t="str">
        <f>IF('ใบเสร็จรับเงิน-ใบกำกับภาษี'!G65=0,"",'ใบเสร็จรับเงิน-ใบกำกับภาษี'!G65)</f>
        <v>Sample CO.,LTD.</v>
      </c>
      <c r="V123" s="3"/>
      <c r="X123" s="75"/>
    </row>
    <row r="124" spans="1:24">
      <c r="A124" s="75"/>
      <c r="C124" s="105"/>
      <c r="D124" s="105"/>
      <c r="E124" s="105"/>
      <c r="F124" s="4" t="str">
        <f>IF('ใบเสร็จรับเงิน-ใบกำกับภาษี'!F66=0,"",'ใบเสร็จรับเงิน-ใบกำกับภาษี'!F66)</f>
        <v/>
      </c>
      <c r="G124" s="4" t="str">
        <f>IF('ใบเสร็จรับเงิน-ใบกำกับภาษี'!G66=0,"",'ใบเสร็จรับเงิน-ใบกำกับภาษี'!G66)</f>
        <v>111/99 ซอยงามวงศ์วาน 1 แยก 1-1 แขวงทุ่งสองห้อง เขตหลักสี่ กรุงเทพมหานคร 10210</v>
      </c>
      <c r="X124" s="75"/>
    </row>
    <row r="125" spans="1:24">
      <c r="A125" s="75"/>
      <c r="C125" s="105"/>
      <c r="D125" s="105"/>
      <c r="E125" s="105"/>
      <c r="F125" s="4" t="str">
        <f>IF('ใบเสร็จรับเงิน-ใบกำกับภาษี'!F67=0,"",'ใบเสร็จรับเงิน-ใบกำกับภาษี'!F67)</f>
        <v/>
      </c>
      <c r="G125" s="4" t="str">
        <f>IF('ใบเสร็จรับเงิน-ใบกำกับภาษี'!G67=0,"",'ใบเสร็จรับเงิน-ใบกำกับภาษี'!G67)</f>
        <v>โทร : 081-111-1111    โทรสาร : 099-999-9999</v>
      </c>
      <c r="X125" s="75"/>
    </row>
    <row r="126" spans="1:24">
      <c r="A126" s="75"/>
      <c r="C126" s="105"/>
      <c r="D126" s="105"/>
      <c r="E126" s="105"/>
      <c r="F126" s="4" t="str">
        <f>IF('ใบเสร็จรับเงิน-ใบกำกับภาษี'!F68=0,"",'ใบเสร็จรับเงิน-ใบกำกับภาษี'!F68)</f>
        <v/>
      </c>
      <c r="G126" s="4" t="str">
        <f>IF('ใบเสร็จรับเงิน-ใบกำกับภาษี'!G68=0,"",'ใบเสร็จรับเงิน-ใบกำกับภาษี'!G68)</f>
        <v>เลขประจำตัวผู้เสียภาษีอากร   0123456789012</v>
      </c>
      <c r="X126" s="75"/>
    </row>
    <row r="127" spans="1:24">
      <c r="A127" s="75"/>
      <c r="X127" s="75"/>
    </row>
    <row r="128" spans="1:24">
      <c r="A128" s="75"/>
      <c r="X128" s="75"/>
    </row>
    <row r="129" spans="1:24" ht="19.2">
      <c r="A129" s="75"/>
      <c r="B129" s="106" t="s">
        <v>52</v>
      </c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76"/>
    </row>
    <row r="130" spans="1:24" ht="19.2">
      <c r="A130" s="75"/>
      <c r="B130" s="107" t="s">
        <v>53</v>
      </c>
      <c r="C130" s="10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6"/>
      <c r="X130" s="77"/>
    </row>
    <row r="131" spans="1:24">
      <c r="A131" s="75"/>
      <c r="X131" s="75"/>
    </row>
    <row r="132" spans="1:24">
      <c r="A132" s="75"/>
      <c r="B132" s="8" t="s">
        <v>1</v>
      </c>
      <c r="C132" s="8"/>
      <c r="D132" s="8"/>
      <c r="E132" s="70" t="str">
        <f>IF('ใบเสร็จรับเงิน-ใบกำกับภาษี'!E74=0,"",'ใบเสร็จรับเงิน-ใบกำกับภาษี'!E74)</f>
        <v/>
      </c>
      <c r="F132" s="70"/>
      <c r="G132" s="70" t="str">
        <f>IF('ใบเสร็จรับเงิน-ใบกำกับภาษี'!G74=0,"",'ใบเสร็จรับเงิน-ใบกำกับภาษี'!G74)</f>
        <v/>
      </c>
      <c r="H132" s="70"/>
      <c r="I132" s="70" t="str">
        <f>IF('ใบเสร็จรับเงิน-ใบกำกับภาษี'!I74=0,"",'ใบเสร็จรับเงิน-ใบกำกับภาษี'!I74)</f>
        <v/>
      </c>
      <c r="J132" s="70"/>
      <c r="U132" s="9" t="s">
        <v>2</v>
      </c>
      <c r="V132" s="40" t="str">
        <f>IF('ใบเสร็จรับเงิน-ใบกำกับภาษี'!V74=0,"",'ใบเสร็จรับเงิน-ใบกำกับภาษี'!V74)</f>
        <v/>
      </c>
      <c r="X132" s="75"/>
    </row>
    <row r="133" spans="1:24">
      <c r="A133" s="75"/>
      <c r="B133" s="8" t="s">
        <v>3</v>
      </c>
      <c r="C133" s="8"/>
      <c r="D133" s="8"/>
      <c r="E133" s="71" t="str">
        <f>IF('ใบเสร็จรับเงิน-ใบกำกับภาษี'!E75=0,"",'ใบเสร็จรับเงิน-ใบกำกับภาษี'!E75)</f>
        <v/>
      </c>
      <c r="F133" s="71"/>
      <c r="G133" s="71" t="str">
        <f>IF('ใบเสร็จรับเงิน-ใบกำกับภาษี'!G75=0,"",'ใบเสร็จรับเงิน-ใบกำกับภาษี'!G75)</f>
        <v/>
      </c>
      <c r="H133" s="71"/>
      <c r="I133" s="71" t="str">
        <f>IF('ใบเสร็จรับเงิน-ใบกำกับภาษี'!I75=0,"",'ใบเสร็จรับเงิน-ใบกำกับภาษี'!I75)</f>
        <v/>
      </c>
      <c r="J133" s="71"/>
      <c r="U133" s="9" t="s">
        <v>4</v>
      </c>
      <c r="V133" s="41" t="str">
        <f>IF('ใบเสร็จรับเงิน-ใบกำกับภาษี'!V75=0,"",'ใบเสร็จรับเงิน-ใบกำกับภาษี'!V75)</f>
        <v/>
      </c>
      <c r="X133" s="75"/>
    </row>
    <row r="134" spans="1:24">
      <c r="A134" s="75"/>
      <c r="B134" s="8"/>
      <c r="C134" s="8"/>
      <c r="D134" s="8"/>
      <c r="E134" s="71" t="str">
        <f>IF('ใบเสร็จรับเงิน-ใบกำกับภาษี'!E76=0,"",'ใบเสร็จรับเงิน-ใบกำกับภาษี'!E76)</f>
        <v/>
      </c>
      <c r="F134" s="71"/>
      <c r="G134" s="71" t="str">
        <f>IF('ใบเสร็จรับเงิน-ใบกำกับภาษี'!G76=0,"",'ใบเสร็จรับเงิน-ใบกำกับภาษี'!G76)</f>
        <v/>
      </c>
      <c r="H134" s="71"/>
      <c r="I134" s="71" t="str">
        <f>IF('ใบเสร็จรับเงิน-ใบกำกับภาษี'!I76=0,"",'ใบเสร็จรับเงิน-ใบกำกับภาษี'!I76)</f>
        <v/>
      </c>
      <c r="J134" s="71"/>
      <c r="T134" s="12"/>
      <c r="U134" s="13"/>
      <c r="V134" s="14"/>
      <c r="X134" s="75"/>
    </row>
    <row r="135" spans="1:24">
      <c r="A135" s="75"/>
      <c r="B135" s="8"/>
      <c r="C135" s="8"/>
      <c r="D135" s="8"/>
      <c r="X135" s="75"/>
    </row>
    <row r="136" spans="1:24" ht="14.4" thickBot="1">
      <c r="A136" s="75"/>
      <c r="B136" s="8" t="s">
        <v>5</v>
      </c>
      <c r="C136" s="8"/>
      <c r="D136" s="8"/>
      <c r="F136" s="245" t="str">
        <f>IF('ใบเสร็จรับเงิน-ใบกำกับภาษี'!F78=0,"",'ใบเสร็จรับเงิน-ใบกำกับภาษี'!F78)</f>
        <v/>
      </c>
      <c r="G136" s="245"/>
      <c r="H136" s="15"/>
      <c r="J136" s="42" t="str">
        <f>IF('ใบเสร็จรับเงิน-ใบกำกับภาษี'!J78=0,"",'ใบเสร็จรับเงิน-ใบกำกับภาษี'!J78)</f>
        <v>X</v>
      </c>
      <c r="K136" s="1" t="s">
        <v>7</v>
      </c>
      <c r="M136" s="42" t="str">
        <f>IF('ใบเสร็จรับเงิน-ใบกำกับภาษี'!M78=0,"",'ใบเสร็จรับเงิน-ใบกำกับภาษี'!M78)</f>
        <v/>
      </c>
      <c r="N136" s="1" t="s">
        <v>8</v>
      </c>
      <c r="P136" s="40" t="str">
        <f>IF('ใบเสร็จรับเงิน-ใบกำกับภาษี'!P78=0,"",'ใบเสร็จรับเงิน-ใบกำกับภาษี'!P78)</f>
        <v/>
      </c>
      <c r="X136" s="75"/>
    </row>
    <row r="137" spans="1:24" ht="14.4" thickTop="1">
      <c r="A137" s="75"/>
      <c r="X137" s="75"/>
    </row>
    <row r="138" spans="1:24">
      <c r="A138" s="75"/>
      <c r="X138" s="75"/>
    </row>
    <row r="139" spans="1:24" ht="14.4" thickBot="1">
      <c r="A139" s="75"/>
      <c r="B139" s="249" t="s">
        <v>9</v>
      </c>
      <c r="C139" s="252"/>
      <c r="D139" s="249" t="s">
        <v>21</v>
      </c>
      <c r="E139" s="252"/>
      <c r="F139" s="249" t="s">
        <v>25</v>
      </c>
      <c r="G139" s="253"/>
      <c r="H139" s="253"/>
      <c r="I139" s="253"/>
      <c r="J139" s="253"/>
      <c r="K139" s="253"/>
      <c r="L139" s="252"/>
      <c r="M139" s="249" t="s">
        <v>22</v>
      </c>
      <c r="N139" s="253"/>
      <c r="O139" s="252"/>
      <c r="P139" s="249" t="s">
        <v>23</v>
      </c>
      <c r="Q139" s="253"/>
      <c r="R139" s="252"/>
      <c r="S139" s="249" t="s">
        <v>24</v>
      </c>
      <c r="T139" s="253"/>
      <c r="U139" s="252"/>
      <c r="V139" s="249" t="s">
        <v>10</v>
      </c>
      <c r="W139" s="250"/>
      <c r="X139" s="78"/>
    </row>
    <row r="140" spans="1:24">
      <c r="A140" s="75"/>
      <c r="B140" s="201" t="str">
        <f>IF('ใบเสร็จรับเงิน-ใบกำกับภาษี'!B82=0,"",'ใบเสร็จรับเงิน-ใบกำกับภาษี'!B82)</f>
        <v/>
      </c>
      <c r="C140" s="202"/>
      <c r="D140" s="201" t="str">
        <f>IF('ใบเสร็จรับเงิน-ใบกำกับภาษี'!D82=0,"",'ใบเสร็จรับเงิน-ใบกำกับภาษี'!D82)</f>
        <v/>
      </c>
      <c r="E140" s="202"/>
      <c r="F140" s="205" t="str">
        <f>IF('ใบเสร็จรับเงิน-ใบกำกับภาษี'!F82=0,"",'ใบเสร็จรับเงิน-ใบกำกับภาษี'!F82)</f>
        <v/>
      </c>
      <c r="G140" s="206"/>
      <c r="H140" s="206"/>
      <c r="I140" s="206"/>
      <c r="J140" s="206"/>
      <c r="K140" s="206"/>
      <c r="L140" s="207"/>
      <c r="M140" s="117" t="str">
        <f>IF('ใบเสร็จรับเงิน-ใบกำกับภาษี'!M82=0,"",'ใบเสร็จรับเงิน-ใบกำกับภาษี'!M82)</f>
        <v/>
      </c>
      <c r="N140" s="118"/>
      <c r="O140" s="119"/>
      <c r="P140" s="201" t="str">
        <f>IF('ใบเสร็จรับเงิน-ใบกำกับภาษี'!P82=0,"",'ใบเสร็จรับเงิน-ใบกำกับภาษี'!P82)</f>
        <v/>
      </c>
      <c r="Q140" s="248"/>
      <c r="R140" s="202"/>
      <c r="S140" s="211" t="str">
        <f>IF('ใบเสร็จรับเงิน-ใบกำกับภาษี'!S82=0,"",'ใบเสร็จรับเงิน-ใบกำกับภาษี'!S82)</f>
        <v/>
      </c>
      <c r="T140" s="212"/>
      <c r="U140" s="213"/>
      <c r="V140" s="126" t="str">
        <f>IF('ใบเสร็จรับเงิน-ใบกำกับภาษี'!V82=0,"",'ใบเสร็จรับเงิน-ใบกำกับภาษี'!V82)</f>
        <v/>
      </c>
      <c r="W140" s="127"/>
      <c r="X140" s="75"/>
    </row>
    <row r="141" spans="1:24">
      <c r="A141" s="75"/>
      <c r="B141" s="214" t="str">
        <f>IF('ใบเสร็จรับเงิน-ใบกำกับภาษี'!B83=0,"",'ใบเสร็จรับเงิน-ใบกำกับภาษี'!B83)</f>
        <v/>
      </c>
      <c r="C141" s="215"/>
      <c r="D141" s="214" t="str">
        <f>IF('ใบเสร็จรับเงิน-ใบกำกับภาษี'!D83=0,"",'ใบเสร็จรับเงิน-ใบกำกับภาษี'!D83)</f>
        <v/>
      </c>
      <c r="E141" s="215"/>
      <c r="F141" s="216" t="str">
        <f>IF('ใบเสร็จรับเงิน-ใบกำกับภาษี'!F83=0,"",'ใบเสร็จรับเงิน-ใบกำกับภาษี'!F83)</f>
        <v/>
      </c>
      <c r="G141" s="217"/>
      <c r="H141" s="217"/>
      <c r="I141" s="217"/>
      <c r="J141" s="217"/>
      <c r="K141" s="217"/>
      <c r="L141" s="218"/>
      <c r="M141" s="135" t="str">
        <f>IF('ใบเสร็จรับเงิน-ใบกำกับภาษี'!M83=0,"",'ใบเสร็จรับเงิน-ใบกำกับภาษี'!M83)</f>
        <v/>
      </c>
      <c r="N141" s="136"/>
      <c r="O141" s="137"/>
      <c r="P141" s="214" t="str">
        <f>IF('ใบเสร็จรับเงิน-ใบกำกับภาษี'!P83=0,"",'ใบเสร็จรับเงิน-ใบกำกับภาษี'!P83)</f>
        <v/>
      </c>
      <c r="Q141" s="244"/>
      <c r="R141" s="215"/>
      <c r="S141" s="222" t="str">
        <f>IF('ใบเสร็จรับเงิน-ใบกำกับภาษี'!S83=0,"",'ใบเสร็จรับเงิน-ใบกำกับภาษี'!S83)</f>
        <v/>
      </c>
      <c r="T141" s="223"/>
      <c r="U141" s="224"/>
      <c r="V141" s="128" t="str">
        <f>IF('ใบเสร็จรับเงิน-ใบกำกับภาษี'!V83=0,"",'ใบเสร็จรับเงิน-ใบกำกับภาษี'!V83)</f>
        <v/>
      </c>
      <c r="W141" s="129"/>
      <c r="X141" s="75"/>
    </row>
    <row r="142" spans="1:24">
      <c r="A142" s="75"/>
      <c r="B142" s="214" t="str">
        <f>IF('ใบเสร็จรับเงิน-ใบกำกับภาษี'!B84=0,"",'ใบเสร็จรับเงิน-ใบกำกับภาษี'!B84)</f>
        <v/>
      </c>
      <c r="C142" s="215"/>
      <c r="D142" s="214" t="str">
        <f>IF('ใบเสร็จรับเงิน-ใบกำกับภาษี'!D84=0,"",'ใบเสร็จรับเงิน-ใบกำกับภาษี'!D84)</f>
        <v/>
      </c>
      <c r="E142" s="215"/>
      <c r="F142" s="216" t="str">
        <f>IF('ใบเสร็จรับเงิน-ใบกำกับภาษี'!F84=0,"",'ใบเสร็จรับเงิน-ใบกำกับภาษี'!F84)</f>
        <v/>
      </c>
      <c r="G142" s="217"/>
      <c r="H142" s="217"/>
      <c r="I142" s="217"/>
      <c r="J142" s="217"/>
      <c r="K142" s="217"/>
      <c r="L142" s="218"/>
      <c r="M142" s="135" t="str">
        <f>IF('ใบเสร็จรับเงิน-ใบกำกับภาษี'!M84=0,"",'ใบเสร็จรับเงิน-ใบกำกับภาษี'!M84)</f>
        <v/>
      </c>
      <c r="N142" s="136"/>
      <c r="O142" s="137"/>
      <c r="P142" s="214" t="str">
        <f>IF('ใบเสร็จรับเงิน-ใบกำกับภาษี'!P84=0,"",'ใบเสร็จรับเงิน-ใบกำกับภาษี'!P84)</f>
        <v/>
      </c>
      <c r="Q142" s="244"/>
      <c r="R142" s="215"/>
      <c r="S142" s="222" t="str">
        <f>IF('ใบเสร็จรับเงิน-ใบกำกับภาษี'!S84=0,"",'ใบเสร็จรับเงิน-ใบกำกับภาษี'!S84)</f>
        <v/>
      </c>
      <c r="T142" s="223"/>
      <c r="U142" s="224"/>
      <c r="V142" s="128" t="str">
        <f>IF('ใบเสร็จรับเงิน-ใบกำกับภาษี'!V84=0,"",'ใบเสร็จรับเงิน-ใบกำกับภาษี'!V84)</f>
        <v/>
      </c>
      <c r="W142" s="129"/>
      <c r="X142" s="75"/>
    </row>
    <row r="143" spans="1:24">
      <c r="A143" s="75"/>
      <c r="B143" s="214" t="str">
        <f>IF('ใบเสร็จรับเงิน-ใบกำกับภาษี'!B85=0,"",'ใบเสร็จรับเงิน-ใบกำกับภาษี'!B85)</f>
        <v/>
      </c>
      <c r="C143" s="215"/>
      <c r="D143" s="214" t="str">
        <f>IF('ใบเสร็จรับเงิน-ใบกำกับภาษี'!D85=0,"",'ใบเสร็จรับเงิน-ใบกำกับภาษี'!D85)</f>
        <v/>
      </c>
      <c r="E143" s="215"/>
      <c r="F143" s="216" t="str">
        <f>IF('ใบเสร็จรับเงิน-ใบกำกับภาษี'!F85=0,"",'ใบเสร็จรับเงิน-ใบกำกับภาษี'!F85)</f>
        <v/>
      </c>
      <c r="G143" s="217"/>
      <c r="H143" s="217"/>
      <c r="I143" s="217"/>
      <c r="J143" s="217"/>
      <c r="K143" s="217"/>
      <c r="L143" s="218"/>
      <c r="M143" s="135" t="str">
        <f>IF('ใบเสร็จรับเงิน-ใบกำกับภาษี'!M85=0,"",'ใบเสร็จรับเงิน-ใบกำกับภาษี'!M85)</f>
        <v/>
      </c>
      <c r="N143" s="136"/>
      <c r="O143" s="137"/>
      <c r="P143" s="214" t="str">
        <f>IF('ใบเสร็จรับเงิน-ใบกำกับภาษี'!P85=0,"",'ใบเสร็จรับเงิน-ใบกำกับภาษี'!P85)</f>
        <v/>
      </c>
      <c r="Q143" s="244"/>
      <c r="R143" s="215"/>
      <c r="S143" s="222" t="str">
        <f>IF('ใบเสร็จรับเงิน-ใบกำกับภาษี'!S85=0,"",'ใบเสร็จรับเงิน-ใบกำกับภาษี'!S85)</f>
        <v/>
      </c>
      <c r="T143" s="223"/>
      <c r="U143" s="224"/>
      <c r="V143" s="128" t="str">
        <f>IF('ใบเสร็จรับเงิน-ใบกำกับภาษี'!V85=0,"",'ใบเสร็จรับเงิน-ใบกำกับภาษี'!V85)</f>
        <v/>
      </c>
      <c r="W143" s="129"/>
      <c r="X143" s="75"/>
    </row>
    <row r="144" spans="1:24">
      <c r="A144" s="75"/>
      <c r="B144" s="214" t="str">
        <f>IF('ใบเสร็จรับเงิน-ใบกำกับภาษี'!B86=0,"",'ใบเสร็จรับเงิน-ใบกำกับภาษี'!B86)</f>
        <v/>
      </c>
      <c r="C144" s="215"/>
      <c r="D144" s="214" t="str">
        <f>IF('ใบเสร็จรับเงิน-ใบกำกับภาษี'!D86=0,"",'ใบเสร็จรับเงิน-ใบกำกับภาษี'!D86)</f>
        <v/>
      </c>
      <c r="E144" s="215"/>
      <c r="F144" s="216" t="str">
        <f>IF('ใบเสร็จรับเงิน-ใบกำกับภาษี'!F86=0,"",'ใบเสร็จรับเงิน-ใบกำกับภาษี'!F86)</f>
        <v/>
      </c>
      <c r="G144" s="217"/>
      <c r="H144" s="217"/>
      <c r="I144" s="217"/>
      <c r="J144" s="217"/>
      <c r="K144" s="217"/>
      <c r="L144" s="218"/>
      <c r="M144" s="135" t="str">
        <f>IF('ใบเสร็จรับเงิน-ใบกำกับภาษี'!M86=0,"",'ใบเสร็จรับเงิน-ใบกำกับภาษี'!M86)</f>
        <v/>
      </c>
      <c r="N144" s="136"/>
      <c r="O144" s="137"/>
      <c r="P144" s="214" t="str">
        <f>IF('ใบเสร็จรับเงิน-ใบกำกับภาษี'!P86=0,"",'ใบเสร็จรับเงิน-ใบกำกับภาษี'!P86)</f>
        <v/>
      </c>
      <c r="Q144" s="244"/>
      <c r="R144" s="215"/>
      <c r="S144" s="222" t="str">
        <f>IF('ใบเสร็จรับเงิน-ใบกำกับภาษี'!S86=0,"",'ใบเสร็จรับเงิน-ใบกำกับภาษี'!S86)</f>
        <v/>
      </c>
      <c r="T144" s="223"/>
      <c r="U144" s="224"/>
      <c r="V144" s="128" t="str">
        <f>IF('ใบเสร็จรับเงิน-ใบกำกับภาษี'!V86=0,"",'ใบเสร็จรับเงิน-ใบกำกับภาษี'!V86)</f>
        <v/>
      </c>
      <c r="W144" s="129"/>
      <c r="X144" s="75"/>
    </row>
    <row r="145" spans="1:24">
      <c r="A145" s="75"/>
      <c r="B145" s="214" t="str">
        <f>IF('ใบเสร็จรับเงิน-ใบกำกับภาษี'!B87=0,"",'ใบเสร็จรับเงิน-ใบกำกับภาษี'!B87)</f>
        <v/>
      </c>
      <c r="C145" s="215"/>
      <c r="D145" s="214" t="str">
        <f>IF('ใบเสร็จรับเงิน-ใบกำกับภาษี'!D87=0,"",'ใบเสร็จรับเงิน-ใบกำกับภาษี'!D87)</f>
        <v/>
      </c>
      <c r="E145" s="215"/>
      <c r="F145" s="216" t="str">
        <f>IF('ใบเสร็จรับเงิน-ใบกำกับภาษี'!F87=0,"",'ใบเสร็จรับเงิน-ใบกำกับภาษี'!F87)</f>
        <v/>
      </c>
      <c r="G145" s="217"/>
      <c r="H145" s="217"/>
      <c r="I145" s="217"/>
      <c r="J145" s="217"/>
      <c r="K145" s="217"/>
      <c r="L145" s="218"/>
      <c r="M145" s="135" t="str">
        <f>IF('ใบเสร็จรับเงิน-ใบกำกับภาษี'!M87=0,"",'ใบเสร็จรับเงิน-ใบกำกับภาษี'!M87)</f>
        <v/>
      </c>
      <c r="N145" s="136"/>
      <c r="O145" s="137"/>
      <c r="P145" s="214" t="str">
        <f>IF('ใบเสร็จรับเงิน-ใบกำกับภาษี'!P87=0,"",'ใบเสร็จรับเงิน-ใบกำกับภาษี'!P87)</f>
        <v/>
      </c>
      <c r="Q145" s="244"/>
      <c r="R145" s="215"/>
      <c r="S145" s="222" t="str">
        <f>IF('ใบเสร็จรับเงิน-ใบกำกับภาษี'!S87=0,"",'ใบเสร็จรับเงิน-ใบกำกับภาษี'!S87)</f>
        <v/>
      </c>
      <c r="T145" s="223"/>
      <c r="U145" s="224"/>
      <c r="V145" s="128" t="str">
        <f>IF('ใบเสร็จรับเงิน-ใบกำกับภาษี'!V87=0,"",'ใบเสร็จรับเงิน-ใบกำกับภาษี'!V87)</f>
        <v/>
      </c>
      <c r="W145" s="129"/>
      <c r="X145" s="75"/>
    </row>
    <row r="146" spans="1:24">
      <c r="A146" s="75"/>
      <c r="B146" s="214" t="str">
        <f>IF('ใบเสร็จรับเงิน-ใบกำกับภาษี'!B88=0,"",'ใบเสร็จรับเงิน-ใบกำกับภาษี'!B88)</f>
        <v/>
      </c>
      <c r="C146" s="215"/>
      <c r="D146" s="214" t="str">
        <f>IF('ใบเสร็จรับเงิน-ใบกำกับภาษี'!D88=0,"",'ใบเสร็จรับเงิน-ใบกำกับภาษี'!D88)</f>
        <v/>
      </c>
      <c r="E146" s="215"/>
      <c r="F146" s="216" t="str">
        <f>IF('ใบเสร็จรับเงิน-ใบกำกับภาษี'!F88=0,"",'ใบเสร็จรับเงิน-ใบกำกับภาษี'!F88)</f>
        <v/>
      </c>
      <c r="G146" s="217"/>
      <c r="H146" s="217"/>
      <c r="I146" s="217"/>
      <c r="J146" s="217"/>
      <c r="K146" s="217"/>
      <c r="L146" s="218"/>
      <c r="M146" s="135" t="str">
        <f>IF('ใบเสร็จรับเงิน-ใบกำกับภาษี'!M88=0,"",'ใบเสร็จรับเงิน-ใบกำกับภาษี'!M88)</f>
        <v/>
      </c>
      <c r="N146" s="136"/>
      <c r="O146" s="137"/>
      <c r="P146" s="214" t="str">
        <f>IF('ใบเสร็จรับเงิน-ใบกำกับภาษี'!P88=0,"",'ใบเสร็จรับเงิน-ใบกำกับภาษี'!P88)</f>
        <v/>
      </c>
      <c r="Q146" s="244"/>
      <c r="R146" s="215"/>
      <c r="S146" s="222" t="str">
        <f>IF('ใบเสร็จรับเงิน-ใบกำกับภาษี'!S88=0,"",'ใบเสร็จรับเงิน-ใบกำกับภาษี'!S88)</f>
        <v/>
      </c>
      <c r="T146" s="223"/>
      <c r="U146" s="224"/>
      <c r="V146" s="128" t="str">
        <f>IF('ใบเสร็จรับเงิน-ใบกำกับภาษี'!V88=0,"",'ใบเสร็จรับเงิน-ใบกำกับภาษี'!V88)</f>
        <v/>
      </c>
      <c r="W146" s="129"/>
      <c r="X146" s="75"/>
    </row>
    <row r="147" spans="1:24">
      <c r="A147" s="75"/>
      <c r="B147" s="214" t="str">
        <f>IF('ใบเสร็จรับเงิน-ใบกำกับภาษี'!B89=0,"",'ใบเสร็จรับเงิน-ใบกำกับภาษี'!B89)</f>
        <v/>
      </c>
      <c r="C147" s="215"/>
      <c r="D147" s="214" t="str">
        <f>IF('ใบเสร็จรับเงิน-ใบกำกับภาษี'!D89=0,"",'ใบเสร็จรับเงิน-ใบกำกับภาษี'!D89)</f>
        <v/>
      </c>
      <c r="E147" s="215"/>
      <c r="F147" s="216" t="str">
        <f>IF('ใบเสร็จรับเงิน-ใบกำกับภาษี'!F89=0,"",'ใบเสร็จรับเงิน-ใบกำกับภาษี'!F89)</f>
        <v/>
      </c>
      <c r="G147" s="217"/>
      <c r="H147" s="217"/>
      <c r="I147" s="217"/>
      <c r="J147" s="217"/>
      <c r="K147" s="217"/>
      <c r="L147" s="218"/>
      <c r="M147" s="135" t="str">
        <f>IF('ใบเสร็จรับเงิน-ใบกำกับภาษี'!M89=0,"",'ใบเสร็จรับเงิน-ใบกำกับภาษี'!M89)</f>
        <v/>
      </c>
      <c r="N147" s="136"/>
      <c r="O147" s="137"/>
      <c r="P147" s="214" t="str">
        <f>IF('ใบเสร็จรับเงิน-ใบกำกับภาษี'!P89=0,"",'ใบเสร็จรับเงิน-ใบกำกับภาษี'!P89)</f>
        <v/>
      </c>
      <c r="Q147" s="244"/>
      <c r="R147" s="215"/>
      <c r="S147" s="222" t="str">
        <f>IF('ใบเสร็จรับเงิน-ใบกำกับภาษี'!S89=0,"",'ใบเสร็จรับเงิน-ใบกำกับภาษี'!S89)</f>
        <v/>
      </c>
      <c r="T147" s="223"/>
      <c r="U147" s="224"/>
      <c r="V147" s="128" t="str">
        <f>IF('ใบเสร็จรับเงิน-ใบกำกับภาษี'!V89=0,"",'ใบเสร็จรับเงิน-ใบกำกับภาษี'!V89)</f>
        <v/>
      </c>
      <c r="W147" s="129"/>
      <c r="X147" s="75"/>
    </row>
    <row r="148" spans="1:24">
      <c r="A148" s="75"/>
      <c r="B148" s="214" t="str">
        <f>IF('ใบเสร็จรับเงิน-ใบกำกับภาษี'!B90=0,"",'ใบเสร็จรับเงิน-ใบกำกับภาษี'!B90)</f>
        <v/>
      </c>
      <c r="C148" s="215"/>
      <c r="D148" s="214" t="str">
        <f>IF('ใบเสร็จรับเงิน-ใบกำกับภาษี'!D90=0,"",'ใบเสร็จรับเงิน-ใบกำกับภาษี'!D90)</f>
        <v/>
      </c>
      <c r="E148" s="215"/>
      <c r="F148" s="216" t="str">
        <f>IF('ใบเสร็จรับเงิน-ใบกำกับภาษี'!F90=0,"",'ใบเสร็จรับเงิน-ใบกำกับภาษี'!F90)</f>
        <v/>
      </c>
      <c r="G148" s="217"/>
      <c r="H148" s="217"/>
      <c r="I148" s="217"/>
      <c r="J148" s="217"/>
      <c r="K148" s="217"/>
      <c r="L148" s="218"/>
      <c r="M148" s="135" t="str">
        <f>IF('ใบเสร็จรับเงิน-ใบกำกับภาษี'!M90=0,"",'ใบเสร็จรับเงิน-ใบกำกับภาษี'!M90)</f>
        <v/>
      </c>
      <c r="N148" s="136"/>
      <c r="O148" s="137"/>
      <c r="P148" s="214" t="str">
        <f>IF('ใบเสร็จรับเงิน-ใบกำกับภาษี'!P90=0,"",'ใบเสร็จรับเงิน-ใบกำกับภาษี'!P90)</f>
        <v/>
      </c>
      <c r="Q148" s="244"/>
      <c r="R148" s="215"/>
      <c r="S148" s="222" t="str">
        <f>IF('ใบเสร็จรับเงิน-ใบกำกับภาษี'!S90=0,"",'ใบเสร็จรับเงิน-ใบกำกับภาษี'!S90)</f>
        <v/>
      </c>
      <c r="T148" s="223"/>
      <c r="U148" s="224"/>
      <c r="V148" s="128" t="str">
        <f>IF('ใบเสร็จรับเงิน-ใบกำกับภาษี'!V90=0,"",'ใบเสร็จรับเงิน-ใบกำกับภาษี'!V90)</f>
        <v/>
      </c>
      <c r="W148" s="129"/>
      <c r="X148" s="75"/>
    </row>
    <row r="149" spans="1:24">
      <c r="A149" s="75"/>
      <c r="B149" s="214" t="str">
        <f>IF('ใบเสร็จรับเงิน-ใบกำกับภาษี'!B91=0,"",'ใบเสร็จรับเงิน-ใบกำกับภาษี'!B91)</f>
        <v/>
      </c>
      <c r="C149" s="215"/>
      <c r="D149" s="214" t="str">
        <f>IF('ใบเสร็จรับเงิน-ใบกำกับภาษี'!D91=0,"",'ใบเสร็จรับเงิน-ใบกำกับภาษี'!D91)</f>
        <v/>
      </c>
      <c r="E149" s="215"/>
      <c r="F149" s="216" t="str">
        <f>IF('ใบเสร็จรับเงิน-ใบกำกับภาษี'!F91=0,"",'ใบเสร็จรับเงิน-ใบกำกับภาษี'!F91)</f>
        <v/>
      </c>
      <c r="G149" s="217"/>
      <c r="H149" s="217"/>
      <c r="I149" s="217"/>
      <c r="J149" s="217"/>
      <c r="K149" s="217"/>
      <c r="L149" s="218"/>
      <c r="M149" s="135" t="str">
        <f>IF('ใบเสร็จรับเงิน-ใบกำกับภาษี'!M91=0,"",'ใบเสร็จรับเงิน-ใบกำกับภาษี'!M91)</f>
        <v/>
      </c>
      <c r="N149" s="136"/>
      <c r="O149" s="137"/>
      <c r="P149" s="214" t="str">
        <f>IF('ใบเสร็จรับเงิน-ใบกำกับภาษี'!P91=0,"",'ใบเสร็จรับเงิน-ใบกำกับภาษี'!P91)</f>
        <v/>
      </c>
      <c r="Q149" s="244"/>
      <c r="R149" s="215"/>
      <c r="S149" s="222" t="str">
        <f>IF('ใบเสร็จรับเงิน-ใบกำกับภาษี'!S91=0,"",'ใบเสร็จรับเงิน-ใบกำกับภาษี'!S91)</f>
        <v/>
      </c>
      <c r="T149" s="223"/>
      <c r="U149" s="224"/>
      <c r="V149" s="128" t="str">
        <f>IF('ใบเสร็จรับเงิน-ใบกำกับภาษี'!V91=0,"",'ใบเสร็จรับเงิน-ใบกำกับภาษี'!V91)</f>
        <v/>
      </c>
      <c r="W149" s="129"/>
      <c r="X149" s="75"/>
    </row>
    <row r="150" spans="1:24">
      <c r="A150" s="75"/>
      <c r="B150" s="214" t="str">
        <f>IF('ใบเสร็จรับเงิน-ใบกำกับภาษี'!B92=0,"",'ใบเสร็จรับเงิน-ใบกำกับภาษี'!B92)</f>
        <v/>
      </c>
      <c r="C150" s="215"/>
      <c r="D150" s="214" t="str">
        <f>IF('ใบเสร็จรับเงิน-ใบกำกับภาษี'!D92=0,"",'ใบเสร็จรับเงิน-ใบกำกับภาษี'!D92)</f>
        <v/>
      </c>
      <c r="E150" s="215"/>
      <c r="F150" s="216" t="str">
        <f>IF('ใบเสร็จรับเงิน-ใบกำกับภาษี'!F92=0,"",'ใบเสร็จรับเงิน-ใบกำกับภาษี'!F92)</f>
        <v/>
      </c>
      <c r="G150" s="217"/>
      <c r="H150" s="217"/>
      <c r="I150" s="217"/>
      <c r="J150" s="217"/>
      <c r="K150" s="217"/>
      <c r="L150" s="218"/>
      <c r="M150" s="135" t="str">
        <f>IF('ใบเสร็จรับเงิน-ใบกำกับภาษี'!M92=0,"",'ใบเสร็จรับเงิน-ใบกำกับภาษี'!M92)</f>
        <v/>
      </c>
      <c r="N150" s="136"/>
      <c r="O150" s="137"/>
      <c r="P150" s="214" t="str">
        <f>IF('ใบเสร็จรับเงิน-ใบกำกับภาษี'!P92=0,"",'ใบเสร็จรับเงิน-ใบกำกับภาษี'!P92)</f>
        <v/>
      </c>
      <c r="Q150" s="244"/>
      <c r="R150" s="215"/>
      <c r="S150" s="222" t="str">
        <f>IF('ใบเสร็จรับเงิน-ใบกำกับภาษี'!S92=0,"",'ใบเสร็จรับเงิน-ใบกำกับภาษี'!S92)</f>
        <v/>
      </c>
      <c r="T150" s="223"/>
      <c r="U150" s="224"/>
      <c r="V150" s="128" t="str">
        <f>IF('ใบเสร็จรับเงิน-ใบกำกับภาษี'!V92=0,"",'ใบเสร็จรับเงิน-ใบกำกับภาษี'!V92)</f>
        <v/>
      </c>
      <c r="W150" s="129"/>
      <c r="X150" s="75"/>
    </row>
    <row r="151" spans="1:24">
      <c r="A151" s="75"/>
      <c r="B151" s="214" t="str">
        <f>IF('ใบเสร็จรับเงิน-ใบกำกับภาษี'!B93=0,"",'ใบเสร็จรับเงิน-ใบกำกับภาษี'!B93)</f>
        <v/>
      </c>
      <c r="C151" s="215"/>
      <c r="D151" s="214" t="str">
        <f>IF('ใบเสร็จรับเงิน-ใบกำกับภาษี'!D93=0,"",'ใบเสร็จรับเงิน-ใบกำกับภาษี'!D93)</f>
        <v/>
      </c>
      <c r="E151" s="215"/>
      <c r="F151" s="216" t="str">
        <f>IF('ใบเสร็จรับเงิน-ใบกำกับภาษี'!F93=0,"",'ใบเสร็จรับเงิน-ใบกำกับภาษี'!F93)</f>
        <v/>
      </c>
      <c r="G151" s="217"/>
      <c r="H151" s="217"/>
      <c r="I151" s="217"/>
      <c r="J151" s="217"/>
      <c r="K151" s="217"/>
      <c r="L151" s="218"/>
      <c r="M151" s="135" t="str">
        <f>IF('ใบเสร็จรับเงิน-ใบกำกับภาษี'!M93=0,"",'ใบเสร็จรับเงิน-ใบกำกับภาษี'!M93)</f>
        <v/>
      </c>
      <c r="N151" s="136"/>
      <c r="O151" s="137"/>
      <c r="P151" s="214" t="str">
        <f>IF('ใบเสร็จรับเงิน-ใบกำกับภาษี'!P93=0,"",'ใบเสร็จรับเงิน-ใบกำกับภาษี'!P93)</f>
        <v/>
      </c>
      <c r="Q151" s="244"/>
      <c r="R151" s="215"/>
      <c r="S151" s="222" t="str">
        <f>IF('ใบเสร็จรับเงิน-ใบกำกับภาษี'!S93=0,"",'ใบเสร็จรับเงิน-ใบกำกับภาษี'!S93)</f>
        <v/>
      </c>
      <c r="T151" s="223"/>
      <c r="U151" s="224"/>
      <c r="V151" s="128" t="str">
        <f>IF('ใบเสร็จรับเงิน-ใบกำกับภาษี'!V93=0,"",'ใบเสร็จรับเงิน-ใบกำกับภาษี'!V93)</f>
        <v/>
      </c>
      <c r="W151" s="129"/>
      <c r="X151" s="75"/>
    </row>
    <row r="152" spans="1:24">
      <c r="A152" s="75"/>
      <c r="B152" s="214" t="str">
        <f>IF('ใบเสร็จรับเงิน-ใบกำกับภาษี'!B94=0,"",'ใบเสร็จรับเงิน-ใบกำกับภาษี'!B94)</f>
        <v/>
      </c>
      <c r="C152" s="215"/>
      <c r="D152" s="214" t="str">
        <f>IF('ใบเสร็จรับเงิน-ใบกำกับภาษี'!D94=0,"",'ใบเสร็จรับเงิน-ใบกำกับภาษี'!D94)</f>
        <v/>
      </c>
      <c r="E152" s="215"/>
      <c r="F152" s="216" t="str">
        <f>IF('ใบเสร็จรับเงิน-ใบกำกับภาษี'!F94=0,"",'ใบเสร็จรับเงิน-ใบกำกับภาษี'!F94)</f>
        <v/>
      </c>
      <c r="G152" s="217"/>
      <c r="H152" s="217"/>
      <c r="I152" s="217"/>
      <c r="J152" s="217"/>
      <c r="K152" s="217"/>
      <c r="L152" s="218"/>
      <c r="M152" s="135" t="str">
        <f>IF('ใบเสร็จรับเงิน-ใบกำกับภาษี'!M94=0,"",'ใบเสร็จรับเงิน-ใบกำกับภาษี'!M94)</f>
        <v/>
      </c>
      <c r="N152" s="136"/>
      <c r="O152" s="137"/>
      <c r="P152" s="214" t="str">
        <f>IF('ใบเสร็จรับเงิน-ใบกำกับภาษี'!P94=0,"",'ใบเสร็จรับเงิน-ใบกำกับภาษี'!P94)</f>
        <v/>
      </c>
      <c r="Q152" s="244"/>
      <c r="R152" s="215"/>
      <c r="S152" s="222" t="str">
        <f>IF('ใบเสร็จรับเงิน-ใบกำกับภาษี'!S94=0,"",'ใบเสร็จรับเงิน-ใบกำกับภาษี'!S94)</f>
        <v/>
      </c>
      <c r="T152" s="223"/>
      <c r="U152" s="224"/>
      <c r="V152" s="128" t="str">
        <f>IF('ใบเสร็จรับเงิน-ใบกำกับภาษี'!V94=0,"",'ใบเสร็จรับเงิน-ใบกำกับภาษี'!V94)</f>
        <v/>
      </c>
      <c r="W152" s="129"/>
      <c r="X152" s="75"/>
    </row>
    <row r="153" spans="1:24">
      <c r="A153" s="75"/>
      <c r="B153" s="214" t="str">
        <f>IF('ใบเสร็จรับเงิน-ใบกำกับภาษี'!B95=0,"",'ใบเสร็จรับเงิน-ใบกำกับภาษี'!B95)</f>
        <v/>
      </c>
      <c r="C153" s="215"/>
      <c r="D153" s="214" t="str">
        <f>IF('ใบเสร็จรับเงิน-ใบกำกับภาษี'!D95=0,"",'ใบเสร็จรับเงิน-ใบกำกับภาษี'!D95)</f>
        <v/>
      </c>
      <c r="E153" s="215"/>
      <c r="F153" s="216" t="str">
        <f>IF('ใบเสร็จรับเงิน-ใบกำกับภาษี'!F95=0,"",'ใบเสร็จรับเงิน-ใบกำกับภาษี'!F95)</f>
        <v/>
      </c>
      <c r="G153" s="217"/>
      <c r="H153" s="217"/>
      <c r="I153" s="217"/>
      <c r="J153" s="217"/>
      <c r="K153" s="217"/>
      <c r="L153" s="218"/>
      <c r="M153" s="135" t="str">
        <f>IF('ใบเสร็จรับเงิน-ใบกำกับภาษี'!M95=0,"",'ใบเสร็จรับเงิน-ใบกำกับภาษี'!M95)</f>
        <v/>
      </c>
      <c r="N153" s="136"/>
      <c r="O153" s="137"/>
      <c r="P153" s="214" t="str">
        <f>IF('ใบเสร็จรับเงิน-ใบกำกับภาษี'!P95=0,"",'ใบเสร็จรับเงิน-ใบกำกับภาษี'!P95)</f>
        <v/>
      </c>
      <c r="Q153" s="244"/>
      <c r="R153" s="215"/>
      <c r="S153" s="222" t="str">
        <f>IF('ใบเสร็จรับเงิน-ใบกำกับภาษี'!S95=0,"",'ใบเสร็จรับเงิน-ใบกำกับภาษี'!S95)</f>
        <v/>
      </c>
      <c r="T153" s="223"/>
      <c r="U153" s="224"/>
      <c r="V153" s="128" t="str">
        <f>IF('ใบเสร็จรับเงิน-ใบกำกับภาษี'!V95=0,"",'ใบเสร็จรับเงิน-ใบกำกับภาษี'!V95)</f>
        <v/>
      </c>
      <c r="W153" s="129"/>
      <c r="X153" s="75"/>
    </row>
    <row r="154" spans="1:24">
      <c r="A154" s="75"/>
      <c r="B154" s="214" t="str">
        <f>IF('ใบเสร็จรับเงิน-ใบกำกับภาษี'!B96=0,"",'ใบเสร็จรับเงิน-ใบกำกับภาษี'!B96)</f>
        <v/>
      </c>
      <c r="C154" s="215"/>
      <c r="D154" s="214" t="str">
        <f>IF('ใบเสร็จรับเงิน-ใบกำกับภาษี'!D96=0,"",'ใบเสร็จรับเงิน-ใบกำกับภาษี'!D96)</f>
        <v/>
      </c>
      <c r="E154" s="215"/>
      <c r="F154" s="216" t="str">
        <f>IF('ใบเสร็จรับเงิน-ใบกำกับภาษี'!F96=0,"",'ใบเสร็จรับเงิน-ใบกำกับภาษี'!F96)</f>
        <v/>
      </c>
      <c r="G154" s="217"/>
      <c r="H154" s="217"/>
      <c r="I154" s="217"/>
      <c r="J154" s="217"/>
      <c r="K154" s="217"/>
      <c r="L154" s="218"/>
      <c r="M154" s="135" t="str">
        <f>IF('ใบเสร็จรับเงิน-ใบกำกับภาษี'!M96=0,"",'ใบเสร็จรับเงิน-ใบกำกับภาษี'!M96)</f>
        <v/>
      </c>
      <c r="N154" s="136"/>
      <c r="O154" s="137"/>
      <c r="P154" s="214" t="str">
        <f>IF('ใบเสร็จรับเงิน-ใบกำกับภาษี'!P96=0,"",'ใบเสร็จรับเงิน-ใบกำกับภาษี'!P96)</f>
        <v/>
      </c>
      <c r="Q154" s="244"/>
      <c r="R154" s="215"/>
      <c r="S154" s="222" t="str">
        <f>IF('ใบเสร็จรับเงิน-ใบกำกับภาษี'!S96=0,"",'ใบเสร็จรับเงิน-ใบกำกับภาษี'!S96)</f>
        <v/>
      </c>
      <c r="T154" s="223"/>
      <c r="U154" s="224"/>
      <c r="V154" s="128" t="str">
        <f>IF('ใบเสร็จรับเงิน-ใบกำกับภาษี'!V96=0,"",'ใบเสร็จรับเงิน-ใบกำกับภาษี'!V96)</f>
        <v/>
      </c>
      <c r="W154" s="129"/>
      <c r="X154" s="75"/>
    </row>
    <row r="155" spans="1:24">
      <c r="A155" s="75"/>
      <c r="B155" s="214" t="str">
        <f>IF('ใบเสร็จรับเงิน-ใบกำกับภาษี'!B97=0,"",'ใบเสร็จรับเงิน-ใบกำกับภาษี'!B97)</f>
        <v/>
      </c>
      <c r="C155" s="215"/>
      <c r="D155" s="214" t="str">
        <f>IF('ใบเสร็จรับเงิน-ใบกำกับภาษี'!D97=0,"",'ใบเสร็จรับเงิน-ใบกำกับภาษี'!D97)</f>
        <v/>
      </c>
      <c r="E155" s="215"/>
      <c r="F155" s="216" t="str">
        <f>IF('ใบเสร็จรับเงิน-ใบกำกับภาษี'!F97=0,"",'ใบเสร็จรับเงิน-ใบกำกับภาษี'!F97)</f>
        <v/>
      </c>
      <c r="G155" s="217"/>
      <c r="H155" s="217"/>
      <c r="I155" s="217"/>
      <c r="J155" s="217"/>
      <c r="K155" s="217"/>
      <c r="L155" s="218"/>
      <c r="M155" s="135" t="str">
        <f>IF('ใบเสร็จรับเงิน-ใบกำกับภาษี'!M97=0,"",'ใบเสร็จรับเงิน-ใบกำกับภาษี'!M97)</f>
        <v/>
      </c>
      <c r="N155" s="136"/>
      <c r="O155" s="137"/>
      <c r="P155" s="214" t="str">
        <f>IF('ใบเสร็จรับเงิน-ใบกำกับภาษี'!P97=0,"",'ใบเสร็จรับเงิน-ใบกำกับภาษี'!P97)</f>
        <v/>
      </c>
      <c r="Q155" s="244"/>
      <c r="R155" s="215"/>
      <c r="S155" s="222" t="str">
        <f>IF('ใบเสร็จรับเงิน-ใบกำกับภาษี'!S97=0,"",'ใบเสร็จรับเงิน-ใบกำกับภาษี'!S97)</f>
        <v/>
      </c>
      <c r="T155" s="223"/>
      <c r="U155" s="224"/>
      <c r="V155" s="128" t="str">
        <f>IF('ใบเสร็จรับเงิน-ใบกำกับภาษี'!V97=0,"",'ใบเสร็จรับเงิน-ใบกำกับภาษี'!V97)</f>
        <v/>
      </c>
      <c r="W155" s="129"/>
      <c r="X155" s="75"/>
    </row>
    <row r="156" spans="1:24">
      <c r="A156" s="75"/>
      <c r="B156" s="214" t="str">
        <f>IF('ใบเสร็จรับเงิน-ใบกำกับภาษี'!B98=0,"",'ใบเสร็จรับเงิน-ใบกำกับภาษี'!B98)</f>
        <v/>
      </c>
      <c r="C156" s="215"/>
      <c r="D156" s="214" t="str">
        <f>IF('ใบเสร็จรับเงิน-ใบกำกับภาษี'!D98=0,"",'ใบเสร็จรับเงิน-ใบกำกับภาษี'!D98)</f>
        <v/>
      </c>
      <c r="E156" s="215"/>
      <c r="F156" s="216" t="str">
        <f>IF('ใบเสร็จรับเงิน-ใบกำกับภาษี'!F98=0,"",'ใบเสร็จรับเงิน-ใบกำกับภาษี'!F98)</f>
        <v/>
      </c>
      <c r="G156" s="217"/>
      <c r="H156" s="217"/>
      <c r="I156" s="217"/>
      <c r="J156" s="217"/>
      <c r="K156" s="217"/>
      <c r="L156" s="218"/>
      <c r="M156" s="135" t="str">
        <f>IF('ใบเสร็จรับเงิน-ใบกำกับภาษี'!M98=0,"",'ใบเสร็จรับเงิน-ใบกำกับภาษี'!M98)</f>
        <v/>
      </c>
      <c r="N156" s="136"/>
      <c r="O156" s="137"/>
      <c r="P156" s="214" t="str">
        <f>IF('ใบเสร็จรับเงิน-ใบกำกับภาษี'!P98=0,"",'ใบเสร็จรับเงิน-ใบกำกับภาษี'!P98)</f>
        <v/>
      </c>
      <c r="Q156" s="244"/>
      <c r="R156" s="215"/>
      <c r="S156" s="222" t="str">
        <f>IF('ใบเสร็จรับเงิน-ใบกำกับภาษี'!S98=0,"",'ใบเสร็จรับเงิน-ใบกำกับภาษี'!S98)</f>
        <v/>
      </c>
      <c r="T156" s="223"/>
      <c r="U156" s="224"/>
      <c r="V156" s="128" t="str">
        <f>IF('ใบเสร็จรับเงิน-ใบกำกับภาษี'!V98=0,"",'ใบเสร็จรับเงิน-ใบกำกับภาษี'!V98)</f>
        <v/>
      </c>
      <c r="W156" s="129"/>
      <c r="X156" s="75"/>
    </row>
    <row r="157" spans="1:24">
      <c r="A157" s="75"/>
      <c r="B157" s="214" t="str">
        <f>IF('ใบเสร็จรับเงิน-ใบกำกับภาษี'!B99=0,"",'ใบเสร็จรับเงิน-ใบกำกับภาษี'!B99)</f>
        <v/>
      </c>
      <c r="C157" s="215"/>
      <c r="D157" s="214" t="str">
        <f>IF('ใบเสร็จรับเงิน-ใบกำกับภาษี'!D99=0,"",'ใบเสร็จรับเงิน-ใบกำกับภาษี'!D99)</f>
        <v/>
      </c>
      <c r="E157" s="215"/>
      <c r="F157" s="216" t="str">
        <f>IF('ใบเสร็จรับเงิน-ใบกำกับภาษี'!F99=0,"",'ใบเสร็จรับเงิน-ใบกำกับภาษี'!F99)</f>
        <v/>
      </c>
      <c r="G157" s="217"/>
      <c r="H157" s="217"/>
      <c r="I157" s="217"/>
      <c r="J157" s="217"/>
      <c r="K157" s="217"/>
      <c r="L157" s="218"/>
      <c r="M157" s="135" t="str">
        <f>IF('ใบเสร็จรับเงิน-ใบกำกับภาษี'!M99=0,"",'ใบเสร็จรับเงิน-ใบกำกับภาษี'!M99)</f>
        <v/>
      </c>
      <c r="N157" s="136"/>
      <c r="O157" s="137"/>
      <c r="P157" s="214" t="str">
        <f>IF('ใบเสร็จรับเงิน-ใบกำกับภาษี'!P99=0,"",'ใบเสร็จรับเงิน-ใบกำกับภาษี'!P99)</f>
        <v/>
      </c>
      <c r="Q157" s="244"/>
      <c r="R157" s="215"/>
      <c r="S157" s="222" t="str">
        <f>IF('ใบเสร็จรับเงิน-ใบกำกับภาษี'!S99=0,"",'ใบเสร็จรับเงิน-ใบกำกับภาษี'!S99)</f>
        <v/>
      </c>
      <c r="T157" s="223"/>
      <c r="U157" s="224"/>
      <c r="V157" s="128" t="str">
        <f>IF('ใบเสร็จรับเงิน-ใบกำกับภาษี'!V99=0,"",'ใบเสร็จรับเงิน-ใบกำกับภาษี'!V99)</f>
        <v/>
      </c>
      <c r="W157" s="129"/>
      <c r="X157" s="75"/>
    </row>
    <row r="158" spans="1:24">
      <c r="A158" s="75"/>
      <c r="B158" s="214" t="str">
        <f>IF('ใบเสร็จรับเงิน-ใบกำกับภาษี'!B100=0,"",'ใบเสร็จรับเงิน-ใบกำกับภาษี'!B100)</f>
        <v/>
      </c>
      <c r="C158" s="215"/>
      <c r="D158" s="214" t="str">
        <f>IF('ใบเสร็จรับเงิน-ใบกำกับภาษี'!D100=0,"",'ใบเสร็จรับเงิน-ใบกำกับภาษี'!D100)</f>
        <v/>
      </c>
      <c r="E158" s="215"/>
      <c r="F158" s="216" t="str">
        <f>IF('ใบเสร็จรับเงิน-ใบกำกับภาษี'!F100=0,"",'ใบเสร็จรับเงิน-ใบกำกับภาษี'!F100)</f>
        <v/>
      </c>
      <c r="G158" s="217"/>
      <c r="H158" s="217"/>
      <c r="I158" s="217"/>
      <c r="J158" s="217"/>
      <c r="K158" s="217"/>
      <c r="L158" s="218"/>
      <c r="M158" s="135" t="str">
        <f>IF('ใบเสร็จรับเงิน-ใบกำกับภาษี'!M100=0,"",'ใบเสร็จรับเงิน-ใบกำกับภาษี'!M100)</f>
        <v/>
      </c>
      <c r="N158" s="136"/>
      <c r="O158" s="137"/>
      <c r="P158" s="214" t="str">
        <f>IF('ใบเสร็จรับเงิน-ใบกำกับภาษี'!P100=0,"",'ใบเสร็จรับเงิน-ใบกำกับภาษี'!P100)</f>
        <v/>
      </c>
      <c r="Q158" s="244"/>
      <c r="R158" s="215"/>
      <c r="S158" s="222" t="str">
        <f>IF('ใบเสร็จรับเงิน-ใบกำกับภาษี'!S100=0,"",'ใบเสร็จรับเงิน-ใบกำกับภาษี'!S100)</f>
        <v/>
      </c>
      <c r="T158" s="223"/>
      <c r="U158" s="224"/>
      <c r="V158" s="128" t="str">
        <f>IF('ใบเสร็จรับเงิน-ใบกำกับภาษี'!V100=0,"",'ใบเสร็จรับเงิน-ใบกำกับภาษี'!V100)</f>
        <v/>
      </c>
      <c r="W158" s="129"/>
      <c r="X158" s="75"/>
    </row>
    <row r="159" spans="1:24">
      <c r="A159" s="75"/>
      <c r="B159" s="214" t="str">
        <f>IF('ใบเสร็จรับเงิน-ใบกำกับภาษี'!B101=0,"",'ใบเสร็จรับเงิน-ใบกำกับภาษี'!B101)</f>
        <v/>
      </c>
      <c r="C159" s="215"/>
      <c r="D159" s="214" t="str">
        <f>IF('ใบเสร็จรับเงิน-ใบกำกับภาษี'!D101=0,"",'ใบเสร็จรับเงิน-ใบกำกับภาษี'!D101)</f>
        <v/>
      </c>
      <c r="E159" s="215"/>
      <c r="F159" s="216" t="str">
        <f>IF('ใบเสร็จรับเงิน-ใบกำกับภาษี'!F101=0,"",'ใบเสร็จรับเงิน-ใบกำกับภาษี'!F101)</f>
        <v/>
      </c>
      <c r="G159" s="217"/>
      <c r="H159" s="217"/>
      <c r="I159" s="217"/>
      <c r="J159" s="217"/>
      <c r="K159" s="217"/>
      <c r="L159" s="218"/>
      <c r="M159" s="135" t="str">
        <f>IF('ใบเสร็จรับเงิน-ใบกำกับภาษี'!M101=0,"",'ใบเสร็จรับเงิน-ใบกำกับภาษี'!M101)</f>
        <v/>
      </c>
      <c r="N159" s="136"/>
      <c r="O159" s="137"/>
      <c r="P159" s="214" t="str">
        <f>IF('ใบเสร็จรับเงิน-ใบกำกับภาษี'!P101=0,"",'ใบเสร็จรับเงิน-ใบกำกับภาษี'!P101)</f>
        <v/>
      </c>
      <c r="Q159" s="244"/>
      <c r="R159" s="215"/>
      <c r="S159" s="222" t="str">
        <f>IF('ใบเสร็จรับเงิน-ใบกำกับภาษี'!S101=0,"",'ใบเสร็จรับเงิน-ใบกำกับภาษี'!S101)</f>
        <v/>
      </c>
      <c r="T159" s="223"/>
      <c r="U159" s="224"/>
      <c r="V159" s="128" t="str">
        <f>IF('ใบเสร็จรับเงิน-ใบกำกับภาษี'!V101=0,"",'ใบเสร็จรับเงิน-ใบกำกับภาษี'!V101)</f>
        <v/>
      </c>
      <c r="W159" s="129"/>
      <c r="X159" s="75"/>
    </row>
    <row r="160" spans="1:24">
      <c r="A160" s="75"/>
      <c r="B160" s="227" t="str">
        <f>IF('ใบเสร็จรับเงิน-ใบกำกับภาษี'!B102=0,"",'ใบเสร็จรับเงิน-ใบกำกับภาษี'!B102)</f>
        <v/>
      </c>
      <c r="C160" s="228"/>
      <c r="D160" s="227" t="str">
        <f>IF('ใบเสร็จรับเงิน-ใบกำกับภาษี'!D102=0,"",'ใบเสร็จรับเงิน-ใบกำกับภาษี'!D102)</f>
        <v/>
      </c>
      <c r="E160" s="228"/>
      <c r="F160" s="229" t="str">
        <f>IF('ใบเสร็จรับเงิน-ใบกำกับภาษี'!F102=0,"",'ใบเสร็จรับเงิน-ใบกำกับภาษี'!F102)</f>
        <v/>
      </c>
      <c r="G160" s="230"/>
      <c r="H160" s="230"/>
      <c r="I160" s="230"/>
      <c r="J160" s="230"/>
      <c r="K160" s="230"/>
      <c r="L160" s="231"/>
      <c r="M160" s="167" t="str">
        <f>IF('ใบเสร็จรับเงิน-ใบกำกับภาษี'!M102=0,"",'ใบเสร็จรับเงิน-ใบกำกับภาษี'!M102)</f>
        <v/>
      </c>
      <c r="N160" s="168"/>
      <c r="O160" s="169"/>
      <c r="P160" s="227" t="str">
        <f>IF('ใบเสร็จรับเงิน-ใบกำกับภาษี'!P102=0,"",'ใบเสร็จรับเงิน-ใบกำกับภาษี'!P102)</f>
        <v/>
      </c>
      <c r="Q160" s="251"/>
      <c r="R160" s="228"/>
      <c r="S160" s="235" t="str">
        <f>IF('ใบเสร็จรับเงิน-ใบกำกับภาษี'!S102=0,"",'ใบเสร็จรับเงิน-ใบกำกับภาษี'!S102)</f>
        <v/>
      </c>
      <c r="T160" s="236"/>
      <c r="U160" s="237"/>
      <c r="V160" s="175" t="str">
        <f>IF('ใบเสร็จรับเงิน-ใบกำกับภาษี'!V102=0,"",'ใบเสร็จรับเงิน-ใบกำกับภาษี'!V102)</f>
        <v/>
      </c>
      <c r="W160" s="176"/>
      <c r="X160" s="75"/>
    </row>
    <row r="161" spans="1:24" ht="9.75" customHeight="1">
      <c r="A161" s="75"/>
      <c r="O161" s="18"/>
      <c r="P161" s="19"/>
      <c r="Q161" s="17"/>
      <c r="R161" s="17"/>
      <c r="U161" s="38"/>
      <c r="V161" s="146">
        <f>SUM(V140:W160)</f>
        <v>0</v>
      </c>
      <c r="W161" s="186"/>
      <c r="X161" s="75"/>
    </row>
    <row r="162" spans="1:24" ht="24.75" customHeight="1" thickBot="1">
      <c r="A162" s="75"/>
      <c r="B162" s="20" t="s">
        <v>11</v>
      </c>
      <c r="C162" s="21"/>
      <c r="D162" s="21"/>
      <c r="E162" s="246" t="str">
        <f>"("&amp;BAHTTEXT(V169)&amp;")"</f>
        <v>(ศูนย์บาทถ้วน)</v>
      </c>
      <c r="F162" s="246"/>
      <c r="G162" s="246"/>
      <c r="H162" s="246"/>
      <c r="I162" s="246"/>
      <c r="J162" s="246"/>
      <c r="K162" s="246"/>
      <c r="L162" s="246"/>
      <c r="M162" s="246"/>
      <c r="N162" s="247"/>
      <c r="O162" s="18"/>
      <c r="P162" s="152" t="s">
        <v>12</v>
      </c>
      <c r="Q162" s="153"/>
      <c r="R162" s="153"/>
      <c r="S162" s="153"/>
      <c r="T162" s="153"/>
      <c r="U162" s="39"/>
      <c r="V162" s="187"/>
      <c r="W162" s="188"/>
      <c r="X162" s="75"/>
    </row>
    <row r="163" spans="1:24" ht="14.4" thickTop="1">
      <c r="A163" s="75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P163" s="154" t="s">
        <v>28</v>
      </c>
      <c r="Q163" s="155"/>
      <c r="R163" s="155"/>
      <c r="S163" s="155"/>
      <c r="T163" s="155"/>
      <c r="U163" s="189">
        <f>IF('ใบเสร็จรับเงิน-ใบกำกับภาษี'!U105=0%,0%,'ใบเสร็จรับเงิน-ใบกำกับภาษี'!U105)</f>
        <v>0</v>
      </c>
      <c r="V163" s="158" t="str">
        <f>+'ใบเสร็จรับเงิน-ใบกำกับภาษี'!V105</f>
        <v>0.00</v>
      </c>
      <c r="W163" s="159"/>
      <c r="X163" s="75"/>
    </row>
    <row r="164" spans="1:24">
      <c r="A164" s="75"/>
      <c r="B164" s="8" t="s">
        <v>48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P164" s="152"/>
      <c r="Q164" s="153"/>
      <c r="R164" s="153"/>
      <c r="S164" s="153"/>
      <c r="T164" s="153"/>
      <c r="U164" s="190"/>
      <c r="V164" s="160"/>
      <c r="W164" s="161"/>
      <c r="X164" s="75"/>
    </row>
    <row r="165" spans="1:24" ht="18" customHeight="1" thickBot="1">
      <c r="A165" s="75"/>
      <c r="B165" s="8"/>
      <c r="C165" s="42" t="str">
        <f>IF(C107=0,"",C107)</f>
        <v/>
      </c>
      <c r="D165" s="22"/>
      <c r="E165" s="23" t="s">
        <v>42</v>
      </c>
      <c r="F165" s="84" t="s">
        <v>45</v>
      </c>
      <c r="G165" s="243" t="str">
        <f>IF(G107=0,"",G107)</f>
        <v/>
      </c>
      <c r="H165" s="243"/>
      <c r="I165" s="243"/>
      <c r="J165" s="243"/>
      <c r="K165" s="243"/>
      <c r="L165" s="243"/>
      <c r="M165" s="23"/>
      <c r="N165" s="23"/>
      <c r="P165" s="154" t="s">
        <v>29</v>
      </c>
      <c r="Q165" s="155"/>
      <c r="R165" s="155"/>
      <c r="S165" s="155"/>
      <c r="T165" s="155"/>
      <c r="U165" s="184"/>
      <c r="V165" s="146">
        <f>ROUND(V161-V163,2)</f>
        <v>0</v>
      </c>
      <c r="W165" s="186"/>
      <c r="X165" s="75"/>
    </row>
    <row r="166" spans="1:24" ht="18" customHeight="1" thickTop="1">
      <c r="A166" s="75"/>
      <c r="B166" s="9"/>
      <c r="F166" s="84" t="s">
        <v>46</v>
      </c>
      <c r="G166" s="243" t="str">
        <f t="shared" ref="G166:G170" si="2">IF(G108=0,"",G108)</f>
        <v/>
      </c>
      <c r="H166" s="243"/>
      <c r="I166" s="243"/>
      <c r="J166" s="243"/>
      <c r="K166" s="243"/>
      <c r="L166" s="243"/>
      <c r="M166" s="67"/>
      <c r="N166" s="67"/>
      <c r="P166" s="152"/>
      <c r="Q166" s="153"/>
      <c r="R166" s="153"/>
      <c r="S166" s="153"/>
      <c r="T166" s="153"/>
      <c r="U166" s="185"/>
      <c r="V166" s="187"/>
      <c r="W166" s="188"/>
      <c r="X166" s="75"/>
    </row>
    <row r="167" spans="1:24" ht="18" customHeight="1" thickBot="1">
      <c r="A167" s="75"/>
      <c r="B167" s="8"/>
      <c r="C167" s="42" t="str">
        <f>IF(C109=0,"",C109)</f>
        <v/>
      </c>
      <c r="D167" s="17"/>
      <c r="E167" s="1" t="s">
        <v>44</v>
      </c>
      <c r="F167" s="84" t="s">
        <v>2</v>
      </c>
      <c r="G167" s="243" t="str">
        <f t="shared" si="2"/>
        <v/>
      </c>
      <c r="H167" s="243"/>
      <c r="I167" s="243"/>
      <c r="J167" s="243"/>
      <c r="K167" s="243"/>
      <c r="L167" s="243"/>
      <c r="N167" s="23"/>
      <c r="P167" s="154" t="s">
        <v>19</v>
      </c>
      <c r="Q167" s="155"/>
      <c r="R167" s="155"/>
      <c r="S167" s="155"/>
      <c r="T167" s="155"/>
      <c r="U167" s="189">
        <v>7.0000000000000007E-2</v>
      </c>
      <c r="V167" s="146">
        <f>ROUND(V165*U167,2)</f>
        <v>0</v>
      </c>
      <c r="W167" s="186"/>
      <c r="X167" s="75"/>
    </row>
    <row r="168" spans="1:24" ht="18" customHeight="1" thickTop="1">
      <c r="A168" s="75"/>
      <c r="B168" s="8"/>
      <c r="C168" s="5"/>
      <c r="D168" s="5"/>
      <c r="F168" s="84" t="s">
        <v>4</v>
      </c>
      <c r="G168" s="243" t="str">
        <f t="shared" si="2"/>
        <v/>
      </c>
      <c r="H168" s="243"/>
      <c r="I168" s="243"/>
      <c r="J168" s="243"/>
      <c r="K168" s="243"/>
      <c r="L168" s="243"/>
      <c r="N168" s="23"/>
      <c r="P168" s="152"/>
      <c r="Q168" s="153"/>
      <c r="R168" s="153"/>
      <c r="S168" s="153"/>
      <c r="T168" s="153"/>
      <c r="U168" s="190"/>
      <c r="V168" s="187"/>
      <c r="W168" s="188"/>
      <c r="X168" s="75"/>
    </row>
    <row r="169" spans="1:24" ht="18" customHeight="1" thickBot="1">
      <c r="A169" s="75"/>
      <c r="B169" s="8"/>
      <c r="C169" s="42" t="str">
        <f>IF(C111=0,"",C111)</f>
        <v/>
      </c>
      <c r="D169" s="5"/>
      <c r="E169" s="5" t="s">
        <v>43</v>
      </c>
      <c r="F169" s="84" t="s">
        <v>10</v>
      </c>
      <c r="G169" s="243" t="str">
        <f t="shared" si="2"/>
        <v/>
      </c>
      <c r="H169" s="243"/>
      <c r="I169" s="243"/>
      <c r="J169" s="243"/>
      <c r="K169" s="243"/>
      <c r="L169" s="243"/>
      <c r="M169" s="5" t="s">
        <v>13</v>
      </c>
      <c r="P169" s="154" t="s">
        <v>20</v>
      </c>
      <c r="Q169" s="155"/>
      <c r="R169" s="155"/>
      <c r="S169" s="155"/>
      <c r="T169" s="155"/>
      <c r="U169" s="62"/>
      <c r="V169" s="146">
        <f>ROUND(V165+V167,2)</f>
        <v>0</v>
      </c>
      <c r="W169" s="186"/>
      <c r="X169" s="75"/>
    </row>
    <row r="170" spans="1:24" ht="18" customHeight="1" thickTop="1" thickBot="1">
      <c r="A170" s="75"/>
      <c r="B170" s="8"/>
      <c r="F170" s="84" t="s">
        <v>47</v>
      </c>
      <c r="G170" s="243" t="str">
        <f t="shared" si="2"/>
        <v/>
      </c>
      <c r="H170" s="243"/>
      <c r="I170" s="243"/>
      <c r="J170" s="243"/>
      <c r="K170" s="243"/>
      <c r="L170" s="243"/>
      <c r="M170" s="5" t="s">
        <v>13</v>
      </c>
      <c r="N170" s="23"/>
      <c r="P170" s="191"/>
      <c r="Q170" s="192"/>
      <c r="R170" s="192"/>
      <c r="S170" s="192"/>
      <c r="T170" s="192"/>
      <c r="U170" s="63"/>
      <c r="V170" s="193"/>
      <c r="W170" s="194"/>
      <c r="X170" s="75"/>
    </row>
    <row r="171" spans="1:24">
      <c r="A171" s="75"/>
      <c r="B171" s="5"/>
      <c r="C171" s="5"/>
      <c r="D171" s="5"/>
      <c r="E171" s="5"/>
      <c r="O171" s="5"/>
      <c r="P171" s="5"/>
      <c r="Q171" s="5"/>
      <c r="R171" s="5"/>
      <c r="S171" s="5"/>
      <c r="T171" s="5"/>
      <c r="U171" s="5"/>
      <c r="V171" s="5"/>
      <c r="W171" s="5"/>
      <c r="X171" s="76"/>
    </row>
    <row r="172" spans="1:24">
      <c r="A172" s="7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76"/>
    </row>
    <row r="173" spans="1:24">
      <c r="A173" s="75"/>
      <c r="B173" s="105" t="str">
        <f>B115</f>
        <v>ใบเสร็จฯ จะสมบูรณ์ต่อเมื่อ บริษัท ตัวอย่าง จำกัด ได้รับเงินแล้วเท่านั้น</v>
      </c>
      <c r="C173" s="105"/>
      <c r="D173" s="105"/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75"/>
    </row>
    <row r="174" spans="1:24">
      <c r="A174" s="75"/>
      <c r="B174" s="26"/>
      <c r="C174" s="27"/>
      <c r="D174" s="27"/>
      <c r="E174" s="28"/>
      <c r="F174" s="27"/>
      <c r="G174" s="29"/>
      <c r="H174" s="50"/>
      <c r="I174" s="23"/>
      <c r="J174" s="30"/>
      <c r="K174" s="31"/>
      <c r="L174" s="31"/>
      <c r="M174" s="27"/>
      <c r="N174" s="31"/>
      <c r="O174" s="27"/>
      <c r="P174" s="27"/>
      <c r="Q174" s="57"/>
      <c r="R174" s="5"/>
      <c r="S174" s="178" t="str">
        <f>+'ใบเสร็จรับเงิน-ใบกำกับภาษี'!S116</f>
        <v>ในนาม บริษัท ตัวอย่าง จำกัด</v>
      </c>
      <c r="T174" s="179"/>
      <c r="U174" s="179"/>
      <c r="V174" s="179"/>
      <c r="W174" s="180"/>
      <c r="X174" s="76"/>
    </row>
    <row r="175" spans="1:24">
      <c r="A175" s="75"/>
      <c r="B175" s="32" t="s">
        <v>14</v>
      </c>
      <c r="C175" s="5"/>
      <c r="D175" s="33"/>
      <c r="E175" s="34"/>
      <c r="F175" s="33"/>
      <c r="G175" s="35"/>
      <c r="H175" s="51"/>
      <c r="I175" s="23"/>
      <c r="J175" s="32" t="s">
        <v>15</v>
      </c>
      <c r="K175" s="23"/>
      <c r="L175" s="36"/>
      <c r="M175" s="33"/>
      <c r="N175" s="36"/>
      <c r="O175" s="33"/>
      <c r="P175" s="33"/>
      <c r="Q175" s="58"/>
      <c r="R175" s="5"/>
      <c r="S175" s="37"/>
      <c r="T175" s="25"/>
      <c r="U175" s="25"/>
      <c r="V175" s="25"/>
      <c r="W175" s="51"/>
      <c r="X175" s="76"/>
    </row>
    <row r="176" spans="1:24">
      <c r="A176" s="75"/>
      <c r="B176" s="32" t="s">
        <v>16</v>
      </c>
      <c r="C176" s="5"/>
      <c r="D176" s="33"/>
      <c r="E176" s="34"/>
      <c r="F176" s="33"/>
      <c r="G176" s="35"/>
      <c r="H176" s="51"/>
      <c r="I176" s="23"/>
      <c r="J176" s="32" t="s">
        <v>16</v>
      </c>
      <c r="K176" s="23"/>
      <c r="L176" s="36"/>
      <c r="M176" s="33"/>
      <c r="N176" s="36"/>
      <c r="O176" s="33"/>
      <c r="P176" s="33"/>
      <c r="Q176" s="58"/>
      <c r="R176" s="5"/>
      <c r="S176" s="37"/>
      <c r="T176" s="35"/>
      <c r="U176" s="35"/>
      <c r="V176" s="35"/>
      <c r="W176" s="51"/>
      <c r="X176" s="76"/>
    </row>
    <row r="177" spans="1:24" ht="14.4" thickBot="1">
      <c r="A177" s="75"/>
      <c r="B177" s="52"/>
      <c r="C177" s="53"/>
      <c r="D177" s="53"/>
      <c r="E177" s="54"/>
      <c r="F177" s="53"/>
      <c r="G177" s="55"/>
      <c r="H177" s="56"/>
      <c r="I177" s="23"/>
      <c r="J177" s="59"/>
      <c r="K177" s="60"/>
      <c r="L177" s="60"/>
      <c r="M177" s="53"/>
      <c r="N177" s="60"/>
      <c r="O177" s="53"/>
      <c r="P177" s="53"/>
      <c r="Q177" s="61"/>
      <c r="R177" s="5"/>
      <c r="S177" s="181" t="str">
        <f>S119</f>
        <v>ผู้มีอำนาจลงนาม</v>
      </c>
      <c r="T177" s="182"/>
      <c r="U177" s="182"/>
      <c r="V177" s="182"/>
      <c r="W177" s="183"/>
      <c r="X177" s="76"/>
    </row>
    <row r="178" spans="1:24" ht="14.4" thickTop="1">
      <c r="A178" s="75"/>
      <c r="B178" s="75"/>
      <c r="C178" s="75"/>
      <c r="D178" s="75"/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75"/>
      <c r="Q178" s="75"/>
      <c r="R178" s="75"/>
      <c r="S178" s="75"/>
      <c r="T178" s="75"/>
      <c r="U178" s="75"/>
      <c r="V178" s="75"/>
      <c r="W178" s="75"/>
      <c r="X178" s="75"/>
    </row>
  </sheetData>
  <sheetProtection selectLockedCells="1"/>
  <mergeCells count="541">
    <mergeCell ref="V25:W25"/>
    <mergeCell ref="B26:C26"/>
    <mergeCell ref="D26:E26"/>
    <mergeCell ref="C64:E68"/>
    <mergeCell ref="B155:C155"/>
    <mergeCell ref="D156:E156"/>
    <mergeCell ref="B154:C154"/>
    <mergeCell ref="B160:C160"/>
    <mergeCell ref="C6:F12"/>
    <mergeCell ref="B13:W13"/>
    <mergeCell ref="B14:V14"/>
    <mergeCell ref="E16:J16"/>
    <mergeCell ref="V23:W23"/>
    <mergeCell ref="B72:V72"/>
    <mergeCell ref="G49:L49"/>
    <mergeCell ref="G50:L50"/>
    <mergeCell ref="G54:L54"/>
    <mergeCell ref="E17:J17"/>
    <mergeCell ref="E18:J18"/>
    <mergeCell ref="D23:E23"/>
    <mergeCell ref="F23:L23"/>
    <mergeCell ref="M23:O23"/>
    <mergeCell ref="F20:G20"/>
    <mergeCell ref="P24:R24"/>
    <mergeCell ref="S24:U24"/>
    <mergeCell ref="S23:U23"/>
    <mergeCell ref="P25:R25"/>
    <mergeCell ref="S25:U25"/>
    <mergeCell ref="B159:C159"/>
    <mergeCell ref="S98:U98"/>
    <mergeCell ref="S99:U99"/>
    <mergeCell ref="S101:U101"/>
    <mergeCell ref="S177:W177"/>
    <mergeCell ref="V103:W104"/>
    <mergeCell ref="P104:T104"/>
    <mergeCell ref="S119:W119"/>
    <mergeCell ref="B173:W173"/>
    <mergeCell ref="S174:W174"/>
    <mergeCell ref="V105:W106"/>
    <mergeCell ref="V107:W108"/>
    <mergeCell ref="G168:L168"/>
    <mergeCell ref="G109:L109"/>
    <mergeCell ref="G110:L110"/>
    <mergeCell ref="G111:L111"/>
    <mergeCell ref="F157:L157"/>
    <mergeCell ref="F159:L159"/>
    <mergeCell ref="M159:O159"/>
    <mergeCell ref="F160:L160"/>
    <mergeCell ref="V109:W110"/>
    <mergeCell ref="M155:O155"/>
    <mergeCell ref="F155:L155"/>
    <mergeCell ref="D155:E155"/>
    <mergeCell ref="B82:C82"/>
    <mergeCell ref="D90:E90"/>
    <mergeCell ref="M81:O81"/>
    <mergeCell ref="M82:O82"/>
    <mergeCell ref="M83:O83"/>
    <mergeCell ref="M84:O84"/>
    <mergeCell ref="M89:O89"/>
    <mergeCell ref="V111:W112"/>
    <mergeCell ref="P107:U108"/>
    <mergeCell ref="P109:T110"/>
    <mergeCell ref="M86:O86"/>
    <mergeCell ref="P102:R102"/>
    <mergeCell ref="U109:U110"/>
    <mergeCell ref="P111:T112"/>
    <mergeCell ref="M93:O93"/>
    <mergeCell ref="B102:C102"/>
    <mergeCell ref="B71:W71"/>
    <mergeCell ref="D82:E82"/>
    <mergeCell ref="P82:R82"/>
    <mergeCell ref="P83:R83"/>
    <mergeCell ref="P84:R84"/>
    <mergeCell ref="P96:R96"/>
    <mergeCell ref="P101:R101"/>
    <mergeCell ref="D94:E94"/>
    <mergeCell ref="D95:E95"/>
    <mergeCell ref="M90:O90"/>
    <mergeCell ref="M91:O91"/>
    <mergeCell ref="M92:O92"/>
    <mergeCell ref="M85:O85"/>
    <mergeCell ref="P85:R85"/>
    <mergeCell ref="P86:R86"/>
    <mergeCell ref="P88:R88"/>
    <mergeCell ref="D100:E100"/>
    <mergeCell ref="P97:R97"/>
    <mergeCell ref="P99:R99"/>
    <mergeCell ref="P100:R100"/>
    <mergeCell ref="D88:E88"/>
    <mergeCell ref="P92:R92"/>
    <mergeCell ref="P93:R93"/>
    <mergeCell ref="S97:U97"/>
    <mergeCell ref="V160:W160"/>
    <mergeCell ref="B158:C158"/>
    <mergeCell ref="V157:W157"/>
    <mergeCell ref="D157:E157"/>
    <mergeCell ref="B157:C157"/>
    <mergeCell ref="V158:W158"/>
    <mergeCell ref="S158:U158"/>
    <mergeCell ref="B156:C156"/>
    <mergeCell ref="S81:U81"/>
    <mergeCell ref="V156:W156"/>
    <mergeCell ref="S156:U156"/>
    <mergeCell ref="F156:L156"/>
    <mergeCell ref="V153:W153"/>
    <mergeCell ref="S153:U153"/>
    <mergeCell ref="P153:R153"/>
    <mergeCell ref="M153:O153"/>
    <mergeCell ref="F153:L153"/>
    <mergeCell ref="V152:W152"/>
    <mergeCell ref="S152:U152"/>
    <mergeCell ref="M152:O152"/>
    <mergeCell ref="P89:R89"/>
    <mergeCell ref="S96:U96"/>
    <mergeCell ref="P90:R90"/>
    <mergeCell ref="P91:R91"/>
    <mergeCell ref="P81:R81"/>
    <mergeCell ref="S102:U102"/>
    <mergeCell ref="B153:C153"/>
    <mergeCell ref="B151:C151"/>
    <mergeCell ref="M154:O154"/>
    <mergeCell ref="F154:L154"/>
    <mergeCell ref="D154:E154"/>
    <mergeCell ref="F152:L152"/>
    <mergeCell ref="D152:E152"/>
    <mergeCell ref="B152:C152"/>
    <mergeCell ref="F151:L151"/>
    <mergeCell ref="D151:E151"/>
    <mergeCell ref="D83:E83"/>
    <mergeCell ref="D86:E86"/>
    <mergeCell ref="D87:E87"/>
    <mergeCell ref="B83:C83"/>
    <mergeCell ref="B88:C88"/>
    <mergeCell ref="M148:O148"/>
    <mergeCell ref="F148:L148"/>
    <mergeCell ref="D148:E148"/>
    <mergeCell ref="B148:C148"/>
    <mergeCell ref="D92:E92"/>
    <mergeCell ref="F90:L90"/>
    <mergeCell ref="F91:L91"/>
    <mergeCell ref="V145:W145"/>
    <mergeCell ref="S145:U145"/>
    <mergeCell ref="V143:W143"/>
    <mergeCell ref="S143:U143"/>
    <mergeCell ref="S100:U100"/>
    <mergeCell ref="S92:U92"/>
    <mergeCell ref="S93:U93"/>
    <mergeCell ref="S94:U94"/>
    <mergeCell ref="S95:U95"/>
    <mergeCell ref="V100:W100"/>
    <mergeCell ref="V101:W101"/>
    <mergeCell ref="V102:W102"/>
    <mergeCell ref="P105:T106"/>
    <mergeCell ref="U105:U106"/>
    <mergeCell ref="P141:R141"/>
    <mergeCell ref="V96:W96"/>
    <mergeCell ref="V97:W97"/>
    <mergeCell ref="V98:W98"/>
    <mergeCell ref="V99:W99"/>
    <mergeCell ref="V150:W150"/>
    <mergeCell ref="S150:U150"/>
    <mergeCell ref="V149:W149"/>
    <mergeCell ref="S149:U149"/>
    <mergeCell ref="V147:W147"/>
    <mergeCell ref="S147:U147"/>
    <mergeCell ref="V148:W148"/>
    <mergeCell ref="S148:U148"/>
    <mergeCell ref="V146:W146"/>
    <mergeCell ref="S146:U146"/>
    <mergeCell ref="M88:O88"/>
    <mergeCell ref="F88:L88"/>
    <mergeCell ref="D102:E102"/>
    <mergeCell ref="M87:O87"/>
    <mergeCell ref="D84:E84"/>
    <mergeCell ref="D85:E85"/>
    <mergeCell ref="E104:N104"/>
    <mergeCell ref="M150:O150"/>
    <mergeCell ref="F150:L150"/>
    <mergeCell ref="D150:E150"/>
    <mergeCell ref="F143:L143"/>
    <mergeCell ref="M102:O102"/>
    <mergeCell ref="M96:O96"/>
    <mergeCell ref="M97:O97"/>
    <mergeCell ref="M98:O98"/>
    <mergeCell ref="M99:O99"/>
    <mergeCell ref="F141:L141"/>
    <mergeCell ref="F142:L142"/>
    <mergeCell ref="F140:L140"/>
    <mergeCell ref="F98:L98"/>
    <mergeCell ref="F99:L99"/>
    <mergeCell ref="D101:E101"/>
    <mergeCell ref="C122:E126"/>
    <mergeCell ref="B150:C150"/>
    <mergeCell ref="B149:C149"/>
    <mergeCell ref="P147:R147"/>
    <mergeCell ref="M147:O147"/>
    <mergeCell ref="F147:L147"/>
    <mergeCell ref="F93:L93"/>
    <mergeCell ref="F94:L94"/>
    <mergeCell ref="M94:O94"/>
    <mergeCell ref="D93:E93"/>
    <mergeCell ref="P94:R94"/>
    <mergeCell ref="P95:R95"/>
    <mergeCell ref="F97:L97"/>
    <mergeCell ref="P98:R98"/>
    <mergeCell ref="M100:O100"/>
    <mergeCell ref="M101:O101"/>
    <mergeCell ref="D96:E96"/>
    <mergeCell ref="D97:E97"/>
    <mergeCell ref="D98:E98"/>
    <mergeCell ref="D99:E99"/>
    <mergeCell ref="F149:L149"/>
    <mergeCell ref="D149:E149"/>
    <mergeCell ref="P145:R145"/>
    <mergeCell ref="P143:R143"/>
    <mergeCell ref="M143:O143"/>
    <mergeCell ref="F82:L82"/>
    <mergeCell ref="D89:E89"/>
    <mergeCell ref="F89:L89"/>
    <mergeCell ref="D147:E147"/>
    <mergeCell ref="M145:O145"/>
    <mergeCell ref="F145:L145"/>
    <mergeCell ref="D145:E145"/>
    <mergeCell ref="B147:C147"/>
    <mergeCell ref="M146:O146"/>
    <mergeCell ref="F95:L95"/>
    <mergeCell ref="M95:O95"/>
    <mergeCell ref="D146:E146"/>
    <mergeCell ref="B146:C146"/>
    <mergeCell ref="B145:C145"/>
    <mergeCell ref="D144:E144"/>
    <mergeCell ref="B144:C144"/>
    <mergeCell ref="B142:C142"/>
    <mergeCell ref="D143:E143"/>
    <mergeCell ref="D141:E141"/>
    <mergeCell ref="B143:C143"/>
    <mergeCell ref="D142:E142"/>
    <mergeCell ref="B141:C141"/>
    <mergeCell ref="D91:E91"/>
    <mergeCell ref="F96:L96"/>
    <mergeCell ref="V84:W84"/>
    <mergeCell ref="V85:W85"/>
    <mergeCell ref="V94:W94"/>
    <mergeCell ref="V88:W88"/>
    <mergeCell ref="V89:W89"/>
    <mergeCell ref="V90:W90"/>
    <mergeCell ref="V91:W91"/>
    <mergeCell ref="V92:W92"/>
    <mergeCell ref="V93:W93"/>
    <mergeCell ref="V87:W87"/>
    <mergeCell ref="S85:U85"/>
    <mergeCell ref="S86:U86"/>
    <mergeCell ref="S87:U87"/>
    <mergeCell ref="S84:U84"/>
    <mergeCell ref="S89:U89"/>
    <mergeCell ref="S90:U90"/>
    <mergeCell ref="S91:U91"/>
    <mergeCell ref="S88:U88"/>
    <mergeCell ref="P87:R87"/>
    <mergeCell ref="B98:C98"/>
    <mergeCell ref="B99:C99"/>
    <mergeCell ref="B100:C100"/>
    <mergeCell ref="V82:W82"/>
    <mergeCell ref="V83:W83"/>
    <mergeCell ref="F83:L83"/>
    <mergeCell ref="F81:L81"/>
    <mergeCell ref="V81:W81"/>
    <mergeCell ref="D140:E140"/>
    <mergeCell ref="B140:C140"/>
    <mergeCell ref="V86:W86"/>
    <mergeCell ref="F84:L84"/>
    <mergeCell ref="F85:L85"/>
    <mergeCell ref="B101:C101"/>
    <mergeCell ref="B89:C89"/>
    <mergeCell ref="B96:C96"/>
    <mergeCell ref="B97:C97"/>
    <mergeCell ref="B90:C90"/>
    <mergeCell ref="B91:C91"/>
    <mergeCell ref="B92:C92"/>
    <mergeCell ref="B93:C93"/>
    <mergeCell ref="B81:C81"/>
    <mergeCell ref="D81:E81"/>
    <mergeCell ref="V95:W95"/>
    <mergeCell ref="S160:U160"/>
    <mergeCell ref="P160:R160"/>
    <mergeCell ref="M160:O160"/>
    <mergeCell ref="D160:E160"/>
    <mergeCell ref="D158:E158"/>
    <mergeCell ref="F78:G78"/>
    <mergeCell ref="F86:L86"/>
    <mergeCell ref="S141:U141"/>
    <mergeCell ref="B139:C139"/>
    <mergeCell ref="S140:U140"/>
    <mergeCell ref="S139:U139"/>
    <mergeCell ref="P139:R139"/>
    <mergeCell ref="M139:O139"/>
    <mergeCell ref="F139:L139"/>
    <mergeCell ref="F87:L87"/>
    <mergeCell ref="B84:C84"/>
    <mergeCell ref="B85:C85"/>
    <mergeCell ref="B86:C86"/>
    <mergeCell ref="B87:C87"/>
    <mergeCell ref="D139:E139"/>
    <mergeCell ref="B94:C94"/>
    <mergeCell ref="B95:C95"/>
    <mergeCell ref="S116:W116"/>
    <mergeCell ref="F102:L102"/>
    <mergeCell ref="M157:O157"/>
    <mergeCell ref="S154:U154"/>
    <mergeCell ref="P154:R154"/>
    <mergeCell ref="V154:W154"/>
    <mergeCell ref="P151:R151"/>
    <mergeCell ref="M151:O151"/>
    <mergeCell ref="P152:R152"/>
    <mergeCell ref="D159:E159"/>
    <mergeCell ref="P158:R158"/>
    <mergeCell ref="M158:O158"/>
    <mergeCell ref="F158:L158"/>
    <mergeCell ref="D153:E153"/>
    <mergeCell ref="V155:W155"/>
    <mergeCell ref="S155:U155"/>
    <mergeCell ref="P155:R155"/>
    <mergeCell ref="V159:W159"/>
    <mergeCell ref="S159:U159"/>
    <mergeCell ref="P159:R159"/>
    <mergeCell ref="U51:U52"/>
    <mergeCell ref="I56:L56"/>
    <mergeCell ref="V45:W46"/>
    <mergeCell ref="P46:T46"/>
    <mergeCell ref="V53:W54"/>
    <mergeCell ref="V51:W52"/>
    <mergeCell ref="P150:R150"/>
    <mergeCell ref="P148:R148"/>
    <mergeCell ref="P149:R149"/>
    <mergeCell ref="M149:O149"/>
    <mergeCell ref="P146:R146"/>
    <mergeCell ref="V142:W142"/>
    <mergeCell ref="V144:W144"/>
    <mergeCell ref="S144:U144"/>
    <mergeCell ref="P144:R144"/>
    <mergeCell ref="V140:W140"/>
    <mergeCell ref="V139:W139"/>
    <mergeCell ref="F100:L100"/>
    <mergeCell ref="F101:L101"/>
    <mergeCell ref="S82:U82"/>
    <mergeCell ref="S83:U83"/>
    <mergeCell ref="F146:L146"/>
    <mergeCell ref="M144:O144"/>
    <mergeCell ref="F144:L144"/>
    <mergeCell ref="V27:W27"/>
    <mergeCell ref="V28:W28"/>
    <mergeCell ref="P27:R27"/>
    <mergeCell ref="S27:U27"/>
    <mergeCell ref="V36:W36"/>
    <mergeCell ref="V38:W38"/>
    <mergeCell ref="V40:W40"/>
    <mergeCell ref="E46:N46"/>
    <mergeCell ref="V47:W48"/>
    <mergeCell ref="F28:L28"/>
    <mergeCell ref="M28:O28"/>
    <mergeCell ref="F31:L31"/>
    <mergeCell ref="M31:O31"/>
    <mergeCell ref="P31:R31"/>
    <mergeCell ref="S31:U31"/>
    <mergeCell ref="V31:W31"/>
    <mergeCell ref="F26:L26"/>
    <mergeCell ref="M26:O26"/>
    <mergeCell ref="P26:R26"/>
    <mergeCell ref="S26:U26"/>
    <mergeCell ref="B23:C23"/>
    <mergeCell ref="B25:C25"/>
    <mergeCell ref="D25:E25"/>
    <mergeCell ref="F25:L25"/>
    <mergeCell ref="M25:O25"/>
    <mergeCell ref="P23:R23"/>
    <mergeCell ref="B24:C24"/>
    <mergeCell ref="D24:E24"/>
    <mergeCell ref="F24:L24"/>
    <mergeCell ref="M24:O24"/>
    <mergeCell ref="V24:W24"/>
    <mergeCell ref="V26:W26"/>
    <mergeCell ref="V29:W29"/>
    <mergeCell ref="B30:C30"/>
    <mergeCell ref="D30:E30"/>
    <mergeCell ref="F30:L30"/>
    <mergeCell ref="M30:O30"/>
    <mergeCell ref="P30:R30"/>
    <mergeCell ref="S30:U30"/>
    <mergeCell ref="V30:W30"/>
    <mergeCell ref="F27:L27"/>
    <mergeCell ref="M27:O27"/>
    <mergeCell ref="P29:R29"/>
    <mergeCell ref="S29:U29"/>
    <mergeCell ref="P28:R28"/>
    <mergeCell ref="S28:U28"/>
    <mergeCell ref="B27:C27"/>
    <mergeCell ref="D27:E27"/>
    <mergeCell ref="B29:C29"/>
    <mergeCell ref="D29:E29"/>
    <mergeCell ref="F29:L29"/>
    <mergeCell ref="M29:O29"/>
    <mergeCell ref="B28:C28"/>
    <mergeCell ref="D28:E28"/>
    <mergeCell ref="B32:C32"/>
    <mergeCell ref="D32:E32"/>
    <mergeCell ref="F32:L32"/>
    <mergeCell ref="M32:O32"/>
    <mergeCell ref="P32:R32"/>
    <mergeCell ref="B31:C31"/>
    <mergeCell ref="D31:E31"/>
    <mergeCell ref="S32:U32"/>
    <mergeCell ref="V32:W32"/>
    <mergeCell ref="B33:C33"/>
    <mergeCell ref="D33:E33"/>
    <mergeCell ref="F33:L33"/>
    <mergeCell ref="M33:O33"/>
    <mergeCell ref="P33:R33"/>
    <mergeCell ref="S33:U33"/>
    <mergeCell ref="V33:W33"/>
    <mergeCell ref="V34:W34"/>
    <mergeCell ref="B35:C35"/>
    <mergeCell ref="D35:E35"/>
    <mergeCell ref="F35:L35"/>
    <mergeCell ref="M35:O35"/>
    <mergeCell ref="P35:R35"/>
    <mergeCell ref="S35:U35"/>
    <mergeCell ref="V35:W35"/>
    <mergeCell ref="B34:C34"/>
    <mergeCell ref="D34:E34"/>
    <mergeCell ref="F34:L34"/>
    <mergeCell ref="M34:O34"/>
    <mergeCell ref="P34:R34"/>
    <mergeCell ref="S34:U34"/>
    <mergeCell ref="B37:C37"/>
    <mergeCell ref="D37:E37"/>
    <mergeCell ref="F37:L37"/>
    <mergeCell ref="M37:O37"/>
    <mergeCell ref="P37:R37"/>
    <mergeCell ref="S37:U37"/>
    <mergeCell ref="V37:W37"/>
    <mergeCell ref="B36:C36"/>
    <mergeCell ref="D36:E36"/>
    <mergeCell ref="F36:L36"/>
    <mergeCell ref="M36:O36"/>
    <mergeCell ref="P36:R36"/>
    <mergeCell ref="S36:U36"/>
    <mergeCell ref="B39:C39"/>
    <mergeCell ref="D39:E39"/>
    <mergeCell ref="F39:L39"/>
    <mergeCell ref="M39:O39"/>
    <mergeCell ref="P39:R39"/>
    <mergeCell ref="S39:U39"/>
    <mergeCell ref="V39:W39"/>
    <mergeCell ref="B38:C38"/>
    <mergeCell ref="D38:E38"/>
    <mergeCell ref="F38:L38"/>
    <mergeCell ref="M38:O38"/>
    <mergeCell ref="P38:R38"/>
    <mergeCell ref="S38:U38"/>
    <mergeCell ref="B41:C41"/>
    <mergeCell ref="D41:E41"/>
    <mergeCell ref="F41:L41"/>
    <mergeCell ref="M41:O41"/>
    <mergeCell ref="P41:R41"/>
    <mergeCell ref="S41:U41"/>
    <mergeCell ref="V41:W41"/>
    <mergeCell ref="B40:C40"/>
    <mergeCell ref="D40:E40"/>
    <mergeCell ref="F40:L40"/>
    <mergeCell ref="M40:O40"/>
    <mergeCell ref="P40:R40"/>
    <mergeCell ref="S40:U40"/>
    <mergeCell ref="B44:C44"/>
    <mergeCell ref="D44:E44"/>
    <mergeCell ref="F44:L44"/>
    <mergeCell ref="M44:O44"/>
    <mergeCell ref="P44:R44"/>
    <mergeCell ref="S44:U44"/>
    <mergeCell ref="V42:W42"/>
    <mergeCell ref="B43:C43"/>
    <mergeCell ref="D43:E43"/>
    <mergeCell ref="F43:L43"/>
    <mergeCell ref="M43:O43"/>
    <mergeCell ref="P43:R43"/>
    <mergeCell ref="S43:U43"/>
    <mergeCell ref="V43:W43"/>
    <mergeCell ref="B42:C42"/>
    <mergeCell ref="D42:E42"/>
    <mergeCell ref="F42:L42"/>
    <mergeCell ref="M42:O42"/>
    <mergeCell ref="P42:R42"/>
    <mergeCell ref="S42:U42"/>
    <mergeCell ref="V44:W44"/>
    <mergeCell ref="V49:W50"/>
    <mergeCell ref="P53:T54"/>
    <mergeCell ref="P47:T48"/>
    <mergeCell ref="U47:U48"/>
    <mergeCell ref="F136:G136"/>
    <mergeCell ref="P163:T164"/>
    <mergeCell ref="U163:U164"/>
    <mergeCell ref="V163:W164"/>
    <mergeCell ref="B129:W129"/>
    <mergeCell ref="V151:W151"/>
    <mergeCell ref="S151:U151"/>
    <mergeCell ref="B130:V130"/>
    <mergeCell ref="E162:N162"/>
    <mergeCell ref="P162:T162"/>
    <mergeCell ref="V161:W162"/>
    <mergeCell ref="V141:W141"/>
    <mergeCell ref="S142:U142"/>
    <mergeCell ref="P142:R142"/>
    <mergeCell ref="M142:O142"/>
    <mergeCell ref="M141:O141"/>
    <mergeCell ref="P140:R140"/>
    <mergeCell ref="M140:O140"/>
    <mergeCell ref="P49:U50"/>
    <mergeCell ref="P51:T52"/>
    <mergeCell ref="P169:T170"/>
    <mergeCell ref="V169:W170"/>
    <mergeCell ref="B57:W57"/>
    <mergeCell ref="P165:U166"/>
    <mergeCell ref="V165:W166"/>
    <mergeCell ref="P167:T168"/>
    <mergeCell ref="U167:U168"/>
    <mergeCell ref="V167:W168"/>
    <mergeCell ref="G169:L169"/>
    <mergeCell ref="G167:L167"/>
    <mergeCell ref="G107:L107"/>
    <mergeCell ref="G108:L108"/>
    <mergeCell ref="G112:L112"/>
    <mergeCell ref="G165:L165"/>
    <mergeCell ref="G166:L166"/>
    <mergeCell ref="S58:W58"/>
    <mergeCell ref="S61:W61"/>
    <mergeCell ref="G170:L170"/>
    <mergeCell ref="F92:L92"/>
    <mergeCell ref="B115:W115"/>
    <mergeCell ref="P156:R156"/>
    <mergeCell ref="M156:O156"/>
    <mergeCell ref="S157:U157"/>
    <mergeCell ref="P157:R157"/>
  </mergeCells>
  <conditionalFormatting sqref="E16:J18 F20:G20 V16:V17">
    <cfRule type="containsBlanks" dxfId="1" priority="11">
      <formula>LEN(TRIM(E16))=0</formula>
    </cfRule>
  </conditionalFormatting>
  <conditionalFormatting sqref="B24:U24">
    <cfRule type="containsBlanks" dxfId="0" priority="1">
      <formula>LEN(TRIM(B24))=0</formula>
    </cfRule>
  </conditionalFormatting>
  <pageMargins left="0.27559055118110237" right="0.19685039370078741" top="0.35433070866141736" bottom="0.23622047244094491" header="0.31496062992125984" footer="0.31496062992125984"/>
  <pageSetup paperSize="9" scale="8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วิธีใช้งาน</vt:lpstr>
      <vt:lpstr>ใบแจ้งหนี้</vt:lpstr>
      <vt:lpstr>ใบวางบิล</vt:lpstr>
      <vt:lpstr>ใบเสร็จรับเงิน-ใบกำกับภาษี</vt:lpstr>
      <vt:lpstr>ใบวางบิล!Logo</vt:lpstr>
      <vt:lpstr>Logo1</vt:lpstr>
      <vt:lpstr>ใบแจ้งหนี้!Print_Area</vt:lpstr>
      <vt:lpstr>ใบวางบิล!Print_Area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PNK-USER2</dc:creator>
  <cp:lastModifiedBy>66866</cp:lastModifiedBy>
  <cp:lastPrinted>2022-12-12T10:21:27Z</cp:lastPrinted>
  <dcterms:created xsi:type="dcterms:W3CDTF">2016-09-30T02:14:54Z</dcterms:created>
  <dcterms:modified xsi:type="dcterms:W3CDTF">2022-12-19T07:19:28Z</dcterms:modified>
</cp:coreProperties>
</file>