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Crucial X9 Pro/ProActive Sports/Tempercraft/Order Form/"/>
    </mc:Choice>
  </mc:AlternateContent>
  <xr:revisionPtr revIDLastSave="0" documentId="13_ncr:1_{7C7D9991-FF50-F84A-92DB-E5042C3B9262}" xr6:coauthVersionLast="47" xr6:coauthVersionMax="47" xr10:uidLastSave="{00000000-0000-0000-0000-000000000000}"/>
  <bookViews>
    <workbookView xWindow="10260" yWindow="1320" windowWidth="33120" windowHeight="21300" xr2:uid="{5753A1E7-BEF0-2244-B08A-0348C6C8D14C}"/>
  </bookViews>
  <sheets>
    <sheet name="Sheet1" sheetId="1" r:id="rId1"/>
  </sheets>
  <definedNames>
    <definedName name="_xlnm.Print_Area" localSheetId="0">Sheet1!$A$1:$Z$51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8" i="1" l="1"/>
  <c r="Z48" i="1"/>
  <c r="Z44" i="1"/>
  <c r="Z42" i="1"/>
  <c r="Z41" i="1"/>
  <c r="Z38" i="1"/>
  <c r="Z37" i="1"/>
  <c r="Z36" i="1"/>
  <c r="Z35" i="1"/>
  <c r="Z34" i="1"/>
  <c r="Z33" i="1"/>
  <c r="Z30" i="1"/>
  <c r="Z29" i="1"/>
  <c r="Z26" i="1"/>
  <c r="Z25" i="1"/>
  <c r="Z24" i="1"/>
  <c r="Z23" i="1"/>
  <c r="Z20" i="1"/>
  <c r="Z19" i="1"/>
  <c r="Z18" i="1"/>
  <c r="Z17" i="1"/>
  <c r="Z16" i="1"/>
  <c r="Z13" i="1"/>
  <c r="Z12" i="1"/>
  <c r="Z11" i="1"/>
  <c r="A49" i="1" l="1"/>
  <c r="A51" i="1" s="1"/>
  <c r="X50" i="1"/>
</calcChain>
</file>

<file path=xl/sharedStrings.xml><?xml version="1.0" encoding="utf-8"?>
<sst xmlns="http://schemas.openxmlformats.org/spreadsheetml/2006/main" count="165" uniqueCount="101">
  <si>
    <t>Black</t>
  </si>
  <si>
    <t>Blue</t>
  </si>
  <si>
    <t>Pewter</t>
  </si>
  <si>
    <t>River</t>
  </si>
  <si>
    <t>Green</t>
  </si>
  <si>
    <t>Lime</t>
  </si>
  <si>
    <t>Carolina</t>
  </si>
  <si>
    <t>Aqua</t>
  </si>
  <si>
    <t>Navy</t>
  </si>
  <si>
    <t>Purple</t>
  </si>
  <si>
    <t>Red</t>
  </si>
  <si>
    <t>Orange</t>
  </si>
  <si>
    <t>White</t>
  </si>
  <si>
    <t>Sport Bottles</t>
  </si>
  <si>
    <t>Turquoise</t>
  </si>
  <si>
    <t>Buyer Name</t>
  </si>
  <si>
    <t>Ship To:</t>
  </si>
  <si>
    <t xml:space="preserve"> PO#</t>
  </si>
  <si>
    <t>Buyer Email</t>
  </si>
  <si>
    <t xml:space="preserve"> Order Date</t>
  </si>
  <si>
    <t>Account #</t>
  </si>
  <si>
    <t xml:space="preserve"> In-Hands Date</t>
  </si>
  <si>
    <t>Rep Name</t>
  </si>
  <si>
    <t>Qty</t>
  </si>
  <si>
    <t>Tumbler Flip</t>
  </si>
  <si>
    <t>Tumbler 20oz Slider</t>
  </si>
  <si>
    <t>Tumbler 28oz Slider</t>
  </si>
  <si>
    <t>Steel Lid</t>
  </si>
  <si>
    <t>Hot Lid</t>
  </si>
  <si>
    <t>Wine Tumbler Twist</t>
  </si>
  <si>
    <t>Sand</t>
  </si>
  <si>
    <t>Eco Sign</t>
  </si>
  <si>
    <t>POP Tech Card &amp; Easel</t>
  </si>
  <si>
    <t>Rose</t>
  </si>
  <si>
    <t>Coral</t>
  </si>
  <si>
    <t>Burgundy</t>
  </si>
  <si>
    <t>Plum</t>
  </si>
  <si>
    <t>Straw Lid</t>
  </si>
  <si>
    <t>Total Quantity:</t>
  </si>
  <si>
    <t>Pink</t>
  </si>
  <si>
    <t xml:space="preserve">POP for Lids &amp; Straws </t>
  </si>
  <si>
    <t>Lid
Qty</t>
  </si>
  <si>
    <t>Metal 60pc Display</t>
  </si>
  <si>
    <t>Metal 30pc Display</t>
  </si>
  <si>
    <t>POP Cardboard Display</t>
  </si>
  <si>
    <t>Can Cooler Insert</t>
  </si>
  <si>
    <t>Metallic Rose Gold</t>
  </si>
  <si>
    <t>Wood</t>
  </si>
  <si>
    <t>Stainless Steel***</t>
  </si>
  <si>
    <t>Yellow</t>
  </si>
  <si>
    <t>Notes:</t>
  </si>
  <si>
    <t xml:space="preserve">Customization Type </t>
  </si>
  <si>
    <t xml:space="preserve"> Order Type</t>
  </si>
  <si>
    <r>
      <rPr>
        <b/>
        <sz val="8"/>
        <color theme="1"/>
        <rFont val="Arial"/>
        <family val="2"/>
      </rPr>
      <t>16oz Tumbler</t>
    </r>
    <r>
      <rPr>
        <sz val="8"/>
        <color theme="1"/>
        <rFont val="Arial"/>
        <family val="2"/>
      </rPr>
      <t xml:space="preserve">
</t>
    </r>
    <r>
      <rPr>
        <sz val="8"/>
        <color rgb="FF0070C0"/>
        <rFont val="Arial"/>
        <family val="2"/>
      </rPr>
      <t>$15.50   |   24/Case</t>
    </r>
  </si>
  <si>
    <t>Sunlight</t>
  </si>
  <si>
    <t>Additional Lids/
Retail Assets</t>
  </si>
  <si>
    <t>Lids</t>
  </si>
  <si>
    <t>Retail Assets</t>
  </si>
  <si>
    <t>Customization</t>
  </si>
  <si>
    <r>
      <rPr>
        <b/>
        <sz val="8"/>
        <color theme="1"/>
        <rFont val="Arial"/>
        <family val="2"/>
      </rPr>
      <t xml:space="preserve">Lids </t>
    </r>
    <r>
      <rPr>
        <sz val="8"/>
        <color theme="8" tint="-0.249977111117893"/>
        <rFont val="Arial"/>
        <family val="2"/>
      </rPr>
      <t>$3.00</t>
    </r>
    <r>
      <rPr>
        <sz val="8"/>
        <color rgb="FFFF0000"/>
        <rFont val="Arial"/>
        <family val="2"/>
      </rPr>
      <t xml:space="preserve">
</t>
    </r>
    <r>
      <rPr>
        <b/>
        <sz val="8"/>
        <color theme="1"/>
        <rFont val="Arial"/>
        <family val="2"/>
      </rPr>
      <t xml:space="preserve">Retail Assets </t>
    </r>
    <r>
      <rPr>
        <sz val="8"/>
        <color theme="8" tint="-0.249977111117893"/>
        <rFont val="Arial"/>
        <family val="2"/>
      </rPr>
      <t>FREE</t>
    </r>
  </si>
  <si>
    <t xml:space="preserve">*24 piece minimum order on printing </t>
  </si>
  <si>
    <r>
      <rPr>
        <b/>
        <sz val="8"/>
        <color theme="1"/>
        <rFont val="Arial"/>
        <family val="2"/>
      </rPr>
      <t>40oz Tumbler</t>
    </r>
    <r>
      <rPr>
        <sz val="8"/>
        <color theme="1"/>
        <rFont val="Arial"/>
        <family val="2"/>
      </rPr>
      <t xml:space="preserve">**
</t>
    </r>
    <r>
      <rPr>
        <sz val="8"/>
        <color rgb="FF0070C0"/>
        <rFont val="Arial"/>
        <family val="2"/>
      </rPr>
      <t>$20.00   |   12/Case</t>
    </r>
  </si>
  <si>
    <r>
      <rPr>
        <b/>
        <sz val="8"/>
        <color theme="1"/>
        <rFont val="Arial"/>
        <family val="2"/>
      </rPr>
      <t>8oz Flask</t>
    </r>
    <r>
      <rPr>
        <sz val="8"/>
        <color theme="1"/>
        <rFont val="Arial"/>
        <family val="2"/>
      </rPr>
      <t xml:space="preserve">**
</t>
    </r>
    <r>
      <rPr>
        <sz val="8"/>
        <color theme="8" tint="-0.249977111117893"/>
        <rFont val="Arial"/>
        <family val="2"/>
      </rPr>
      <t>$15.00   |   60/Case</t>
    </r>
  </si>
  <si>
    <r>
      <rPr>
        <b/>
        <sz val="8"/>
        <color theme="1"/>
        <rFont val="Arial"/>
        <family val="2"/>
      </rPr>
      <t>Comments</t>
    </r>
    <r>
      <rPr>
        <sz val="8"/>
        <color theme="1"/>
        <rFont val="Arial"/>
        <family val="2"/>
      </rPr>
      <t xml:space="preserve">
</t>
    </r>
    <r>
      <rPr>
        <sz val="8"/>
        <color theme="8" tint="-0.249977111117893"/>
        <rFont val="Arial"/>
        <family val="2"/>
      </rPr>
      <t>Indicate which band color to pair with each sport lid color</t>
    </r>
  </si>
  <si>
    <r>
      <rPr>
        <b/>
        <sz val="8"/>
        <color theme="1"/>
        <rFont val="Arial"/>
        <family val="2"/>
      </rPr>
      <t>Colored Sport Lid</t>
    </r>
    <r>
      <rPr>
        <sz val="8"/>
        <color theme="1"/>
        <rFont val="Arial"/>
        <family val="2"/>
      </rPr>
      <t xml:space="preserve">
</t>
    </r>
    <r>
      <rPr>
        <sz val="8"/>
        <color theme="8" tint="-0.249977111117893"/>
        <rFont val="Arial"/>
        <family val="2"/>
      </rPr>
      <t>$3.00</t>
    </r>
  </si>
  <si>
    <t>Lilac</t>
  </si>
  <si>
    <r>
      <rPr>
        <b/>
        <sz val="8"/>
        <color theme="1"/>
        <rFont val="Arial"/>
        <family val="2"/>
      </rPr>
      <t>Silicone Band</t>
    </r>
    <r>
      <rPr>
        <sz val="8"/>
        <color theme="1"/>
        <rFont val="Arial"/>
        <family val="2"/>
      </rPr>
      <t xml:space="preserve">
</t>
    </r>
    <r>
      <rPr>
        <sz val="7"/>
        <color theme="8" tint="-0.249977111117893"/>
        <rFont val="Arial"/>
        <family val="2"/>
      </rPr>
      <t>Included with Sport Lid</t>
    </r>
  </si>
  <si>
    <t>Sport Lid (black/black band)</t>
  </si>
  <si>
    <r>
      <rPr>
        <b/>
        <sz val="8"/>
        <color theme="1"/>
        <rFont val="Arial"/>
        <family val="2"/>
      </rPr>
      <t>18oz Bottle</t>
    </r>
    <r>
      <rPr>
        <sz val="8"/>
        <color theme="1"/>
        <rFont val="Arial"/>
        <family val="2"/>
      </rPr>
      <t xml:space="preserve">
</t>
    </r>
    <r>
      <rPr>
        <sz val="8"/>
        <color rgb="FF0070C0"/>
        <rFont val="Arial"/>
        <family val="2"/>
      </rPr>
      <t>$16.00   |   24/Case</t>
    </r>
  </si>
  <si>
    <r>
      <rPr>
        <b/>
        <sz val="8"/>
        <color theme="1"/>
        <rFont val="Arial"/>
        <family val="2"/>
      </rPr>
      <t>32oz Bottle</t>
    </r>
    <r>
      <rPr>
        <sz val="8"/>
        <color theme="1"/>
        <rFont val="Arial"/>
        <family val="2"/>
      </rPr>
      <t xml:space="preserve">
</t>
    </r>
    <r>
      <rPr>
        <sz val="8"/>
        <color rgb="FF0070C0"/>
        <rFont val="Arial"/>
        <family val="2"/>
      </rPr>
      <t>$20.00   |   12/Case</t>
    </r>
  </si>
  <si>
    <r>
      <rPr>
        <b/>
        <sz val="8"/>
        <color theme="1"/>
        <rFont val="Arial"/>
        <family val="2"/>
      </rPr>
      <t>22oz Bottle</t>
    </r>
    <r>
      <rPr>
        <sz val="8"/>
        <color theme="1"/>
        <rFont val="Arial"/>
        <family val="2"/>
      </rPr>
      <t xml:space="preserve">
</t>
    </r>
    <r>
      <rPr>
        <sz val="8"/>
        <color rgb="FF0070C0"/>
        <rFont val="Arial"/>
        <family val="2"/>
      </rPr>
      <t>$17.50   |   24/Case</t>
    </r>
  </si>
  <si>
    <t>Retail Asset Qty</t>
  </si>
  <si>
    <t>Ivory</t>
  </si>
  <si>
    <t>Teal</t>
  </si>
  <si>
    <t>Seashell</t>
  </si>
  <si>
    <r>
      <rPr>
        <b/>
        <sz val="8"/>
        <color theme="1"/>
        <rFont val="Arial"/>
        <family val="2"/>
      </rPr>
      <t>20oz Tumbler</t>
    </r>
    <r>
      <rPr>
        <sz val="8"/>
        <color theme="1"/>
        <rFont val="Arial"/>
        <family val="2"/>
      </rPr>
      <t xml:space="preserve">
</t>
    </r>
    <r>
      <rPr>
        <sz val="8"/>
        <color rgb="FF0070C0"/>
        <rFont val="Arial"/>
        <family val="2"/>
      </rPr>
      <t>$16.00   |   24/Case</t>
    </r>
  </si>
  <si>
    <r>
      <rPr>
        <b/>
        <sz val="8"/>
        <color theme="1"/>
        <rFont val="Arial"/>
        <family val="2"/>
      </rPr>
      <t>10oz Camp Mug</t>
    </r>
    <r>
      <rPr>
        <sz val="8"/>
        <color theme="1"/>
        <rFont val="Arial"/>
        <family val="2"/>
      </rPr>
      <t xml:space="preserve">**
</t>
    </r>
    <r>
      <rPr>
        <sz val="8"/>
        <color rgb="FF0070C0"/>
        <rFont val="Arial"/>
        <family val="2"/>
      </rPr>
      <t>$15.00   |   24/Case</t>
    </r>
  </si>
  <si>
    <r>
      <rPr>
        <b/>
        <sz val="8"/>
        <color theme="1"/>
        <rFont val="Arial"/>
        <family val="2"/>
      </rPr>
      <t>12oz  Wine Tumbler</t>
    </r>
    <r>
      <rPr>
        <sz val="8"/>
        <color theme="1"/>
        <rFont val="Arial"/>
        <family val="2"/>
      </rPr>
      <t xml:space="preserve">
</t>
    </r>
    <r>
      <rPr>
        <sz val="8"/>
        <color theme="8" tint="-0.249977111117893"/>
        <rFont val="Arial"/>
        <family val="2"/>
      </rPr>
      <t>$15.00   |   24/Case</t>
    </r>
  </si>
  <si>
    <r>
      <rPr>
        <b/>
        <sz val="8"/>
        <color theme="1"/>
        <rFont val="Arial"/>
        <family val="2"/>
      </rPr>
      <t>10oz Rocks Tumbler</t>
    </r>
    <r>
      <rPr>
        <sz val="8"/>
        <color theme="1"/>
        <rFont val="Arial"/>
        <family val="2"/>
      </rPr>
      <t xml:space="preserve">
</t>
    </r>
    <r>
      <rPr>
        <sz val="8"/>
        <color theme="8" tint="-0.249977111117893"/>
        <rFont val="Arial"/>
        <family val="2"/>
      </rPr>
      <t>$13.50   |   25/Case</t>
    </r>
  </si>
  <si>
    <r>
      <rPr>
        <b/>
        <sz val="8"/>
        <color theme="1"/>
        <rFont val="Arial"/>
        <family val="2"/>
      </rPr>
      <t>64oz Growler</t>
    </r>
    <r>
      <rPr>
        <sz val="8"/>
        <color theme="1"/>
        <rFont val="Arial"/>
        <family val="2"/>
      </rPr>
      <t xml:space="preserve">
</t>
    </r>
    <r>
      <rPr>
        <sz val="8"/>
        <color theme="8" tint="-0.249977111117893"/>
        <rFont val="Arial"/>
        <family val="2"/>
      </rPr>
      <t>$30.00   |   12/Case</t>
    </r>
  </si>
  <si>
    <t>Temper Tunes</t>
  </si>
  <si>
    <t>Closeout Products</t>
  </si>
  <si>
    <t xml:space="preserve"> **Color printing not available on this item  ***Engraving not available on this color</t>
  </si>
  <si>
    <t xml:space="preserve"> All prices shown include single-sided customization. Additional charges may apply. Volume pricing is available.</t>
  </si>
  <si>
    <t xml:space="preserve"> Once your order is received an order acknowledgment with pricing will be emailed to you.</t>
  </si>
  <si>
    <r>
      <rPr>
        <b/>
        <sz val="8"/>
        <color theme="1"/>
        <rFont val="Arial"/>
        <family val="2"/>
      </rPr>
      <t>Stainless Steel Straw</t>
    </r>
    <r>
      <rPr>
        <sz val="8"/>
        <color theme="1"/>
        <rFont val="Arial"/>
        <family val="2"/>
      </rPr>
      <t xml:space="preserve">
</t>
    </r>
    <r>
      <rPr>
        <sz val="8"/>
        <color theme="8" tint="-0.249977111117893"/>
        <rFont val="Arial"/>
        <family val="2"/>
      </rPr>
      <t>$1.00</t>
    </r>
  </si>
  <si>
    <t>Metallic Copper</t>
  </si>
  <si>
    <r>
      <rPr>
        <b/>
        <sz val="8"/>
        <color theme="1"/>
        <rFont val="Arial"/>
        <family val="2"/>
      </rPr>
      <t>30oz Tumbler</t>
    </r>
    <r>
      <rPr>
        <sz val="8"/>
        <color theme="1"/>
        <rFont val="Arial"/>
        <family val="2"/>
      </rPr>
      <t xml:space="preserve">
</t>
    </r>
    <r>
      <rPr>
        <sz val="8"/>
        <color rgb="FF0070C0"/>
        <rFont val="Arial"/>
        <family val="2"/>
      </rPr>
      <t>$18.00   |   12/Case</t>
    </r>
  </si>
  <si>
    <t>Tumblers
&amp; Coffee</t>
  </si>
  <si>
    <t>Beer,
Wine,
&amp; Spirits</t>
  </si>
  <si>
    <t>Sport Lids, Straws,
&amp; Bands</t>
  </si>
  <si>
    <r>
      <rPr>
        <b/>
        <sz val="8"/>
        <color theme="1"/>
        <rFont val="Arial"/>
        <family val="2"/>
      </rPr>
      <t>30 Tunes Tumbler</t>
    </r>
    <r>
      <rPr>
        <sz val="8"/>
        <color theme="1"/>
        <rFont val="Arial"/>
        <family val="2"/>
      </rPr>
      <t xml:space="preserve">
</t>
    </r>
    <r>
      <rPr>
        <sz val="8"/>
        <color theme="8" tint="-0.249977111117893"/>
        <rFont val="Arial"/>
        <family val="2"/>
      </rPr>
      <t>$25.00   |   12/Case</t>
    </r>
  </si>
  <si>
    <r>
      <rPr>
        <b/>
        <sz val="8"/>
        <color theme="1"/>
        <rFont val="Arial"/>
        <family val="2"/>
      </rPr>
      <t>Can Cooler</t>
    </r>
    <r>
      <rPr>
        <sz val="8"/>
        <color theme="1"/>
        <rFont val="Arial"/>
        <family val="2"/>
      </rPr>
      <t xml:space="preserve">
</t>
    </r>
    <r>
      <rPr>
        <sz val="8"/>
        <color rgb="FFC00000"/>
        <rFont val="Arial"/>
        <family val="2"/>
      </rPr>
      <t>$10.00</t>
    </r>
    <r>
      <rPr>
        <sz val="8"/>
        <color theme="8" tint="-0.249977111117893"/>
        <rFont val="Arial"/>
        <family val="2"/>
      </rPr>
      <t xml:space="preserve">   |   24/Case</t>
    </r>
  </si>
  <si>
    <r>
      <rPr>
        <b/>
        <sz val="8"/>
        <color theme="1"/>
        <rFont val="Arial"/>
        <family val="2"/>
      </rPr>
      <t>Skinny Can Cooler</t>
    </r>
    <r>
      <rPr>
        <sz val="8"/>
        <color theme="1"/>
        <rFont val="Arial"/>
        <family val="2"/>
      </rPr>
      <t xml:space="preserve">
</t>
    </r>
    <r>
      <rPr>
        <sz val="8"/>
        <color rgb="FFC00000"/>
        <rFont val="Arial"/>
        <family val="2"/>
      </rPr>
      <t>$8.00</t>
    </r>
    <r>
      <rPr>
        <sz val="8"/>
        <color theme="8" tint="-0.249977111117893"/>
        <rFont val="Arial"/>
        <family val="2"/>
      </rPr>
      <t xml:space="preserve">   |   24/Case</t>
    </r>
  </si>
  <si>
    <r>
      <rPr>
        <b/>
        <sz val="8"/>
        <color theme="1"/>
        <rFont val="Arial"/>
        <family val="2"/>
      </rPr>
      <t>Food Container</t>
    </r>
    <r>
      <rPr>
        <sz val="8"/>
        <color theme="1"/>
        <rFont val="Arial"/>
        <family val="2"/>
      </rPr>
      <t xml:space="preserve">
</t>
    </r>
    <r>
      <rPr>
        <sz val="8"/>
        <color rgb="FFC00000"/>
        <rFont val="Arial"/>
        <family val="2"/>
      </rPr>
      <t>$9.00</t>
    </r>
    <r>
      <rPr>
        <sz val="8"/>
        <color rgb="FF0070C0"/>
        <rFont val="Arial"/>
        <family val="2"/>
      </rPr>
      <t xml:space="preserve">   |   24/Case</t>
    </r>
  </si>
  <si>
    <r>
      <rPr>
        <b/>
        <sz val="8"/>
        <color theme="1"/>
        <rFont val="Arial"/>
        <family val="2"/>
      </rPr>
      <t>10oz Camp Mug</t>
    </r>
    <r>
      <rPr>
        <sz val="8"/>
        <color theme="1"/>
        <rFont val="Arial"/>
        <family val="2"/>
      </rPr>
      <t xml:space="preserve">**
</t>
    </r>
    <r>
      <rPr>
        <sz val="8"/>
        <color rgb="FFC00000"/>
        <rFont val="Arial"/>
        <family val="2"/>
      </rPr>
      <t>$9.00</t>
    </r>
    <r>
      <rPr>
        <sz val="8"/>
        <color rgb="FF0070C0"/>
        <rFont val="Arial"/>
        <family val="2"/>
      </rPr>
      <t xml:space="preserve">   |   24/Case</t>
    </r>
  </si>
  <si>
    <r>
      <rPr>
        <b/>
        <sz val="8"/>
        <color theme="1"/>
        <rFont val="Arial"/>
        <family val="2"/>
      </rPr>
      <t>10oz Rocks Tumbler</t>
    </r>
    <r>
      <rPr>
        <sz val="8"/>
        <color theme="1"/>
        <rFont val="Arial"/>
        <family val="2"/>
      </rPr>
      <t xml:space="preserve">
</t>
    </r>
    <r>
      <rPr>
        <sz val="8"/>
        <color rgb="FFC00000"/>
        <rFont val="Arial"/>
        <family val="2"/>
      </rPr>
      <t>$8.00</t>
    </r>
    <r>
      <rPr>
        <sz val="8"/>
        <color theme="8" tint="-0.249977111117893"/>
        <rFont val="Arial"/>
        <family val="2"/>
      </rPr>
      <t xml:space="preserve">   |   25/Case</t>
    </r>
  </si>
  <si>
    <r>
      <rPr>
        <b/>
        <sz val="8"/>
        <color theme="1"/>
        <rFont val="Arial"/>
        <family val="2"/>
      </rPr>
      <t>12oz  Wine Tumbler</t>
    </r>
    <r>
      <rPr>
        <sz val="8"/>
        <color theme="1"/>
        <rFont val="Arial"/>
        <family val="2"/>
      </rPr>
      <t xml:space="preserve">
</t>
    </r>
    <r>
      <rPr>
        <sz val="8"/>
        <color rgb="FFC00000"/>
        <rFont val="Arial"/>
        <family val="2"/>
      </rPr>
      <t>$7.50</t>
    </r>
    <r>
      <rPr>
        <sz val="8"/>
        <color theme="8" tint="-0.249977111117893"/>
        <rFont val="Arial"/>
        <family val="2"/>
      </rPr>
      <t xml:space="preserve">   |   24/Case</t>
    </r>
  </si>
  <si>
    <r>
      <t>White /</t>
    </r>
    <r>
      <rPr>
        <sz val="7.5"/>
        <color rgb="FFE7A53C"/>
        <rFont val="Arial"/>
        <family val="2"/>
      </rPr>
      <t xml:space="preserve"> </t>
    </r>
    <r>
      <rPr>
        <sz val="7.5"/>
        <color rgb="FFD87E39"/>
        <rFont val="Arial"/>
        <family val="2"/>
      </rPr>
      <t>Copper</t>
    </r>
  </si>
  <si>
    <r>
      <t xml:space="preserve">Black / </t>
    </r>
    <r>
      <rPr>
        <sz val="7.5"/>
        <color rgb="FFD87E39"/>
        <rFont val="Arial"/>
        <family val="2"/>
      </rPr>
      <t>Copper</t>
    </r>
  </si>
  <si>
    <r>
      <rPr>
        <b/>
        <sz val="8"/>
        <color theme="1"/>
        <rFont val="Arial"/>
        <family val="2"/>
      </rPr>
      <t>18oz Tunes Bottle</t>
    </r>
    <r>
      <rPr>
        <sz val="8"/>
        <color theme="1"/>
        <rFont val="Arial"/>
        <family val="2"/>
      </rPr>
      <t xml:space="preserve">
</t>
    </r>
    <r>
      <rPr>
        <sz val="8"/>
        <color theme="8" tint="-0.249977111117893"/>
        <rFont val="Arial"/>
        <family val="2"/>
      </rPr>
      <t>$23.00   |   24/Case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</si>
</sst>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;\-0;;@"/>
  </numFmts>
  <fonts count="3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b/>
      <sz val="13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0070C0"/>
      <name val="Arial"/>
      <family val="2"/>
    </font>
    <font>
      <sz val="12"/>
      <color theme="1"/>
      <name val="Arial"/>
      <family val="2"/>
    </font>
    <font>
      <sz val="7.5"/>
      <color theme="1"/>
      <name val="Arial"/>
      <family val="2"/>
    </font>
    <font>
      <sz val="7.5"/>
      <name val="Arial"/>
      <family val="2"/>
    </font>
    <font>
      <sz val="7.5"/>
      <color theme="1"/>
      <name val="Calibri"/>
      <family val="2"/>
      <scheme val="minor"/>
    </font>
    <font>
      <sz val="8.5"/>
      <color theme="1"/>
      <name val="Arial"/>
      <family val="2"/>
    </font>
    <font>
      <sz val="8"/>
      <name val="Arial"/>
      <family val="2"/>
    </font>
    <font>
      <sz val="7.5"/>
      <color theme="0"/>
      <name val="Arial"/>
      <family val="2"/>
    </font>
    <font>
      <sz val="8"/>
      <color rgb="FFFF0000"/>
      <name val="Calibri (Body)"/>
    </font>
    <font>
      <sz val="11"/>
      <name val="Arial"/>
      <family val="2"/>
    </font>
    <font>
      <sz val="7"/>
      <color theme="1"/>
      <name val="Arial"/>
      <family val="2"/>
    </font>
    <font>
      <sz val="8"/>
      <color rgb="FF000000"/>
      <name val="Segoe UI"/>
      <charset val="1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8" tint="-0.249977111117893"/>
      <name val="Arial"/>
      <family val="2"/>
    </font>
    <font>
      <sz val="7"/>
      <color theme="8" tint="-0.249977111117893"/>
      <name val="Arial"/>
      <family val="2"/>
    </font>
    <font>
      <u/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7.5"/>
      <color rgb="FFE7A53C"/>
      <name val="Arial"/>
      <family val="2"/>
    </font>
    <font>
      <b/>
      <sz val="11"/>
      <color rgb="FFC00000"/>
      <name val="Arial"/>
      <family val="2"/>
    </font>
    <font>
      <sz val="8"/>
      <color rgb="FFC00000"/>
      <name val="Arial"/>
      <family val="2"/>
    </font>
    <font>
      <sz val="7.5"/>
      <color rgb="FFD87E3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5A0E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AD1B2"/>
        <bgColor indexed="64"/>
      </patternFill>
    </fill>
    <fill>
      <patternFill patternType="solid">
        <fgColor rgb="FF53C3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EEB"/>
        <bgColor indexed="64"/>
      </patternFill>
    </fill>
    <fill>
      <patternFill patternType="lightUp">
        <fgColor theme="1" tint="0.34998626667073579"/>
        <bgColor auto="1"/>
      </patternFill>
    </fill>
    <fill>
      <patternFill patternType="solid">
        <fgColor rgb="FF0E266F"/>
        <bgColor indexed="64"/>
      </patternFill>
    </fill>
    <fill>
      <patternFill patternType="solid">
        <fgColor rgb="FF0E1C6F"/>
        <bgColor indexed="64"/>
      </patternFill>
    </fill>
    <fill>
      <patternFill patternType="solid">
        <fgColor rgb="FF44266F"/>
        <bgColor indexed="64"/>
      </patternFill>
    </fill>
    <fill>
      <patternFill patternType="solid">
        <fgColor rgb="FF5A1E2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E963F4"/>
        <bgColor indexed="64"/>
      </patternFill>
    </fill>
    <fill>
      <gradientFill degree="90">
        <stop position="0">
          <color rgb="FFFBC1C1"/>
        </stop>
        <stop position="1">
          <color rgb="FFF38181"/>
        </stop>
      </gradientFill>
    </fill>
    <fill>
      <gradientFill degree="90">
        <stop position="0">
          <color rgb="FFF4B678"/>
        </stop>
        <stop position="1">
          <color rgb="FFB65B16"/>
        </stop>
      </gradientFill>
    </fill>
    <fill>
      <patternFill patternType="solid">
        <fgColor rgb="FFCDC3E7"/>
        <bgColor indexed="64"/>
      </patternFill>
    </fill>
    <fill>
      <gradientFill degree="90">
        <stop position="0">
          <color theme="0" tint="-5.0965910824915313E-2"/>
        </stop>
        <stop position="1">
          <color theme="0" tint="-0.34900967436750391"/>
        </stop>
      </gradientFill>
    </fill>
    <fill>
      <gradientFill degree="90">
        <stop position="0">
          <color rgb="FFBF8555"/>
        </stop>
        <stop position="1">
          <color rgb="FF7D502F"/>
        </stop>
      </gradientFill>
    </fill>
    <fill>
      <patternFill patternType="solid">
        <fgColor rgb="FFFFFF00"/>
        <bgColor theme="1" tint="0.34998626667073579"/>
      </patternFill>
    </fill>
    <fill>
      <patternFill patternType="solid">
        <fgColor rgb="FF76B494"/>
        <bgColor indexed="64"/>
      </patternFill>
    </fill>
    <fill>
      <patternFill patternType="solid">
        <fgColor rgb="FFFFE492"/>
        <bgColor indexed="64"/>
      </patternFill>
    </fill>
    <fill>
      <patternFill patternType="solid">
        <fgColor rgb="FFFF7C00"/>
        <bgColor indexed="64"/>
      </patternFill>
    </fill>
    <fill>
      <patternFill patternType="solid">
        <fgColor rgb="FFA7FEFF"/>
        <bgColor indexed="64"/>
      </patternFill>
    </fill>
    <fill>
      <patternFill patternType="solid">
        <fgColor rgb="FFFDA07F"/>
        <bgColor indexed="64"/>
      </patternFill>
    </fill>
    <fill>
      <patternFill patternType="solid">
        <fgColor rgb="FF00686D"/>
        <bgColor indexed="64"/>
      </patternFill>
    </fill>
    <fill>
      <patternFill patternType="solid">
        <fgColor rgb="FFF3D9DD"/>
        <bgColor indexed="64"/>
      </patternFill>
    </fill>
    <fill>
      <patternFill patternType="solid">
        <fgColor rgb="FFDDD4CC"/>
        <bgColor indexed="64"/>
      </patternFill>
    </fill>
    <fill>
      <patternFill patternType="solid">
        <fgColor rgb="FFC4B694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rgb="FF00B0F0"/>
      </left>
      <right/>
      <top/>
      <bottom/>
      <diagonal/>
    </border>
    <border>
      <left style="medium">
        <color indexed="64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theme="1"/>
      </right>
      <top/>
      <bottom style="thin">
        <color indexed="64"/>
      </bottom>
      <diagonal/>
    </border>
    <border>
      <left style="mediumDashDot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B0F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DashDot">
        <color indexed="64"/>
      </left>
      <right style="medium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DashDot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Fill="0" applyBorder="0">
      <alignment horizontal="center" vertical="center"/>
    </xf>
    <xf numFmtId="0" fontId="5" fillId="0" borderId="3" applyNumberFormat="0" applyBorder="0">
      <alignment horizontal="center" vertical="center"/>
    </xf>
  </cellStyleXfs>
  <cellXfs count="175">
    <xf numFmtId="0" fontId="0" fillId="0" borderId="0" xfId="0"/>
    <xf numFmtId="0" fontId="2" fillId="0" borderId="0" xfId="0" applyFont="1"/>
    <xf numFmtId="3" fontId="10" fillId="13" borderId="13" xfId="0" applyNumberFormat="1" applyFont="1" applyFill="1" applyBorder="1"/>
    <xf numFmtId="0" fontId="1" fillId="0" borderId="0" xfId="0" applyFont="1" applyAlignment="1">
      <alignment vertical="center" wrapText="1"/>
    </xf>
    <xf numFmtId="3" fontId="10" fillId="0" borderId="7" xfId="0" quotePrefix="1" applyNumberFormat="1" applyFont="1" applyBorder="1" applyAlignment="1" applyProtection="1">
      <alignment horizontal="center"/>
      <protection locked="0"/>
    </xf>
    <xf numFmtId="3" fontId="10" fillId="0" borderId="7" xfId="0" applyNumberFormat="1" applyFont="1" applyBorder="1" applyAlignment="1" applyProtection="1">
      <alignment horizontal="center"/>
      <protection locked="0"/>
    </xf>
    <xf numFmtId="3" fontId="10" fillId="0" borderId="10" xfId="0" applyNumberFormat="1" applyFont="1" applyBorder="1" applyAlignment="1" applyProtection="1">
      <alignment horizontal="center"/>
      <protection locked="0"/>
    </xf>
    <xf numFmtId="3" fontId="10" fillId="0" borderId="19" xfId="0" applyNumberFormat="1" applyFont="1" applyBorder="1" applyAlignment="1" applyProtection="1">
      <alignment horizontal="center"/>
      <protection locked="0"/>
    </xf>
    <xf numFmtId="3" fontId="10" fillId="0" borderId="3" xfId="0" applyNumberFormat="1" applyFont="1" applyBorder="1" applyAlignment="1" applyProtection="1">
      <alignment horizontal="center"/>
      <protection locked="0"/>
    </xf>
    <xf numFmtId="3" fontId="10" fillId="0" borderId="12" xfId="0" applyNumberFormat="1" applyFont="1" applyBorder="1" applyAlignment="1" applyProtection="1">
      <alignment horizontal="center"/>
      <protection locked="0"/>
    </xf>
    <xf numFmtId="3" fontId="10" fillId="0" borderId="25" xfId="0" applyNumberFormat="1" applyFont="1" applyBorder="1" applyAlignment="1" applyProtection="1">
      <alignment horizontal="center"/>
      <protection locked="0"/>
    </xf>
    <xf numFmtId="3" fontId="10" fillId="0" borderId="15" xfId="0" quotePrefix="1" applyNumberFormat="1" applyFont="1" applyBorder="1" applyAlignment="1" applyProtection="1">
      <alignment horizontal="center"/>
      <protection locked="0"/>
    </xf>
    <xf numFmtId="3" fontId="10" fillId="0" borderId="15" xfId="0" applyNumberFormat="1" applyFont="1" applyBorder="1" applyAlignment="1" applyProtection="1">
      <alignment horizontal="center"/>
      <protection locked="0"/>
    </xf>
    <xf numFmtId="3" fontId="10" fillId="0" borderId="27" xfId="0" applyNumberFormat="1" applyFont="1" applyBorder="1" applyAlignment="1" applyProtection="1">
      <alignment horizontal="center"/>
      <protection locked="0"/>
    </xf>
    <xf numFmtId="3" fontId="10" fillId="0" borderId="24" xfId="0" applyNumberFormat="1" applyFont="1" applyBorder="1" applyAlignment="1" applyProtection="1">
      <alignment horizontal="center"/>
      <protection locked="0"/>
    </xf>
    <xf numFmtId="164" fontId="10" fillId="0" borderId="19" xfId="0" applyNumberFormat="1" applyFont="1" applyBorder="1" applyAlignment="1" applyProtection="1">
      <alignment horizontal="center"/>
      <protection locked="0"/>
    </xf>
    <xf numFmtId="0" fontId="14" fillId="0" borderId="0" xfId="1" applyFont="1" applyBorder="1" applyAlignment="1"/>
    <xf numFmtId="3" fontId="10" fillId="0" borderId="29" xfId="0" applyNumberFormat="1" applyFont="1" applyBorder="1" applyAlignment="1" applyProtection="1">
      <alignment horizontal="center"/>
      <protection locked="0"/>
    </xf>
    <xf numFmtId="0" fontId="18" fillId="0" borderId="0" xfId="1" applyFont="1" applyBorder="1" applyAlignment="1"/>
    <xf numFmtId="0" fontId="14" fillId="0" borderId="0" xfId="1" applyFont="1" applyBorder="1" applyAlignment="1">
      <alignment horizontal="left"/>
    </xf>
    <xf numFmtId="3" fontId="10" fillId="0" borderId="35" xfId="0" applyNumberFormat="1" applyFont="1" applyBorder="1" applyAlignment="1" applyProtection="1">
      <alignment horizontal="center"/>
      <protection locked="0"/>
    </xf>
    <xf numFmtId="0" fontId="2" fillId="0" borderId="39" xfId="0" applyFont="1" applyBorder="1"/>
    <xf numFmtId="0" fontId="2" fillId="0" borderId="50" xfId="0" applyFont="1" applyBorder="1"/>
    <xf numFmtId="3" fontId="10" fillId="0" borderId="51" xfId="0" applyNumberFormat="1" applyFont="1" applyBorder="1" applyAlignment="1" applyProtection="1">
      <alignment horizontal="center"/>
      <protection locked="0"/>
    </xf>
    <xf numFmtId="3" fontId="10" fillId="0" borderId="53" xfId="0" applyNumberFormat="1" applyFont="1" applyBorder="1" applyAlignment="1" applyProtection="1">
      <alignment horizontal="center"/>
      <protection locked="0"/>
    </xf>
    <xf numFmtId="3" fontId="10" fillId="0" borderId="7" xfId="0" applyNumberFormat="1" applyFont="1" applyBorder="1" applyProtection="1">
      <protection locked="0"/>
    </xf>
    <xf numFmtId="0" fontId="18" fillId="0" borderId="3" xfId="0" applyFont="1" applyBorder="1" applyAlignment="1">
      <alignment horizontal="center" textRotation="90"/>
    </xf>
    <xf numFmtId="0" fontId="18" fillId="13" borderId="43" xfId="0" applyFont="1" applyFill="1" applyBorder="1"/>
    <xf numFmtId="0" fontId="18" fillId="0" borderId="24" xfId="0" applyFont="1" applyBorder="1" applyAlignment="1">
      <alignment horizontal="center" textRotation="90"/>
    </xf>
    <xf numFmtId="3" fontId="10" fillId="13" borderId="17" xfId="0" applyNumberFormat="1" applyFont="1" applyFill="1" applyBorder="1"/>
    <xf numFmtId="0" fontId="1" fillId="0" borderId="44" xfId="0" applyFont="1" applyBorder="1" applyAlignment="1">
      <alignment horizontal="center" wrapText="1"/>
    </xf>
    <xf numFmtId="164" fontId="10" fillId="0" borderId="45" xfId="0" applyNumberFormat="1" applyFont="1" applyBorder="1" applyAlignment="1">
      <alignment horizontal="center"/>
    </xf>
    <xf numFmtId="0" fontId="3" fillId="12" borderId="20" xfId="0" applyFont="1" applyFill="1" applyBorder="1" applyAlignment="1">
      <alignment vertical="center"/>
    </xf>
    <xf numFmtId="0" fontId="3" fillId="12" borderId="21" xfId="0" applyFont="1" applyFill="1" applyBorder="1" applyAlignment="1">
      <alignment vertical="center"/>
    </xf>
    <xf numFmtId="0" fontId="15" fillId="2" borderId="9" xfId="0" applyFont="1" applyFill="1" applyBorder="1" applyAlignment="1">
      <alignment horizontal="center" textRotation="90"/>
    </xf>
    <xf numFmtId="0" fontId="10" fillId="11" borderId="9" xfId="0" applyFont="1" applyFill="1" applyBorder="1" applyAlignment="1">
      <alignment horizontal="center" textRotation="90"/>
    </xf>
    <xf numFmtId="0" fontId="15" fillId="10" borderId="9" xfId="0" applyFont="1" applyFill="1" applyBorder="1" applyAlignment="1">
      <alignment horizontal="center" textRotation="90"/>
    </xf>
    <xf numFmtId="0" fontId="15" fillId="26" borderId="9" xfId="0" applyFont="1" applyFill="1" applyBorder="1" applyAlignment="1">
      <alignment horizontal="center" textRotation="90"/>
    </xf>
    <xf numFmtId="0" fontId="15" fillId="3" borderId="9" xfId="0" applyFont="1" applyFill="1" applyBorder="1" applyAlignment="1">
      <alignment horizontal="center" textRotation="90"/>
    </xf>
    <xf numFmtId="0" fontId="10" fillId="4" borderId="9" xfId="0" applyFont="1" applyFill="1" applyBorder="1" applyAlignment="1">
      <alignment horizontal="center" textRotation="90"/>
    </xf>
    <xf numFmtId="0" fontId="10" fillId="5" borderId="9" xfId="0" applyFont="1" applyFill="1" applyBorder="1" applyAlignment="1">
      <alignment horizontal="center" textRotation="90"/>
    </xf>
    <xf numFmtId="0" fontId="10" fillId="29" borderId="9" xfId="0" applyFont="1" applyFill="1" applyBorder="1" applyAlignment="1">
      <alignment horizontal="center" textRotation="90"/>
    </xf>
    <xf numFmtId="0" fontId="15" fillId="6" borderId="9" xfId="0" applyFont="1" applyFill="1" applyBorder="1" applyAlignment="1">
      <alignment horizontal="center" textRotation="90"/>
    </xf>
    <xf numFmtId="0" fontId="15" fillId="7" borderId="9" xfId="0" applyFont="1" applyFill="1" applyBorder="1" applyAlignment="1">
      <alignment horizontal="center" textRotation="90"/>
    </xf>
    <xf numFmtId="0" fontId="15" fillId="14" borderId="9" xfId="0" applyFont="1" applyFill="1" applyBorder="1" applyAlignment="1">
      <alignment horizontal="center" textRotation="90"/>
    </xf>
    <xf numFmtId="0" fontId="15" fillId="8" borderId="9" xfId="0" applyFont="1" applyFill="1" applyBorder="1" applyAlignment="1">
      <alignment horizontal="center" textRotation="90"/>
    </xf>
    <xf numFmtId="0" fontId="10" fillId="22" borderId="9" xfId="0" applyFont="1" applyFill="1" applyBorder="1" applyAlignment="1">
      <alignment horizontal="center" textRotation="90"/>
    </xf>
    <xf numFmtId="0" fontId="15" fillId="19" borderId="11" xfId="0" applyFont="1" applyFill="1" applyBorder="1" applyAlignment="1">
      <alignment horizontal="center" textRotation="90"/>
    </xf>
    <xf numFmtId="0" fontId="10" fillId="18" borderId="9" xfId="0" applyFont="1" applyFill="1" applyBorder="1" applyAlignment="1">
      <alignment horizontal="center" textRotation="90"/>
    </xf>
    <xf numFmtId="0" fontId="15" fillId="9" borderId="26" xfId="0" applyFont="1" applyFill="1" applyBorder="1" applyAlignment="1">
      <alignment horizontal="center" textRotation="90"/>
    </xf>
    <xf numFmtId="0" fontId="15" fillId="17" borderId="9" xfId="0" applyFont="1" applyFill="1" applyBorder="1" applyAlignment="1">
      <alignment horizontal="center" textRotation="90"/>
    </xf>
    <xf numFmtId="0" fontId="15" fillId="28" borderId="9" xfId="0" applyFont="1" applyFill="1" applyBorder="1" applyAlignment="1">
      <alignment horizontal="center" textRotation="90"/>
    </xf>
    <xf numFmtId="0" fontId="10" fillId="25" borderId="37" xfId="0" applyFont="1" applyFill="1" applyBorder="1" applyAlignment="1">
      <alignment horizontal="center" textRotation="90"/>
    </xf>
    <xf numFmtId="0" fontId="10" fillId="27" borderId="17" xfId="0" applyFont="1" applyFill="1" applyBorder="1" applyAlignment="1">
      <alignment horizontal="center" textRotation="90"/>
    </xf>
    <xf numFmtId="0" fontId="13" fillId="13" borderId="38" xfId="0" applyFont="1" applyFill="1" applyBorder="1" applyAlignment="1">
      <alignment horizontal="center" textRotation="90"/>
    </xf>
    <xf numFmtId="0" fontId="13" fillId="13" borderId="17" xfId="0" applyFont="1" applyFill="1" applyBorder="1" applyAlignment="1">
      <alignment horizontal="center" textRotation="90"/>
    </xf>
    <xf numFmtId="0" fontId="1" fillId="0" borderId="46" xfId="0" applyFont="1" applyBorder="1" applyAlignment="1">
      <alignment horizontal="center"/>
    </xf>
    <xf numFmtId="164" fontId="10" fillId="0" borderId="48" xfId="0" applyNumberFormat="1" applyFont="1" applyBorder="1" applyAlignment="1">
      <alignment horizontal="center"/>
    </xf>
    <xf numFmtId="164" fontId="10" fillId="0" borderId="49" xfId="0" applyNumberFormat="1" applyFont="1" applyBorder="1" applyAlignment="1">
      <alignment horizontal="center"/>
    </xf>
    <xf numFmtId="3" fontId="10" fillId="13" borderId="4" xfId="0" applyNumberFormat="1" applyFont="1" applyFill="1" applyBorder="1"/>
    <xf numFmtId="3" fontId="10" fillId="13" borderId="1" xfId="0" applyNumberFormat="1" applyFont="1" applyFill="1" applyBorder="1"/>
    <xf numFmtId="3" fontId="10" fillId="13" borderId="0" xfId="0" applyNumberFormat="1" applyFont="1" applyFill="1"/>
    <xf numFmtId="3" fontId="10" fillId="13" borderId="12" xfId="0" applyNumberFormat="1" applyFont="1" applyFill="1" applyBorder="1"/>
    <xf numFmtId="3" fontId="10" fillId="13" borderId="15" xfId="0" applyNumberFormat="1" applyFont="1" applyFill="1" applyBorder="1"/>
    <xf numFmtId="3" fontId="10" fillId="13" borderId="19" xfId="0" applyNumberFormat="1" applyFont="1" applyFill="1" applyBorder="1"/>
    <xf numFmtId="0" fontId="15" fillId="2" borderId="3" xfId="0" applyFont="1" applyFill="1" applyBorder="1" applyAlignment="1">
      <alignment horizontal="center" textRotation="90"/>
    </xf>
    <xf numFmtId="0" fontId="10" fillId="11" borderId="3" xfId="0" applyFont="1" applyFill="1" applyBorder="1" applyAlignment="1">
      <alignment horizontal="center" textRotation="90"/>
    </xf>
    <xf numFmtId="0" fontId="15" fillId="26" borderId="3" xfId="0" applyFont="1" applyFill="1" applyBorder="1" applyAlignment="1">
      <alignment horizontal="center" textRotation="90"/>
    </xf>
    <xf numFmtId="0" fontId="15" fillId="3" borderId="3" xfId="0" applyFont="1" applyFill="1" applyBorder="1" applyAlignment="1">
      <alignment horizontal="center" textRotation="90"/>
    </xf>
    <xf numFmtId="0" fontId="15" fillId="6" borderId="3" xfId="0" applyFont="1" applyFill="1" applyBorder="1" applyAlignment="1">
      <alignment horizontal="center" textRotation="90"/>
    </xf>
    <xf numFmtId="0" fontId="15" fillId="15" borderId="3" xfId="0" applyFont="1" applyFill="1" applyBorder="1" applyAlignment="1">
      <alignment horizontal="center" textRotation="90"/>
    </xf>
    <xf numFmtId="0" fontId="15" fillId="21" borderId="3" xfId="0" applyFont="1" applyFill="1" applyBorder="1" applyAlignment="1">
      <alignment horizontal="center" textRotation="90"/>
    </xf>
    <xf numFmtId="3" fontId="10" fillId="13" borderId="7" xfId="0" applyNumberFormat="1" applyFont="1" applyFill="1" applyBorder="1"/>
    <xf numFmtId="3" fontId="10" fillId="13" borderId="18" xfId="0" applyNumberFormat="1" applyFont="1" applyFill="1" applyBorder="1"/>
    <xf numFmtId="0" fontId="10" fillId="29" borderId="3" xfId="0" applyFont="1" applyFill="1" applyBorder="1" applyAlignment="1">
      <alignment horizontal="center" textRotation="90"/>
    </xf>
    <xf numFmtId="0" fontId="10" fillId="22" borderId="3" xfId="0" applyFont="1" applyFill="1" applyBorder="1" applyAlignment="1">
      <alignment horizontal="center" textRotation="90"/>
    </xf>
    <xf numFmtId="0" fontId="11" fillId="30" borderId="29" xfId="0" applyFont="1" applyFill="1" applyBorder="1" applyAlignment="1">
      <alignment horizontal="center" textRotation="90"/>
    </xf>
    <xf numFmtId="0" fontId="10" fillId="27" borderId="29" xfId="0" applyFont="1" applyFill="1" applyBorder="1" applyAlignment="1">
      <alignment horizontal="center" textRotation="90"/>
    </xf>
    <xf numFmtId="0" fontId="15" fillId="17" borderId="3" xfId="0" applyFont="1" applyFill="1" applyBorder="1" applyAlignment="1">
      <alignment horizontal="center" textRotation="90"/>
    </xf>
    <xf numFmtId="3" fontId="10" fillId="13" borderId="8" xfId="0" applyNumberFormat="1" applyFont="1" applyFill="1" applyBorder="1"/>
    <xf numFmtId="164" fontId="10" fillId="0" borderId="47" xfId="0" applyNumberFormat="1" applyFont="1" applyBorder="1" applyAlignment="1">
      <alignment horizontal="center"/>
    </xf>
    <xf numFmtId="0" fontId="15" fillId="16" borderId="9" xfId="0" applyFont="1" applyFill="1" applyBorder="1" applyAlignment="1">
      <alignment horizontal="center" textRotation="90"/>
    </xf>
    <xf numFmtId="0" fontId="10" fillId="27" borderId="26" xfId="0" applyFont="1" applyFill="1" applyBorder="1" applyAlignment="1">
      <alignment horizontal="center" textRotation="90"/>
    </xf>
    <xf numFmtId="0" fontId="15" fillId="24" borderId="9" xfId="0" applyFont="1" applyFill="1" applyBorder="1" applyAlignment="1">
      <alignment textRotation="90"/>
    </xf>
    <xf numFmtId="3" fontId="10" fillId="13" borderId="14" xfId="0" applyNumberFormat="1" applyFont="1" applyFill="1" applyBorder="1"/>
    <xf numFmtId="3" fontId="10" fillId="13" borderId="16" xfId="0" applyNumberFormat="1" applyFont="1" applyFill="1" applyBorder="1"/>
    <xf numFmtId="3" fontId="10" fillId="13" borderId="6" xfId="0" applyNumberFormat="1" applyFont="1" applyFill="1" applyBorder="1"/>
    <xf numFmtId="0" fontId="10" fillId="23" borderId="17" xfId="0" applyFont="1" applyFill="1" applyBorder="1" applyAlignment="1">
      <alignment textRotation="9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164" fontId="10" fillId="0" borderId="58" xfId="0" applyNumberFormat="1" applyFont="1" applyBorder="1" applyAlignment="1">
      <alignment horizontal="center"/>
    </xf>
    <xf numFmtId="3" fontId="10" fillId="13" borderId="59" xfId="0" applyNumberFormat="1" applyFont="1" applyFill="1" applyBorder="1"/>
    <xf numFmtId="0" fontId="10" fillId="23" borderId="9" xfId="0" applyFont="1" applyFill="1" applyBorder="1" applyAlignment="1">
      <alignment textRotation="90"/>
    </xf>
    <xf numFmtId="0" fontId="1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5" fillId="31" borderId="9" xfId="0" applyFont="1" applyFill="1" applyBorder="1" applyAlignment="1">
      <alignment horizontal="center" textRotation="90"/>
    </xf>
    <xf numFmtId="3" fontId="10" fillId="13" borderId="3" xfId="0" applyNumberFormat="1" applyFont="1" applyFill="1" applyBorder="1"/>
    <xf numFmtId="0" fontId="1" fillId="0" borderId="26" xfId="0" applyFont="1" applyBorder="1" applyAlignment="1">
      <alignment wrapText="1"/>
    </xf>
    <xf numFmtId="164" fontId="10" fillId="0" borderId="16" xfId="0" applyNumberFormat="1" applyFont="1" applyBorder="1"/>
    <xf numFmtId="3" fontId="10" fillId="13" borderId="24" xfId="0" applyNumberFormat="1" applyFont="1" applyFill="1" applyBorder="1"/>
    <xf numFmtId="0" fontId="10" fillId="32" borderId="9" xfId="0" applyFont="1" applyFill="1" applyBorder="1" applyAlignment="1">
      <alignment horizontal="center" textRotation="90"/>
    </xf>
    <xf numFmtId="0" fontId="10" fillId="33" borderId="9" xfId="0" applyFont="1" applyFill="1" applyBorder="1" applyAlignment="1">
      <alignment horizontal="center" textRotation="90"/>
    </xf>
    <xf numFmtId="0" fontId="13" fillId="13" borderId="11" xfId="0" applyFont="1" applyFill="1" applyBorder="1" applyAlignment="1">
      <alignment horizontal="center" textRotation="90"/>
    </xf>
    <xf numFmtId="3" fontId="10" fillId="13" borderId="61" xfId="0" applyNumberFormat="1" applyFont="1" applyFill="1" applyBorder="1"/>
    <xf numFmtId="3" fontId="10" fillId="13" borderId="63" xfId="0" applyNumberFormat="1" applyFont="1" applyFill="1" applyBorder="1"/>
    <xf numFmtId="3" fontId="10" fillId="13" borderId="57" xfId="0" applyNumberFormat="1" applyFont="1" applyFill="1" applyBorder="1"/>
    <xf numFmtId="0" fontId="10" fillId="34" borderId="3" xfId="0" applyFont="1" applyFill="1" applyBorder="1" applyAlignment="1">
      <alignment horizontal="center" textRotation="90"/>
    </xf>
    <xf numFmtId="0" fontId="15" fillId="14" borderId="3" xfId="0" applyFont="1" applyFill="1" applyBorder="1" applyAlignment="1">
      <alignment horizontal="center" textRotation="90"/>
    </xf>
    <xf numFmtId="0" fontId="10" fillId="20" borderId="9" xfId="0" applyFont="1" applyFill="1" applyBorder="1" applyAlignment="1">
      <alignment horizontal="center" textRotation="90"/>
    </xf>
    <xf numFmtId="0" fontId="0" fillId="0" borderId="27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6" xfId="0" applyBorder="1"/>
    <xf numFmtId="0" fontId="0" fillId="0" borderId="19" xfId="0" applyBorder="1" applyProtection="1">
      <protection locked="0"/>
    </xf>
    <xf numFmtId="164" fontId="3" fillId="0" borderId="23" xfId="0" applyNumberFormat="1" applyFont="1" applyBorder="1" applyProtection="1">
      <protection hidden="1"/>
    </xf>
    <xf numFmtId="3" fontId="10" fillId="13" borderId="25" xfId="0" applyNumberFormat="1" applyFont="1" applyFill="1" applyBorder="1"/>
    <xf numFmtId="3" fontId="10" fillId="13" borderId="64" xfId="0" applyNumberFormat="1" applyFont="1" applyFill="1" applyBorder="1"/>
    <xf numFmtId="3" fontId="10" fillId="13" borderId="65" xfId="0" applyNumberFormat="1" applyFont="1" applyFill="1" applyBorder="1"/>
    <xf numFmtId="0" fontId="15" fillId="2" borderId="67" xfId="0" applyFont="1" applyFill="1" applyBorder="1" applyAlignment="1">
      <alignment horizontal="center" textRotation="90"/>
    </xf>
    <xf numFmtId="0" fontId="15" fillId="2" borderId="18" xfId="0" applyFont="1" applyFill="1" applyBorder="1" applyAlignment="1">
      <alignment horizontal="center" textRotation="90"/>
    </xf>
    <xf numFmtId="0" fontId="15" fillId="2" borderId="68" xfId="0" applyFont="1" applyFill="1" applyBorder="1" applyAlignment="1">
      <alignment horizontal="center" textRotation="90"/>
    </xf>
    <xf numFmtId="0" fontId="26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5" fillId="0" borderId="56" xfId="0" applyFont="1" applyBorder="1" applyAlignment="1">
      <alignment horizontal="left"/>
    </xf>
    <xf numFmtId="164" fontId="10" fillId="0" borderId="13" xfId="0" applyNumberFormat="1" applyFont="1" applyBorder="1" applyAlignment="1">
      <alignment horizontal="center"/>
    </xf>
    <xf numFmtId="164" fontId="17" fillId="0" borderId="20" xfId="0" applyNumberFormat="1" applyFont="1" applyBorder="1" applyAlignment="1">
      <alignment horizontal="center"/>
    </xf>
    <xf numFmtId="164" fontId="17" fillId="0" borderId="21" xfId="0" applyNumberFormat="1" applyFont="1" applyBorder="1" applyAlignment="1">
      <alignment horizontal="center"/>
    </xf>
    <xf numFmtId="164" fontId="17" fillId="0" borderId="22" xfId="0" applyNumberFormat="1" applyFont="1" applyBorder="1" applyAlignment="1">
      <alignment horizontal="center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4" xfId="0" applyNumberFormat="1" applyFont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4" fillId="0" borderId="0" xfId="1" applyFont="1" applyBorder="1" applyAlignment="1">
      <alignment horizontal="left"/>
    </xf>
    <xf numFmtId="0" fontId="6" fillId="0" borderId="0" xfId="1" applyFont="1" applyBorder="1" applyAlignment="1"/>
    <xf numFmtId="0" fontId="18" fillId="0" borderId="6" xfId="1" applyFont="1" applyFill="1" applyBorder="1" applyAlignment="1">
      <alignment horizontal="left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49" fontId="10" fillId="0" borderId="0" xfId="0" applyNumberFormat="1" applyFont="1" applyAlignment="1" applyProtection="1">
      <alignment horizontal="center" vertical="top" wrapText="1"/>
      <protection locked="0"/>
    </xf>
    <xf numFmtId="49" fontId="11" fillId="0" borderId="1" xfId="1" applyNumberFormat="1" applyFont="1" applyBorder="1" applyAlignment="1" applyProtection="1">
      <alignment horizontal="center" shrinkToFit="1"/>
      <protection locked="0"/>
    </xf>
    <xf numFmtId="0" fontId="16" fillId="0" borderId="0" xfId="0" applyFont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49" fontId="14" fillId="0" borderId="1" xfId="1" applyNumberFormat="1" applyFont="1" applyBorder="1" applyAlignment="1" applyProtection="1">
      <alignment horizontal="center"/>
      <protection locked="0"/>
    </xf>
    <xf numFmtId="49" fontId="14" fillId="0" borderId="2" xfId="1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left" vertical="top" wrapText="1"/>
    </xf>
    <xf numFmtId="49" fontId="10" fillId="0" borderId="4" xfId="0" applyNumberFormat="1" applyFont="1" applyBorder="1" applyAlignment="1" applyProtection="1">
      <alignment horizontal="center" shrinkToFit="1"/>
      <protection locked="0"/>
    </xf>
    <xf numFmtId="0" fontId="18" fillId="0" borderId="0" xfId="1" applyFont="1" applyBorder="1" applyAlignment="1">
      <alignment horizontal="left"/>
    </xf>
    <xf numFmtId="0" fontId="24" fillId="0" borderId="0" xfId="1" applyFont="1" applyBorder="1" applyAlignment="1">
      <alignment horizontal="left"/>
    </xf>
    <xf numFmtId="0" fontId="1" fillId="0" borderId="0" xfId="0" applyFont="1" applyAlignment="1">
      <alignment horizontal="center" vertical="top" wrapText="1"/>
    </xf>
    <xf numFmtId="49" fontId="14" fillId="0" borderId="4" xfId="1" applyNumberFormat="1" applyFont="1" applyBorder="1" applyAlignment="1" applyProtection="1">
      <alignment horizontal="center"/>
      <protection locked="0"/>
    </xf>
    <xf numFmtId="1" fontId="14" fillId="0" borderId="4" xfId="1" applyNumberFormat="1" applyFont="1" applyBorder="1" applyAlignment="1" applyProtection="1">
      <alignment horizontal="center"/>
      <protection locked="0"/>
    </xf>
    <xf numFmtId="49" fontId="14" fillId="0" borderId="36" xfId="1" applyNumberFormat="1" applyFont="1" applyBorder="1" applyAlignment="1" applyProtection="1">
      <alignment horizontal="center"/>
      <protection locked="0"/>
    </xf>
    <xf numFmtId="0" fontId="7" fillId="0" borderId="6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2" fillId="0" borderId="4" xfId="0" applyNumberFormat="1" applyFont="1" applyBorder="1" applyAlignment="1" applyProtection="1">
      <alignment horizontal="center" shrinkToFit="1"/>
      <protection locked="0"/>
    </xf>
    <xf numFmtId="0" fontId="12" fillId="0" borderId="8" xfId="0" applyFont="1" applyBorder="1" applyAlignment="1">
      <alignment horizontal="center" shrinkToFit="1"/>
    </xf>
  </cellXfs>
  <cellStyles count="3">
    <cellStyle name="Normal" xfId="0" builtinId="0"/>
    <cellStyle name="TC Headers" xfId="2" xr:uid="{C9071AB1-2BB0-A244-883A-1ECD9439A1FE}"/>
    <cellStyle name="TC Table Contents" xfId="1" xr:uid="{4717E003-53DB-AB42-9EB4-05AB0A424C13}"/>
  </cellStyles>
  <dxfs count="0"/>
  <tableStyles count="0" defaultTableStyle="TableStyleMedium2" defaultPivotStyle="PivotStyleLight16"/>
  <colors>
    <mruColors>
      <color rgb="FFD87E39"/>
      <color rgb="FFCC9235"/>
      <color rgb="FFC4B694"/>
      <color rgb="FFDDD4CC"/>
      <color rgb="FFF3D9DD"/>
      <color rgb="FFD2ABB1"/>
      <color rgb="FF00686D"/>
      <color rgb="FFBDB6AF"/>
      <color rgb="FFE7A53C"/>
      <color rgb="FFFFB6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218398</xdr:colOff>
      <xdr:row>3</xdr:row>
      <xdr:rowOff>182379</xdr:rowOff>
    </xdr:from>
    <xdr:to>
      <xdr:col>18</xdr:col>
      <xdr:colOff>162710</xdr:colOff>
      <xdr:row>5</xdr:row>
      <xdr:rowOff>56760</xdr:rowOff>
    </xdr:to>
    <xdr:sp macro="" textlink="">
      <xdr:nvSpPr>
        <xdr:cNvPr id="5" name="CheckBox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281690</xdr:colOff>
      <xdr:row>3</xdr:row>
      <xdr:rowOff>187376</xdr:rowOff>
    </xdr:from>
    <xdr:to>
      <xdr:col>19</xdr:col>
      <xdr:colOff>105975</xdr:colOff>
      <xdr:row>5</xdr:row>
      <xdr:rowOff>69462</xdr:rowOff>
    </xdr:to>
    <xdr:sp macro="" textlink="">
      <xdr:nvSpPr>
        <xdr:cNvPr id="6" name="CheckBox3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6580</xdr:colOff>
      <xdr:row>0</xdr:row>
      <xdr:rowOff>0</xdr:rowOff>
    </xdr:from>
    <xdr:to>
      <xdr:col>4</xdr:col>
      <xdr:colOff>151347</xdr:colOff>
      <xdr:row>0</xdr:row>
      <xdr:rowOff>252095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" y="0"/>
          <a:ext cx="1710881" cy="252095"/>
        </a:xfrm>
        <a:prstGeom prst="rect">
          <a:avLst/>
        </a:prstGeom>
      </xdr:spPr>
    </xdr:pic>
    <xdr:clientData/>
  </xdr:twoCellAnchor>
  <xdr:twoCellAnchor editAs="oneCell">
    <xdr:from>
      <xdr:col>16</xdr:col>
      <xdr:colOff>12700</xdr:colOff>
      <xdr:row>4</xdr:row>
      <xdr:rowOff>25400</xdr:rowOff>
    </xdr:from>
    <xdr:to>
      <xdr:col>18</xdr:col>
      <xdr:colOff>161959</xdr:colOff>
      <xdr:row>5</xdr:row>
      <xdr:rowOff>39020</xdr:rowOff>
    </xdr:to>
    <xdr:sp macro="" textlink="">
      <xdr:nvSpPr>
        <xdr:cNvPr id="1025" name="CheckBox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38100</xdr:colOff>
      <xdr:row>4</xdr:row>
      <xdr:rowOff>25400</xdr:rowOff>
    </xdr:from>
    <xdr:to>
      <xdr:col>19</xdr:col>
      <xdr:colOff>200059</xdr:colOff>
      <xdr:row>5</xdr:row>
      <xdr:rowOff>39020</xdr:rowOff>
    </xdr:to>
    <xdr:sp macro="" textlink="">
      <xdr:nvSpPr>
        <xdr:cNvPr id="1026" name="CheckBox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101600</xdr:colOff>
          <xdr:row>4</xdr:row>
          <xdr:rowOff>0</xdr:rowOff>
        </xdr:from>
        <xdr:to>
          <xdr:col>19</xdr:col>
          <xdr:colOff>139700</xdr:colOff>
          <xdr:row>5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Event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</xdr:row>
          <xdr:rowOff>0</xdr:rowOff>
        </xdr:from>
        <xdr:to>
          <xdr:col>21</xdr:col>
          <xdr:colOff>25400</xdr:colOff>
          <xdr:row>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Stock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5</xdr:row>
          <xdr:rowOff>152400</xdr:rowOff>
        </xdr:from>
        <xdr:to>
          <xdr:col>4</xdr:col>
          <xdr:colOff>50800</xdr:colOff>
          <xdr:row>7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Engraved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5</xdr:row>
          <xdr:rowOff>139700</xdr:rowOff>
        </xdr:from>
        <xdr:to>
          <xdr:col>7</xdr:col>
          <xdr:colOff>1252</xdr:colOff>
          <xdr:row>7</xdr:row>
          <xdr:rowOff>25400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Printed*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12700</xdr:colOff>
      <xdr:row>5</xdr:row>
      <xdr:rowOff>25400</xdr:rowOff>
    </xdr:from>
    <xdr:ext cx="583560" cy="204449"/>
    <xdr:sp macro="" textlink="">
      <xdr:nvSpPr>
        <xdr:cNvPr id="2" name="CheckBox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3802959" y="1091410"/>
          <a:ext cx="583560" cy="204449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06CD-56B3-DA4A-9F70-90FC4B379EC5}">
  <sheetPr codeName="Sheet1"/>
  <dimension ref="A1:AG77"/>
  <sheetViews>
    <sheetView showGridLines="0" tabSelected="1" zoomScale="213" zoomScaleNormal="213" zoomScaleSheetLayoutView="193" zoomScalePageLayoutView="215" workbookViewId="0">
      <selection activeCell="B2" sqref="B2:F2"/>
    </sheetView>
  </sheetViews>
  <sheetFormatPr baseColWidth="10" defaultColWidth="11" defaultRowHeight="16"/>
  <cols>
    <col min="1" max="1" width="9.5" customWidth="1"/>
    <col min="2" max="2" width="5.33203125" customWidth="1"/>
    <col min="3" max="24" width="2.83203125" customWidth="1"/>
    <col min="25" max="25" width="2.83203125" hidden="1" customWidth="1"/>
    <col min="26" max="26" width="5.33203125" customWidth="1"/>
  </cols>
  <sheetData>
    <row r="1" spans="1:33" ht="22" customHeight="1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62" t="s">
        <v>50</v>
      </c>
      <c r="O1" s="162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</row>
    <row r="2" spans="1:33" ht="15" customHeight="1">
      <c r="A2" s="19" t="s">
        <v>15</v>
      </c>
      <c r="B2" s="160"/>
      <c r="C2" s="160"/>
      <c r="D2" s="160"/>
      <c r="E2" s="160"/>
      <c r="F2" s="161"/>
      <c r="G2" s="158" t="s">
        <v>16</v>
      </c>
      <c r="H2" s="159"/>
      <c r="I2" s="156"/>
      <c r="J2" s="156"/>
      <c r="K2" s="156"/>
      <c r="L2" s="156"/>
      <c r="M2" s="156"/>
      <c r="N2" s="156"/>
      <c r="O2" s="150" t="s">
        <v>17</v>
      </c>
      <c r="P2" s="150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"/>
    </row>
    <row r="3" spans="1:33" ht="15" customHeight="1">
      <c r="A3" s="19" t="s">
        <v>18</v>
      </c>
      <c r="B3" s="167"/>
      <c r="C3" s="167"/>
      <c r="D3" s="167"/>
      <c r="E3" s="167"/>
      <c r="F3" s="167"/>
      <c r="G3" s="172"/>
      <c r="H3" s="172"/>
      <c r="I3" s="173"/>
      <c r="J3" s="173"/>
      <c r="K3" s="173"/>
      <c r="L3" s="173"/>
      <c r="M3" s="173"/>
      <c r="N3" s="173"/>
      <c r="O3" s="150" t="s">
        <v>19</v>
      </c>
      <c r="P3" s="150"/>
      <c r="Q3" s="150"/>
      <c r="R3" s="163"/>
      <c r="S3" s="163"/>
      <c r="T3" s="163"/>
      <c r="U3" s="163"/>
      <c r="V3" s="163"/>
      <c r="W3" s="163"/>
      <c r="X3" s="163"/>
      <c r="Y3" s="163"/>
      <c r="Z3" s="163"/>
      <c r="AA3" s="1"/>
    </row>
    <row r="4" spans="1:33" ht="15" customHeight="1">
      <c r="A4" s="19" t="s">
        <v>20</v>
      </c>
      <c r="B4" s="168"/>
      <c r="C4" s="168"/>
      <c r="D4" s="168"/>
      <c r="E4" s="168"/>
      <c r="F4" s="168"/>
      <c r="G4" s="172"/>
      <c r="H4" s="172"/>
      <c r="I4" s="173"/>
      <c r="J4" s="173"/>
      <c r="K4" s="173"/>
      <c r="L4" s="173"/>
      <c r="M4" s="173"/>
      <c r="N4" s="173"/>
      <c r="O4" s="150" t="s">
        <v>21</v>
      </c>
      <c r="P4" s="150"/>
      <c r="Q4" s="150"/>
      <c r="R4" s="150"/>
      <c r="S4" s="163"/>
      <c r="T4" s="163"/>
      <c r="U4" s="163"/>
      <c r="V4" s="163"/>
      <c r="W4" s="163"/>
      <c r="X4" s="163"/>
      <c r="Y4" s="163"/>
      <c r="Z4" s="163"/>
      <c r="AA4" s="1"/>
    </row>
    <row r="5" spans="1:33" ht="15" customHeight="1">
      <c r="A5" s="19" t="s">
        <v>22</v>
      </c>
      <c r="B5" s="169"/>
      <c r="C5" s="169"/>
      <c r="D5" s="169"/>
      <c r="E5" s="169"/>
      <c r="F5" s="169"/>
      <c r="G5" s="172"/>
      <c r="H5" s="172"/>
      <c r="I5" s="174"/>
      <c r="J5" s="174"/>
      <c r="K5" s="174"/>
      <c r="L5" s="174"/>
      <c r="M5" s="174"/>
      <c r="N5" s="174"/>
      <c r="O5" s="150" t="s">
        <v>52</v>
      </c>
      <c r="P5" s="150"/>
      <c r="Q5" s="150"/>
      <c r="R5" s="166"/>
      <c r="S5" s="166"/>
      <c r="T5" s="166"/>
      <c r="U5" s="166"/>
      <c r="V5" s="166"/>
      <c r="W5" s="166"/>
      <c r="X5" s="166"/>
      <c r="Y5" s="166"/>
      <c r="Z5" s="166"/>
      <c r="AA5" s="1"/>
    </row>
    <row r="6" spans="1:33" ht="15" customHeight="1">
      <c r="A6" s="165" t="s">
        <v>58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"/>
    </row>
    <row r="7" spans="1:33" ht="12" customHeight="1">
      <c r="A7" s="150" t="s">
        <v>51</v>
      </c>
      <c r="B7" s="150"/>
      <c r="C7" s="150"/>
      <c r="D7" s="150"/>
      <c r="E7" s="150"/>
      <c r="F7" s="16"/>
      <c r="G7" s="16"/>
      <c r="H7" s="164" t="s">
        <v>60</v>
      </c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8"/>
      <c r="AB7" s="18"/>
      <c r="AC7" s="18"/>
      <c r="AD7" s="18"/>
      <c r="AE7" s="18"/>
      <c r="AF7" s="18"/>
      <c r="AG7" s="18"/>
    </row>
    <row r="8" spans="1:33" ht="12" customHeight="1">
      <c r="A8" s="151" t="s">
        <v>83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"/>
    </row>
    <row r="9" spans="1:33" ht="12" customHeight="1" thickBot="1">
      <c r="A9" s="152" t="s">
        <v>82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"/>
    </row>
    <row r="10" spans="1:33" ht="65" customHeight="1">
      <c r="A10" s="135" t="s">
        <v>13</v>
      </c>
      <c r="B10" s="136"/>
      <c r="C10" s="34" t="s">
        <v>0</v>
      </c>
      <c r="D10" s="35" t="s">
        <v>12</v>
      </c>
      <c r="E10" s="103" t="s">
        <v>72</v>
      </c>
      <c r="F10" s="36" t="s">
        <v>2</v>
      </c>
      <c r="G10" s="37" t="s">
        <v>3</v>
      </c>
      <c r="H10" s="38" t="s">
        <v>4</v>
      </c>
      <c r="I10" s="97" t="s">
        <v>73</v>
      </c>
      <c r="J10" s="41" t="s">
        <v>7</v>
      </c>
      <c r="K10" s="42" t="s">
        <v>6</v>
      </c>
      <c r="L10" s="43" t="s">
        <v>1</v>
      </c>
      <c r="M10" s="44" t="s">
        <v>8</v>
      </c>
      <c r="N10" s="81" t="s">
        <v>36</v>
      </c>
      <c r="O10" s="46" t="s">
        <v>65</v>
      </c>
      <c r="P10" s="102" t="s">
        <v>74</v>
      </c>
      <c r="Q10" s="82" t="s">
        <v>54</v>
      </c>
      <c r="R10" s="51" t="s">
        <v>11</v>
      </c>
      <c r="S10" s="49" t="s">
        <v>10</v>
      </c>
      <c r="T10" s="50" t="s">
        <v>35</v>
      </c>
      <c r="U10" s="83" t="s">
        <v>47</v>
      </c>
      <c r="V10" s="87" t="s">
        <v>48</v>
      </c>
      <c r="W10" s="104"/>
      <c r="X10" s="55"/>
      <c r="Y10" s="55"/>
      <c r="Z10" s="56" t="s">
        <v>23</v>
      </c>
      <c r="AA10" s="1"/>
    </row>
    <row r="11" spans="1:33" ht="24" customHeight="1">
      <c r="A11" s="144" t="s">
        <v>68</v>
      </c>
      <c r="B11" s="145"/>
      <c r="C11" s="5"/>
      <c r="D11" s="5"/>
      <c r="E11" s="72"/>
      <c r="F11" s="5"/>
      <c r="G11" s="5"/>
      <c r="H11" s="5"/>
      <c r="I11" s="72"/>
      <c r="J11" s="5"/>
      <c r="K11" s="5"/>
      <c r="L11" s="5"/>
      <c r="M11" s="5"/>
      <c r="N11" s="5"/>
      <c r="O11" s="5"/>
      <c r="P11" s="72"/>
      <c r="Q11" s="5"/>
      <c r="R11" s="72"/>
      <c r="S11" s="5"/>
      <c r="T11" s="5"/>
      <c r="U11" s="72"/>
      <c r="V11" s="5"/>
      <c r="W11" s="59"/>
      <c r="X11" s="59"/>
      <c r="Y11" s="59"/>
      <c r="Z11" s="57">
        <f>IFERROR(IF(SUM(C11:X11)&lt;1,0,SUM(C11:Y11)),0)</f>
        <v>0</v>
      </c>
      <c r="AA11" s="1"/>
    </row>
    <row r="12" spans="1:33" ht="24" customHeight="1">
      <c r="A12" s="144" t="s">
        <v>70</v>
      </c>
      <c r="B12" s="14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"/>
      <c r="R12" s="4"/>
      <c r="S12" s="4"/>
      <c r="T12" s="11"/>
      <c r="U12" s="11"/>
      <c r="V12" s="11"/>
      <c r="W12" s="59"/>
      <c r="X12" s="59"/>
      <c r="Y12" s="59"/>
      <c r="Z12" s="57">
        <f>IFERROR(IF(SUM(C12:X12)&lt;1,0,SUM(C12:X12)),0)</f>
        <v>0</v>
      </c>
      <c r="AA12" s="1"/>
    </row>
    <row r="13" spans="1:33" ht="24" customHeight="1" thickBot="1">
      <c r="A13" s="137" t="s">
        <v>69</v>
      </c>
      <c r="B13" s="138"/>
      <c r="C13" s="6"/>
      <c r="D13" s="6"/>
      <c r="E13" s="59"/>
      <c r="F13" s="6"/>
      <c r="G13" s="59"/>
      <c r="H13" s="6"/>
      <c r="I13" s="2"/>
      <c r="J13" s="2"/>
      <c r="K13" s="6"/>
      <c r="L13" s="84"/>
      <c r="M13" s="6"/>
      <c r="N13" s="2"/>
      <c r="O13" s="2"/>
      <c r="P13" s="2"/>
      <c r="Q13" s="2"/>
      <c r="R13" s="85"/>
      <c r="S13" s="6"/>
      <c r="T13" s="86"/>
      <c r="U13" s="86"/>
      <c r="V13" s="86"/>
      <c r="W13" s="86"/>
      <c r="X13" s="60"/>
      <c r="Y13" s="61"/>
      <c r="Z13" s="58">
        <f>IFERROR(IF(SUM(C13:X13)&lt;1,0,SUM(C13:X13)),0)</f>
        <v>0</v>
      </c>
      <c r="AA13" s="1"/>
    </row>
    <row r="14" spans="1:33" ht="5" customHeight="1" thickBot="1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"/>
    </row>
    <row r="15" spans="1:33" ht="63" customHeight="1">
      <c r="A15" s="135" t="s">
        <v>88</v>
      </c>
      <c r="B15" s="136"/>
      <c r="C15" s="119" t="s">
        <v>0</v>
      </c>
      <c r="D15" s="121" t="s">
        <v>99</v>
      </c>
      <c r="E15" s="35" t="s">
        <v>12</v>
      </c>
      <c r="F15" s="35" t="s">
        <v>98</v>
      </c>
      <c r="G15" s="103" t="s">
        <v>72</v>
      </c>
      <c r="H15" s="36" t="s">
        <v>2</v>
      </c>
      <c r="I15" s="37" t="s">
        <v>3</v>
      </c>
      <c r="J15" s="38" t="s">
        <v>4</v>
      </c>
      <c r="K15" s="97" t="s">
        <v>73</v>
      </c>
      <c r="L15" s="41" t="s">
        <v>7</v>
      </c>
      <c r="M15" s="42" t="s">
        <v>6</v>
      </c>
      <c r="N15" s="43" t="s">
        <v>1</v>
      </c>
      <c r="O15" s="44" t="s">
        <v>8</v>
      </c>
      <c r="P15" s="81" t="s">
        <v>36</v>
      </c>
      <c r="Q15" s="46" t="s">
        <v>65</v>
      </c>
      <c r="R15" s="102" t="s">
        <v>74</v>
      </c>
      <c r="S15" s="82" t="s">
        <v>54</v>
      </c>
      <c r="T15" s="51" t="s">
        <v>11</v>
      </c>
      <c r="U15" s="49" t="s">
        <v>10</v>
      </c>
      <c r="V15" s="50" t="s">
        <v>35</v>
      </c>
      <c r="W15" s="83" t="s">
        <v>47</v>
      </c>
      <c r="X15" s="91" t="s">
        <v>48</v>
      </c>
      <c r="Z15" s="56" t="s">
        <v>23</v>
      </c>
      <c r="AA15" s="22"/>
    </row>
    <row r="16" spans="1:33" ht="24" customHeight="1">
      <c r="A16" s="144" t="s">
        <v>53</v>
      </c>
      <c r="B16" s="145"/>
      <c r="C16" s="4"/>
      <c r="D16" s="60"/>
      <c r="E16" s="4"/>
      <c r="F16" s="60"/>
      <c r="G16" s="59"/>
      <c r="H16" s="59"/>
      <c r="I16" s="59"/>
      <c r="J16" s="59"/>
      <c r="K16" s="59"/>
      <c r="L16" s="63"/>
      <c r="M16" s="4"/>
      <c r="N16" s="59"/>
      <c r="O16" s="59"/>
      <c r="P16" s="59"/>
      <c r="Q16" s="59"/>
      <c r="R16" s="59"/>
      <c r="S16" s="59"/>
      <c r="T16" s="59"/>
      <c r="U16" s="59"/>
      <c r="V16" s="59"/>
      <c r="W16" s="60"/>
      <c r="X16" s="59"/>
      <c r="Z16" s="57">
        <f>IFERROR(IF(SUM(C16:X16)&lt;1,0,SUM(C16:X16)),0)</f>
        <v>0</v>
      </c>
      <c r="AA16" s="1"/>
    </row>
    <row r="17" spans="1:27" ht="24" customHeight="1">
      <c r="A17" s="144" t="s">
        <v>75</v>
      </c>
      <c r="B17" s="145"/>
      <c r="C17" s="8"/>
      <c r="D17" s="8"/>
      <c r="E17" s="8"/>
      <c r="F17" s="8"/>
      <c r="G17" s="5"/>
      <c r="H17" s="17"/>
      <c r="I17" s="8"/>
      <c r="J17" s="8"/>
      <c r="K17" s="8"/>
      <c r="L17" s="8"/>
      <c r="M17" s="8"/>
      <c r="N17" s="8"/>
      <c r="O17" s="8"/>
      <c r="P17" s="9"/>
      <c r="Q17" s="8"/>
      <c r="R17" s="8"/>
      <c r="S17" s="4"/>
      <c r="T17" s="4"/>
      <c r="U17" s="4"/>
      <c r="V17" s="5"/>
      <c r="W17" s="8"/>
      <c r="X17" s="8"/>
      <c r="Z17" s="80">
        <f>IFERROR(IF(SUM(C17:X17)&lt;1,0,SUM(C17:X17)),0)</f>
        <v>0</v>
      </c>
      <c r="AA17" s="1"/>
    </row>
    <row r="18" spans="1:27" ht="24" customHeight="1">
      <c r="A18" s="144" t="s">
        <v>87</v>
      </c>
      <c r="B18" s="145"/>
      <c r="C18" s="5"/>
      <c r="D18" s="60"/>
      <c r="E18" s="5"/>
      <c r="F18" s="62"/>
      <c r="G18" s="63"/>
      <c r="H18" s="12"/>
      <c r="I18" s="59"/>
      <c r="J18" s="63"/>
      <c r="K18" s="12"/>
      <c r="L18" s="5"/>
      <c r="M18" s="59"/>
      <c r="N18" s="5"/>
      <c r="O18" s="5"/>
      <c r="P18" s="59"/>
      <c r="Q18" s="25"/>
      <c r="R18" s="62"/>
      <c r="S18" s="59"/>
      <c r="T18" s="63"/>
      <c r="U18" s="5"/>
      <c r="V18" s="59"/>
      <c r="W18" s="60"/>
      <c r="X18" s="59"/>
      <c r="Z18" s="80">
        <f>IFERROR(IF(SUM(C18:X18)&lt;1,0,SUM(C18:X18)),0)</f>
        <v>0</v>
      </c>
      <c r="AA18" s="1"/>
    </row>
    <row r="19" spans="1:27" ht="24" customHeight="1">
      <c r="A19" s="144" t="s">
        <v>61</v>
      </c>
      <c r="B19" s="145"/>
      <c r="C19" s="5"/>
      <c r="D19" s="60"/>
      <c r="E19" s="13"/>
      <c r="F19" s="98"/>
      <c r="G19" s="112"/>
      <c r="H19" s="60"/>
      <c r="I19" s="59"/>
      <c r="J19" s="59"/>
      <c r="K19" s="59"/>
      <c r="L19" s="5"/>
      <c r="M19" s="59"/>
      <c r="N19" s="59"/>
      <c r="O19" s="5"/>
      <c r="P19" s="59"/>
      <c r="Q19" s="25"/>
      <c r="R19" s="25"/>
      <c r="S19" s="59"/>
      <c r="T19" s="59"/>
      <c r="U19" s="59"/>
      <c r="V19" s="25"/>
      <c r="W19" s="60"/>
      <c r="X19" s="59"/>
      <c r="Z19" s="80">
        <f>IFERROR(IF(SUM(C19:X19)&lt;1,0,SUM(C19:X19)),0)</f>
        <v>0</v>
      </c>
      <c r="AA19" s="1"/>
    </row>
    <row r="20" spans="1:27" ht="24" customHeight="1" thickBot="1">
      <c r="A20" s="153" t="s">
        <v>76</v>
      </c>
      <c r="B20" s="154"/>
      <c r="C20" s="14"/>
      <c r="D20" s="61"/>
      <c r="E20" s="13"/>
      <c r="F20" s="101"/>
      <c r="G20" s="111"/>
      <c r="H20" s="61"/>
      <c r="I20" s="105"/>
      <c r="J20" s="14"/>
      <c r="K20" s="106"/>
      <c r="L20" s="107"/>
      <c r="M20" s="13"/>
      <c r="N20" s="105"/>
      <c r="O20" s="13"/>
      <c r="P20" s="79"/>
      <c r="Q20" s="79"/>
      <c r="R20" s="79"/>
      <c r="S20" s="79"/>
      <c r="T20" s="79"/>
      <c r="U20" s="79"/>
      <c r="V20" s="79"/>
      <c r="W20" s="13"/>
      <c r="X20" s="79"/>
      <c r="Z20" s="89">
        <f>IFERROR(IF(SUM(C20:X20)&lt;1,0,SUM(C20:X20)),0)</f>
        <v>0</v>
      </c>
      <c r="AA20" s="1"/>
    </row>
    <row r="21" spans="1:27" s="3" customFormat="1" ht="6" customHeight="1" thickBot="1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</row>
    <row r="22" spans="1:27" ht="67" customHeight="1">
      <c r="A22" s="135" t="s">
        <v>89</v>
      </c>
      <c r="B22" s="136"/>
      <c r="C22" s="120" t="s">
        <v>0</v>
      </c>
      <c r="D22" s="121" t="s">
        <v>99</v>
      </c>
      <c r="E22" s="35" t="s">
        <v>12</v>
      </c>
      <c r="F22" s="35" t="s">
        <v>98</v>
      </c>
      <c r="G22" s="103" t="s">
        <v>72</v>
      </c>
      <c r="H22" s="68" t="s">
        <v>4</v>
      </c>
      <c r="I22" s="74" t="s">
        <v>7</v>
      </c>
      <c r="J22" s="69" t="s">
        <v>6</v>
      </c>
      <c r="K22" s="70" t="s">
        <v>8</v>
      </c>
      <c r="L22" s="81" t="s">
        <v>36</v>
      </c>
      <c r="M22" s="75" t="s">
        <v>65</v>
      </c>
      <c r="N22" s="102" t="s">
        <v>74</v>
      </c>
      <c r="O22" s="77" t="s">
        <v>54</v>
      </c>
      <c r="P22" s="78" t="s">
        <v>35</v>
      </c>
      <c r="Q22" s="83" t="s">
        <v>47</v>
      </c>
      <c r="R22" s="104"/>
      <c r="S22" s="55"/>
      <c r="T22" s="55"/>
      <c r="U22" s="55"/>
      <c r="V22" s="55"/>
      <c r="W22" s="55"/>
      <c r="X22" s="55"/>
      <c r="Y22" s="55"/>
      <c r="Z22" s="56" t="s">
        <v>23</v>
      </c>
      <c r="AA22" s="1"/>
    </row>
    <row r="23" spans="1:27" ht="24" customHeight="1">
      <c r="A23" s="144" t="s">
        <v>79</v>
      </c>
      <c r="B23" s="145"/>
      <c r="C23" s="5"/>
      <c r="D23" s="73"/>
      <c r="E23" s="59"/>
      <c r="F23" s="59"/>
      <c r="G23" s="59"/>
      <c r="H23" s="59"/>
      <c r="I23" s="59"/>
      <c r="J23" s="60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7">
        <f>IFERROR(IF(SUM(C23:X23)&lt;1,0,SUM(C23:X23)),0)</f>
        <v>0</v>
      </c>
      <c r="AA23" s="1"/>
    </row>
    <row r="24" spans="1:27" ht="24" customHeight="1">
      <c r="A24" s="144" t="s">
        <v>78</v>
      </c>
      <c r="B24" s="145"/>
      <c r="C24" s="8"/>
      <c r="D24" s="72"/>
      <c r="E24" s="8"/>
      <c r="F24" s="59"/>
      <c r="G24" s="59"/>
      <c r="H24" s="59"/>
      <c r="I24" s="59"/>
      <c r="J24" s="63"/>
      <c r="K24" s="8"/>
      <c r="L24" s="59"/>
      <c r="M24" s="59"/>
      <c r="N24" s="59"/>
      <c r="O24" s="59"/>
      <c r="P24" s="60"/>
      <c r="Q24" s="8"/>
      <c r="R24" s="59"/>
      <c r="S24" s="59"/>
      <c r="T24" s="59"/>
      <c r="U24" s="59"/>
      <c r="V24" s="59"/>
      <c r="W24" s="59"/>
      <c r="X24" s="59"/>
      <c r="Y24" s="59"/>
      <c r="Z24" s="57">
        <f>IFERROR(IF(SUM(C24:X24)&lt;1,0,SUM(C24:X24)),0)</f>
        <v>0</v>
      </c>
      <c r="AA24" s="1"/>
    </row>
    <row r="25" spans="1:27" ht="24" customHeight="1">
      <c r="A25" s="144" t="s">
        <v>77</v>
      </c>
      <c r="B25" s="145"/>
      <c r="C25" s="12"/>
      <c r="D25" s="72"/>
      <c r="E25" s="12"/>
      <c r="F25" s="62"/>
      <c r="G25" s="59"/>
      <c r="H25" s="63"/>
      <c r="I25" s="5"/>
      <c r="J25" s="72"/>
      <c r="K25" s="5"/>
      <c r="L25" s="5"/>
      <c r="M25" s="5"/>
      <c r="N25" s="4"/>
      <c r="O25" s="4"/>
      <c r="P25" s="12"/>
      <c r="Q25" s="59"/>
      <c r="R25" s="59"/>
      <c r="S25" s="59"/>
      <c r="T25" s="59"/>
      <c r="U25" s="59"/>
      <c r="V25" s="59"/>
      <c r="W25" s="79"/>
      <c r="X25" s="79"/>
      <c r="Y25" s="79"/>
      <c r="Z25" s="57">
        <f>IFERROR(IF(SUM(C25:X25)&lt;1,0,SUM(C25:X25)),0)</f>
        <v>0</v>
      </c>
      <c r="AA25" s="1"/>
    </row>
    <row r="26" spans="1:27" ht="24" customHeight="1" thickBot="1">
      <c r="A26" s="144" t="s">
        <v>62</v>
      </c>
      <c r="B26" s="145"/>
      <c r="C26" s="5"/>
      <c r="D26" s="9"/>
      <c r="E26" s="5"/>
      <c r="F26" s="5"/>
      <c r="G26" s="5"/>
      <c r="H26" s="5"/>
      <c r="I26" s="90"/>
      <c r="J26" s="5"/>
      <c r="K26" s="5"/>
      <c r="L26" s="59"/>
      <c r="M26" s="59"/>
      <c r="N26" s="5"/>
      <c r="O26" s="59"/>
      <c r="P26" s="85"/>
      <c r="Q26" s="5"/>
      <c r="R26" s="59"/>
      <c r="S26" s="59"/>
      <c r="T26" s="59"/>
      <c r="U26" s="59"/>
      <c r="V26" s="59"/>
      <c r="W26" s="59"/>
      <c r="X26" s="59"/>
      <c r="Y26" s="59"/>
      <c r="Z26" s="57">
        <f>IFERROR(IF(SUM(C26:X26)&lt;1,0,SUM(C26:X26)),0)</f>
        <v>0</v>
      </c>
      <c r="AA26" s="1"/>
    </row>
    <row r="27" spans="1:27" ht="5" customHeight="1" thickBot="1">
      <c r="A27" s="148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"/>
    </row>
    <row r="28" spans="1:27" ht="45" customHeight="1">
      <c r="A28" s="135" t="s">
        <v>80</v>
      </c>
      <c r="B28" s="136"/>
      <c r="C28" s="65" t="s">
        <v>0</v>
      </c>
      <c r="D28" s="66" t="s">
        <v>12</v>
      </c>
      <c r="E28" s="70" t="s">
        <v>8</v>
      </c>
      <c r="F28" s="75" t="s">
        <v>65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6" t="s">
        <v>23</v>
      </c>
      <c r="AA28" s="1"/>
    </row>
    <row r="29" spans="1:27" ht="24" customHeight="1">
      <c r="A29" s="144" t="s">
        <v>100</v>
      </c>
      <c r="B29" s="145"/>
      <c r="C29" s="5"/>
      <c r="D29" s="8"/>
      <c r="E29" s="8"/>
      <c r="F29" s="8"/>
      <c r="G29" s="59"/>
      <c r="H29" s="59"/>
      <c r="I29" s="59"/>
      <c r="J29" s="60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7">
        <f>IFERROR(IF(SUM(C29:X29)&lt;1,0,SUM(C29:X29)),0)</f>
        <v>0</v>
      </c>
      <c r="AA29" s="1"/>
    </row>
    <row r="30" spans="1:27" ht="24" customHeight="1" thickBot="1">
      <c r="A30" s="137" t="s">
        <v>91</v>
      </c>
      <c r="B30" s="138"/>
      <c r="C30" s="7"/>
      <c r="D30" s="7"/>
      <c r="E30" s="7"/>
      <c r="F30" s="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58">
        <f>IFERROR(IF(SUM(C30:X30)&lt;1,0,SUM(C30:X30)),0)</f>
        <v>0</v>
      </c>
      <c r="AA30" s="1"/>
    </row>
    <row r="31" spans="1:27" ht="5" customHeight="1" thickBot="1">
      <c r="D31" s="113"/>
      <c r="E31" s="113"/>
      <c r="F31" s="113"/>
      <c r="G31" s="113"/>
      <c r="H31" s="113"/>
      <c r="I31" s="113"/>
      <c r="J31" s="113"/>
      <c r="K31" s="113"/>
      <c r="L31" s="113"/>
      <c r="AA31" s="1"/>
    </row>
    <row r="32" spans="1:27" ht="66" customHeight="1">
      <c r="A32" s="146" t="s">
        <v>81</v>
      </c>
      <c r="B32" s="147"/>
      <c r="C32" s="34" t="s">
        <v>0</v>
      </c>
      <c r="D32" s="66" t="s">
        <v>12</v>
      </c>
      <c r="E32" s="108" t="s">
        <v>30</v>
      </c>
      <c r="F32" s="67" t="s">
        <v>3</v>
      </c>
      <c r="G32" s="68" t="s">
        <v>4</v>
      </c>
      <c r="H32" s="69" t="s">
        <v>6</v>
      </c>
      <c r="I32" s="109" t="s">
        <v>8</v>
      </c>
      <c r="J32" s="76" t="s">
        <v>34</v>
      </c>
      <c r="K32" s="71" t="s">
        <v>86</v>
      </c>
      <c r="L32" s="110" t="s">
        <v>46</v>
      </c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Z32" s="56" t="s">
        <v>23</v>
      </c>
      <c r="AA32" s="21"/>
    </row>
    <row r="33" spans="1:27" ht="24" customHeight="1">
      <c r="A33" s="144" t="s">
        <v>92</v>
      </c>
      <c r="B33" s="145"/>
      <c r="C33" s="5"/>
      <c r="D33" s="8"/>
      <c r="E33" s="8"/>
      <c r="F33" s="59"/>
      <c r="G33" s="59"/>
      <c r="H33" s="63"/>
      <c r="I33" s="5"/>
      <c r="J33" s="60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60"/>
      <c r="V33" s="60"/>
      <c r="W33" s="60"/>
      <c r="X33" s="60"/>
      <c r="Y33" s="60"/>
      <c r="Z33" s="57">
        <f t="shared" ref="Z33:Z38" si="0">IFERROR(IF(SUM(C33:X33)&lt;1,0,SUM(C33:X33)),0)</f>
        <v>0</v>
      </c>
      <c r="AA33" s="1"/>
    </row>
    <row r="34" spans="1:27" ht="24" customHeight="1">
      <c r="A34" s="144" t="s">
        <v>93</v>
      </c>
      <c r="B34" s="145"/>
      <c r="C34" s="8"/>
      <c r="D34" s="8"/>
      <c r="E34" s="59"/>
      <c r="F34" s="112"/>
      <c r="G34" s="59"/>
      <c r="H34" s="8"/>
      <c r="I34" s="60"/>
      <c r="J34" s="59"/>
      <c r="K34" s="59"/>
      <c r="L34" s="8"/>
      <c r="M34" s="59"/>
      <c r="N34" s="59"/>
      <c r="O34" s="59"/>
      <c r="P34" s="60"/>
      <c r="Q34" s="60"/>
      <c r="R34" s="59"/>
      <c r="S34" s="59"/>
      <c r="T34" s="59"/>
      <c r="U34" s="60"/>
      <c r="V34" s="60"/>
      <c r="W34" s="60"/>
      <c r="X34" s="60"/>
      <c r="Y34" s="60"/>
      <c r="Z34" s="57">
        <f t="shared" si="0"/>
        <v>0</v>
      </c>
      <c r="AA34" s="1"/>
    </row>
    <row r="35" spans="1:27" ht="24" customHeight="1">
      <c r="A35" s="144" t="s">
        <v>94</v>
      </c>
      <c r="B35" s="145"/>
      <c r="C35" s="59"/>
      <c r="D35" s="59"/>
      <c r="E35" s="59"/>
      <c r="F35" s="112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Z35" s="89">
        <f t="shared" si="0"/>
        <v>0</v>
      </c>
      <c r="AA35" s="1"/>
    </row>
    <row r="36" spans="1:27" ht="24" customHeight="1">
      <c r="A36" s="144" t="s">
        <v>95</v>
      </c>
      <c r="B36" s="145"/>
      <c r="C36" s="59"/>
      <c r="D36" s="59"/>
      <c r="E36" s="59"/>
      <c r="F36" s="59"/>
      <c r="G36" s="59"/>
      <c r="H36" s="59"/>
      <c r="I36" s="59"/>
      <c r="J36" s="59"/>
      <c r="K36" s="60"/>
      <c r="L36" s="8"/>
      <c r="M36" s="60"/>
      <c r="N36" s="60"/>
      <c r="O36" s="59"/>
      <c r="P36" s="59"/>
      <c r="Q36" s="59"/>
      <c r="R36" s="59"/>
      <c r="S36" s="59"/>
      <c r="T36" s="59"/>
      <c r="U36" s="59"/>
      <c r="V36" s="59"/>
      <c r="W36" s="60"/>
      <c r="X36" s="60"/>
      <c r="Y36" s="59"/>
      <c r="Z36" s="57">
        <f t="shared" si="0"/>
        <v>0</v>
      </c>
      <c r="AA36" s="1"/>
    </row>
    <row r="37" spans="1:27" ht="24" customHeight="1">
      <c r="A37" s="170" t="s">
        <v>96</v>
      </c>
      <c r="B37" s="171"/>
      <c r="C37" s="59"/>
      <c r="D37" s="59"/>
      <c r="E37" s="59"/>
      <c r="F37" s="59"/>
      <c r="G37" s="5"/>
      <c r="H37" s="59"/>
      <c r="I37" s="59"/>
      <c r="J37" s="59"/>
      <c r="K37" s="5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79"/>
      <c r="X37" s="79"/>
      <c r="Y37" s="79"/>
      <c r="Z37" s="57">
        <f t="shared" si="0"/>
        <v>0</v>
      </c>
      <c r="AA37" s="1"/>
    </row>
    <row r="38" spans="1:27" ht="24" customHeight="1" thickBot="1">
      <c r="A38" s="137" t="s">
        <v>97</v>
      </c>
      <c r="B38" s="138"/>
      <c r="C38" s="116"/>
      <c r="D38" s="2"/>
      <c r="E38" s="2"/>
      <c r="F38" s="2"/>
      <c r="G38" s="2"/>
      <c r="H38" s="2"/>
      <c r="I38" s="2"/>
      <c r="J38" s="11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58">
        <f t="shared" si="0"/>
        <v>0</v>
      </c>
    </row>
    <row r="39" spans="1:27" ht="5" customHeight="1" thickBot="1">
      <c r="AA39" s="1"/>
    </row>
    <row r="40" spans="1:27" ht="43" customHeight="1">
      <c r="A40" s="135" t="s">
        <v>90</v>
      </c>
      <c r="B40" s="136"/>
      <c r="C40" s="34" t="s">
        <v>0</v>
      </c>
      <c r="D40" s="35" t="s">
        <v>12</v>
      </c>
      <c r="E40" s="36" t="s">
        <v>2</v>
      </c>
      <c r="F40" s="37" t="s">
        <v>3</v>
      </c>
      <c r="G40" s="38" t="s">
        <v>4</v>
      </c>
      <c r="H40" s="39" t="s">
        <v>5</v>
      </c>
      <c r="I40" s="40" t="s">
        <v>14</v>
      </c>
      <c r="J40" s="41" t="s">
        <v>7</v>
      </c>
      <c r="K40" s="42" t="s">
        <v>6</v>
      </c>
      <c r="L40" s="43" t="s">
        <v>1</v>
      </c>
      <c r="M40" s="44" t="s">
        <v>8</v>
      </c>
      <c r="N40" s="45" t="s">
        <v>9</v>
      </c>
      <c r="O40" s="46" t="s">
        <v>65</v>
      </c>
      <c r="P40" s="47" t="s">
        <v>39</v>
      </c>
      <c r="Q40" s="48" t="s">
        <v>33</v>
      </c>
      <c r="R40" s="49" t="s">
        <v>10</v>
      </c>
      <c r="S40" s="50" t="s">
        <v>35</v>
      </c>
      <c r="T40" s="51" t="s">
        <v>11</v>
      </c>
      <c r="U40" s="52" t="s">
        <v>49</v>
      </c>
      <c r="V40" s="53" t="s">
        <v>54</v>
      </c>
      <c r="W40" s="54"/>
      <c r="X40" s="55"/>
      <c r="Y40" s="55"/>
      <c r="Z40" s="56" t="s">
        <v>23</v>
      </c>
      <c r="AA40" s="1"/>
    </row>
    <row r="41" spans="1:27" ht="24" customHeight="1">
      <c r="A41" s="144" t="s">
        <v>64</v>
      </c>
      <c r="B41" s="145"/>
      <c r="C41" s="8"/>
      <c r="D41" s="8"/>
      <c r="E41" s="8"/>
      <c r="F41" s="62"/>
      <c r="G41" s="59"/>
      <c r="H41" s="59"/>
      <c r="I41" s="63"/>
      <c r="J41" s="17"/>
      <c r="K41" s="8"/>
      <c r="L41" s="17"/>
      <c r="M41" s="24"/>
      <c r="N41" s="62"/>
      <c r="O41" s="59"/>
      <c r="P41" s="59"/>
      <c r="Q41" s="59"/>
      <c r="R41" s="88"/>
      <c r="S41" s="59"/>
      <c r="T41" s="59"/>
      <c r="U41" s="60"/>
      <c r="V41" s="60"/>
      <c r="W41" s="60"/>
      <c r="X41" s="60"/>
      <c r="Y41" s="60"/>
      <c r="Z41" s="80">
        <f>IFERROR(IF(SUM(C41:X41)&lt;1,0,SUM(C41:X41)),0)</f>
        <v>0</v>
      </c>
      <c r="AA41" s="1"/>
    </row>
    <row r="42" spans="1:27" ht="24" customHeight="1">
      <c r="A42" s="144" t="s">
        <v>66</v>
      </c>
      <c r="B42" s="145"/>
      <c r="C42" s="8"/>
      <c r="D42" s="8"/>
      <c r="E42" s="8"/>
      <c r="F42" s="17"/>
      <c r="G42" s="8"/>
      <c r="H42" s="17"/>
      <c r="I42" s="8"/>
      <c r="J42" s="17"/>
      <c r="K42" s="8"/>
      <c r="L42" s="17"/>
      <c r="M42" s="8"/>
      <c r="N42" s="17"/>
      <c r="O42" s="8"/>
      <c r="P42" s="17"/>
      <c r="Q42" s="8"/>
      <c r="R42" s="23"/>
      <c r="S42" s="8"/>
      <c r="T42" s="8"/>
      <c r="U42" s="8"/>
      <c r="V42" s="8"/>
      <c r="W42" s="60"/>
      <c r="X42" s="60"/>
      <c r="Y42" s="60"/>
      <c r="Z42" s="80">
        <f>IFERROR(IF(SUM(C42:X42)&lt;1,0,SUM(C42:X42)),0)</f>
        <v>0</v>
      </c>
      <c r="AA42" s="1"/>
    </row>
    <row r="43" spans="1:27" ht="43" customHeight="1">
      <c r="A43" s="144" t="s">
        <v>63</v>
      </c>
      <c r="B43" s="145"/>
      <c r="C43" s="129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1"/>
      <c r="AA43" s="1"/>
    </row>
    <row r="44" spans="1:27" ht="24" customHeight="1" thickBot="1">
      <c r="A44" s="137" t="s">
        <v>85</v>
      </c>
      <c r="B44" s="138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4"/>
      <c r="S44" s="14"/>
      <c r="T44" s="13"/>
      <c r="U44" s="14"/>
      <c r="V44" s="14"/>
      <c r="W44" s="61"/>
      <c r="X44" s="61"/>
      <c r="Y44" s="61"/>
      <c r="Z44" s="58">
        <f>IFERROR(IF(SUM(C44:X44)&lt;1,0,SUM(C44:X44)),0)</f>
        <v>0</v>
      </c>
      <c r="AA44" s="1"/>
    </row>
    <row r="45" spans="1:27" ht="5" customHeight="1" thickBot="1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1"/>
    </row>
    <row r="46" spans="1:27" ht="10" customHeight="1" thickBot="1">
      <c r="A46" s="92"/>
      <c r="B46" s="94"/>
      <c r="C46" s="141" t="s">
        <v>56</v>
      </c>
      <c r="D46" s="142"/>
      <c r="E46" s="142"/>
      <c r="F46" s="142"/>
      <c r="G46" s="142"/>
      <c r="H46" s="142"/>
      <c r="I46" s="142"/>
      <c r="J46" s="143"/>
      <c r="L46" s="132" t="s">
        <v>57</v>
      </c>
      <c r="M46" s="133"/>
      <c r="N46" s="133"/>
      <c r="O46" s="133"/>
      <c r="P46" s="133"/>
      <c r="Q46" s="133"/>
      <c r="R46" s="134"/>
      <c r="S46" s="93"/>
      <c r="T46" s="92"/>
      <c r="U46" s="92"/>
      <c r="V46" s="92"/>
      <c r="W46" s="92"/>
      <c r="X46" s="92"/>
      <c r="Y46" s="92"/>
      <c r="Z46" s="92"/>
      <c r="AA46" s="1"/>
    </row>
    <row r="47" spans="1:27" ht="96" customHeight="1">
      <c r="A47" s="135" t="s">
        <v>55</v>
      </c>
      <c r="B47" s="136"/>
      <c r="C47" s="26" t="s">
        <v>67</v>
      </c>
      <c r="D47" s="26" t="s">
        <v>37</v>
      </c>
      <c r="E47" s="26" t="s">
        <v>28</v>
      </c>
      <c r="F47" s="26" t="s">
        <v>27</v>
      </c>
      <c r="G47" s="26" t="s">
        <v>25</v>
      </c>
      <c r="H47" s="26" t="s">
        <v>26</v>
      </c>
      <c r="I47" s="26" t="s">
        <v>24</v>
      </c>
      <c r="J47" s="26" t="s">
        <v>29</v>
      </c>
      <c r="K47" s="27"/>
      <c r="L47" s="26" t="s">
        <v>31</v>
      </c>
      <c r="M47" s="28" t="s">
        <v>32</v>
      </c>
      <c r="N47" s="26" t="s">
        <v>40</v>
      </c>
      <c r="O47" s="26" t="s">
        <v>44</v>
      </c>
      <c r="P47" s="26" t="s">
        <v>45</v>
      </c>
      <c r="Q47" s="26" t="s">
        <v>43</v>
      </c>
      <c r="R47" s="26" t="s">
        <v>42</v>
      </c>
      <c r="S47" s="29"/>
      <c r="T47" s="29"/>
      <c r="U47" s="29"/>
      <c r="V47" s="117"/>
      <c r="W47" s="139" t="s">
        <v>71</v>
      </c>
      <c r="X47" s="140"/>
      <c r="Y47" s="99"/>
      <c r="Z47" s="30" t="s">
        <v>41</v>
      </c>
      <c r="AA47" s="1"/>
    </row>
    <row r="48" spans="1:27" ht="24" customHeight="1" thickBot="1">
      <c r="A48" s="137" t="s">
        <v>59</v>
      </c>
      <c r="B48" s="138"/>
      <c r="C48" s="7"/>
      <c r="D48" s="7"/>
      <c r="E48" s="7"/>
      <c r="F48" s="7"/>
      <c r="G48" s="7"/>
      <c r="H48" s="7"/>
      <c r="I48" s="7"/>
      <c r="J48" s="7"/>
      <c r="K48" s="64"/>
      <c r="L48" s="7"/>
      <c r="M48" s="20"/>
      <c r="N48" s="7"/>
      <c r="O48" s="7"/>
      <c r="P48" s="10"/>
      <c r="Q48" s="15"/>
      <c r="R48" s="15"/>
      <c r="S48" s="2"/>
      <c r="T48" s="2"/>
      <c r="U48" s="2"/>
      <c r="V48" s="118"/>
      <c r="W48" s="125">
        <f>SUM(L48:R48)</f>
        <v>0</v>
      </c>
      <c r="X48" s="125"/>
      <c r="Y48" s="100"/>
      <c r="Z48" s="31">
        <f>IFERROR(IF(SUM(C48:J48)&lt;1,0,SUM(C48:J48)),0)</f>
        <v>0</v>
      </c>
      <c r="AA48" s="1"/>
    </row>
    <row r="49" spans="1:27" ht="5" customHeight="1" thickBot="1">
      <c r="A49" s="115">
        <f>SUM(Z23:Z26)+SUM(Z16:Z20)+SUM(Z11:Z13)+SUM(Z29:Z30)</f>
        <v>0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1"/>
    </row>
    <row r="50" spans="1:27" ht="17" thickBot="1">
      <c r="A50" s="123" t="s">
        <v>84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4"/>
      <c r="T50" s="32" t="s">
        <v>38</v>
      </c>
      <c r="U50" s="33"/>
      <c r="V50" s="33"/>
      <c r="W50" s="33"/>
      <c r="X50" s="126">
        <f>IFERROR(SUM(Z11:Z13)+SUM(Z16:Z20)+SUM(Z23:Z26)+SUM(Z29:Z30)+SUM(Z33:Z38)+SUM(Z41:Z42)+Z44+Z48+W48,0)</f>
        <v>0</v>
      </c>
      <c r="Y50" s="127"/>
      <c r="Z50" s="128"/>
      <c r="AA50" s="1"/>
    </row>
    <row r="51" spans="1:27">
      <c r="A51" s="122" t="str">
        <f>IF(A49&gt;287,"288 piece volume pricing is available!",IF(A49&gt;143,"144 piece volume pricing is available!",IF(A49&gt;71,"72 piece volume pricing is available!",IF(A49&gt;47,"48 piece volume pricing is available!",""))))</f>
        <v/>
      </c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7">
      <c r="A77" s="1"/>
      <c r="B77" s="1"/>
    </row>
  </sheetData>
  <sheetProtection sheet="1" selectLockedCells="1"/>
  <mergeCells count="69">
    <mergeCell ref="B3:F3"/>
    <mergeCell ref="B4:F4"/>
    <mergeCell ref="B5:F5"/>
    <mergeCell ref="R3:Z3"/>
    <mergeCell ref="A42:B42"/>
    <mergeCell ref="A29:B29"/>
    <mergeCell ref="A30:B30"/>
    <mergeCell ref="A36:B36"/>
    <mergeCell ref="A37:B37"/>
    <mergeCell ref="O5:Q5"/>
    <mergeCell ref="G3:H5"/>
    <mergeCell ref="O3:Q3"/>
    <mergeCell ref="I3:N3"/>
    <mergeCell ref="I4:N4"/>
    <mergeCell ref="I5:N5"/>
    <mergeCell ref="A28:B28"/>
    <mergeCell ref="S4:Z4"/>
    <mergeCell ref="H7:Z7"/>
    <mergeCell ref="A6:Z6"/>
    <mergeCell ref="R5:Z5"/>
    <mergeCell ref="O4:R4"/>
    <mergeCell ref="P1:Z1"/>
    <mergeCell ref="I2:N2"/>
    <mergeCell ref="O2:P2"/>
    <mergeCell ref="A1:M1"/>
    <mergeCell ref="G2:H2"/>
    <mergeCell ref="B2:F2"/>
    <mergeCell ref="N1:O1"/>
    <mergeCell ref="Q2:Z2"/>
    <mergeCell ref="A22:B22"/>
    <mergeCell ref="A7:E7"/>
    <mergeCell ref="A12:B12"/>
    <mergeCell ref="A13:B13"/>
    <mergeCell ref="A15:B15"/>
    <mergeCell ref="A17:B17"/>
    <mergeCell ref="A16:B16"/>
    <mergeCell ref="A10:B10"/>
    <mergeCell ref="A11:B11"/>
    <mergeCell ref="A8:Z8"/>
    <mergeCell ref="A9:Z9"/>
    <mergeCell ref="A14:Z14"/>
    <mergeCell ref="A20:B20"/>
    <mergeCell ref="A40:B40"/>
    <mergeCell ref="A41:B41"/>
    <mergeCell ref="A38:B38"/>
    <mergeCell ref="A44:B44"/>
    <mergeCell ref="A18:B18"/>
    <mergeCell ref="A19:B19"/>
    <mergeCell ref="A32:B32"/>
    <mergeCell ref="A35:B35"/>
    <mergeCell ref="A27:Z27"/>
    <mergeCell ref="A21:Z21"/>
    <mergeCell ref="A23:B23"/>
    <mergeCell ref="A33:B33"/>
    <mergeCell ref="A25:B25"/>
    <mergeCell ref="A34:B34"/>
    <mergeCell ref="A24:B24"/>
    <mergeCell ref="A26:B26"/>
    <mergeCell ref="A51:Z51"/>
    <mergeCell ref="A50:S50"/>
    <mergeCell ref="W48:X48"/>
    <mergeCell ref="X50:Z50"/>
    <mergeCell ref="C43:Z43"/>
    <mergeCell ref="L46:R46"/>
    <mergeCell ref="A47:B47"/>
    <mergeCell ref="A48:B48"/>
    <mergeCell ref="W47:X47"/>
    <mergeCell ref="C46:J46"/>
    <mergeCell ref="A43:B43"/>
  </mergeCells>
  <printOptions horizontalCentered="1" verticalCentered="1"/>
  <pageMargins left="0.5" right="0.5" top="0.5" bottom="0.5" header="0" footer="0"/>
  <pageSetup scale="96" fitToHeight="2" orientation="portrait" r:id="rId1"/>
  <rowBreaks count="1" manualBreakCount="1">
    <brk id="26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16</xdr:col>
                    <xdr:colOff>101600</xdr:colOff>
                    <xdr:row>4</xdr:row>
                    <xdr:rowOff>0</xdr:rowOff>
                  </from>
                  <to>
                    <xdr:col>19</xdr:col>
                    <xdr:colOff>139700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18</xdr:col>
                    <xdr:colOff>152400</xdr:colOff>
                    <xdr:row>4</xdr:row>
                    <xdr:rowOff>0</xdr:rowOff>
                  </from>
                  <to>
                    <xdr:col>21</xdr:col>
                    <xdr:colOff>25400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215900</xdr:colOff>
                    <xdr:row>5</xdr:row>
                    <xdr:rowOff>152400</xdr:rowOff>
                  </from>
                  <to>
                    <xdr:col>4</xdr:col>
                    <xdr:colOff>50800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4</xdr:col>
                    <xdr:colOff>25400</xdr:colOff>
                    <xdr:row>5</xdr:row>
                    <xdr:rowOff>139700</xdr:rowOff>
                  </from>
                  <to>
                    <xdr:col>6</xdr:col>
                    <xdr:colOff>215900</xdr:colOff>
                    <xdr:row>7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Burdick</dc:creator>
  <cp:lastModifiedBy>Paul Burdick</cp:lastModifiedBy>
  <cp:lastPrinted>2023-08-14T15:45:37Z</cp:lastPrinted>
  <dcterms:created xsi:type="dcterms:W3CDTF">2020-12-16T16:41:09Z</dcterms:created>
  <dcterms:modified xsi:type="dcterms:W3CDTF">2024-08-16T21:05:25Z</dcterms:modified>
</cp:coreProperties>
</file>