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erinpaegelow/Desktop/"/>
    </mc:Choice>
  </mc:AlternateContent>
  <xr:revisionPtr revIDLastSave="0" documentId="13_ncr:1_{608FD703-9A39-EF47-B735-1B69B8009C8A}" xr6:coauthVersionLast="47" xr6:coauthVersionMax="47" xr10:uidLastSave="{00000000-0000-0000-0000-000000000000}"/>
  <bookViews>
    <workbookView xWindow="6000" yWindow="4720" windowWidth="36880" windowHeight="23880" xr2:uid="{7E8B8D53-29D7-E048-BEDC-AD7FE50F073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B3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K55" i="1"/>
  <c r="J55" i="1"/>
  <c r="H55" i="1"/>
  <c r="F55" i="1"/>
  <c r="C55" i="1"/>
  <c r="B55" i="1"/>
  <c r="K54" i="1"/>
  <c r="J54" i="1"/>
  <c r="H54" i="1"/>
  <c r="F54" i="1"/>
  <c r="C54" i="1"/>
  <c r="B54" i="1"/>
  <c r="K53" i="1"/>
  <c r="J53" i="1"/>
  <c r="H53" i="1"/>
  <c r="F53" i="1"/>
  <c r="C53" i="1"/>
  <c r="B53" i="1"/>
  <c r="K52" i="1"/>
  <c r="J52" i="1"/>
  <c r="H52" i="1"/>
  <c r="F52" i="1"/>
  <c r="C52" i="1"/>
  <c r="B52" i="1"/>
  <c r="K51" i="1"/>
  <c r="J51" i="1"/>
  <c r="H51" i="1"/>
  <c r="F51" i="1"/>
  <c r="C51" i="1"/>
  <c r="B51" i="1"/>
  <c r="K50" i="1"/>
  <c r="J50" i="1"/>
  <c r="H50" i="1"/>
  <c r="F50" i="1"/>
  <c r="C50" i="1"/>
  <c r="B50" i="1"/>
  <c r="K49" i="1"/>
  <c r="J49" i="1"/>
  <c r="H49" i="1"/>
  <c r="F49" i="1"/>
  <c r="C49" i="1"/>
  <c r="B49" i="1"/>
  <c r="K48" i="1"/>
  <c r="J48" i="1"/>
  <c r="H48" i="1"/>
  <c r="F48" i="1"/>
  <c r="C48" i="1"/>
  <c r="B48" i="1"/>
  <c r="K47" i="1"/>
  <c r="H47" i="1"/>
  <c r="F47" i="1"/>
  <c r="C47" i="1"/>
  <c r="B47" i="1"/>
  <c r="K46" i="1"/>
  <c r="H46" i="1"/>
  <c r="F46" i="1"/>
  <c r="C46" i="1"/>
  <c r="B46" i="1"/>
  <c r="K45" i="1"/>
  <c r="H45" i="1"/>
  <c r="F45" i="1"/>
  <c r="C45" i="1"/>
  <c r="B45" i="1"/>
  <c r="K44" i="1"/>
  <c r="H44" i="1"/>
  <c r="F44" i="1"/>
  <c r="C44" i="1"/>
  <c r="B44" i="1"/>
  <c r="K43" i="1"/>
  <c r="H43" i="1"/>
  <c r="F43" i="1"/>
  <c r="C43" i="1"/>
  <c r="B43" i="1"/>
  <c r="K42" i="1"/>
  <c r="H42" i="1"/>
  <c r="F42" i="1"/>
  <c r="C42" i="1"/>
  <c r="B42" i="1"/>
  <c r="K41" i="1"/>
  <c r="H41" i="1"/>
  <c r="F41" i="1"/>
  <c r="C41" i="1"/>
  <c r="B41" i="1"/>
  <c r="K40" i="1"/>
  <c r="J40" i="1"/>
  <c r="H40" i="1"/>
  <c r="F40" i="1"/>
  <c r="C40" i="1"/>
  <c r="B40" i="1"/>
  <c r="K39" i="1"/>
  <c r="J39" i="1"/>
  <c r="H39" i="1"/>
  <c r="F39" i="1"/>
  <c r="C39" i="1"/>
  <c r="B39" i="1"/>
  <c r="K38" i="1"/>
  <c r="J38" i="1"/>
  <c r="H38" i="1"/>
  <c r="F38" i="1"/>
  <c r="C38" i="1"/>
  <c r="B38" i="1"/>
  <c r="K37" i="1"/>
  <c r="J37" i="1"/>
  <c r="H37" i="1"/>
  <c r="F37" i="1"/>
  <c r="C37" i="1"/>
  <c r="B37" i="1"/>
  <c r="K36" i="1"/>
  <c r="J36" i="1"/>
  <c r="H36" i="1"/>
  <c r="F36" i="1"/>
  <c r="C36" i="1"/>
  <c r="B36" i="1"/>
  <c r="K35" i="1"/>
  <c r="J35" i="1"/>
  <c r="H35" i="1"/>
  <c r="F35" i="1"/>
  <c r="C35" i="1"/>
  <c r="B35" i="1"/>
  <c r="K34" i="1"/>
  <c r="J34" i="1"/>
  <c r="H34" i="1"/>
  <c r="F34" i="1"/>
  <c r="C34" i="1"/>
  <c r="B34" i="1"/>
  <c r="K33" i="1"/>
  <c r="J33" i="1"/>
  <c r="H33" i="1"/>
  <c r="F33" i="1"/>
  <c r="C33" i="1"/>
  <c r="B33" i="1"/>
  <c r="K32" i="1"/>
  <c r="H32" i="1"/>
  <c r="F32" i="1"/>
  <c r="C32" i="1"/>
  <c r="B32" i="1"/>
  <c r="K31" i="1"/>
  <c r="H31" i="1"/>
  <c r="F31" i="1"/>
  <c r="C31" i="1"/>
  <c r="K30" i="1"/>
  <c r="H30" i="1"/>
  <c r="F30" i="1"/>
  <c r="C30" i="1"/>
  <c r="K29" i="1"/>
  <c r="H29" i="1"/>
  <c r="F29" i="1"/>
  <c r="C29" i="1"/>
  <c r="B29" i="1"/>
  <c r="K28" i="1"/>
  <c r="H28" i="1"/>
  <c r="F28" i="1"/>
  <c r="C28" i="1"/>
  <c r="B28" i="1"/>
  <c r="K27" i="1"/>
  <c r="H27" i="1"/>
  <c r="F27" i="1"/>
  <c r="C27" i="1"/>
  <c r="B27" i="1"/>
  <c r="K26" i="1"/>
  <c r="H26" i="1"/>
  <c r="F26" i="1"/>
  <c r="C26" i="1"/>
  <c r="B26" i="1"/>
  <c r="F25" i="1"/>
  <c r="H25" i="1" s="1"/>
  <c r="J25" i="1" s="1"/>
  <c r="C25" i="1"/>
  <c r="F24" i="1"/>
  <c r="H24" i="1" s="1"/>
  <c r="J24" i="1" s="1"/>
  <c r="C24" i="1"/>
  <c r="F23" i="1"/>
  <c r="H23" i="1" s="1"/>
  <c r="J23" i="1" s="1"/>
  <c r="C23" i="1"/>
  <c r="F22" i="1"/>
  <c r="H22" i="1" s="1"/>
  <c r="J22" i="1" s="1"/>
  <c r="C22" i="1"/>
  <c r="F21" i="1"/>
  <c r="H21" i="1" s="1"/>
  <c r="J21" i="1" s="1"/>
  <c r="C21" i="1"/>
  <c r="F20" i="1"/>
  <c r="H20" i="1" s="1"/>
  <c r="J20" i="1" s="1"/>
  <c r="C20" i="1"/>
  <c r="F19" i="1"/>
  <c r="H19" i="1" s="1"/>
  <c r="J19" i="1" s="1"/>
  <c r="C19" i="1"/>
  <c r="F18" i="1"/>
  <c r="H18" i="1" s="1"/>
  <c r="J18" i="1" s="1"/>
  <c r="C18" i="1"/>
  <c r="F17" i="1"/>
  <c r="H17" i="1" s="1"/>
  <c r="C17" i="1"/>
  <c r="F16" i="1"/>
  <c r="H16" i="1" s="1"/>
  <c r="C16" i="1"/>
  <c r="F15" i="1"/>
  <c r="H15" i="1" s="1"/>
  <c r="C15" i="1"/>
  <c r="F14" i="1"/>
  <c r="H14" i="1" s="1"/>
  <c r="C14" i="1"/>
  <c r="F13" i="1"/>
  <c r="H13" i="1" s="1"/>
  <c r="C13" i="1"/>
  <c r="F12" i="1"/>
  <c r="H12" i="1" s="1"/>
  <c r="C12" i="1"/>
  <c r="F11" i="1"/>
  <c r="H11" i="1" s="1"/>
  <c r="C11" i="1"/>
  <c r="H10" i="1"/>
  <c r="K14" i="1" l="1"/>
  <c r="K10" i="1"/>
  <c r="K17" i="1"/>
  <c r="K20" i="1"/>
  <c r="K23" i="1"/>
  <c r="K18" i="1"/>
  <c r="K13" i="1"/>
  <c r="K15" i="1"/>
  <c r="K11" i="1"/>
  <c r="K21" i="1"/>
  <c r="K24" i="1"/>
  <c r="K19" i="1"/>
  <c r="K16" i="1"/>
  <c r="K12" i="1"/>
  <c r="K22" i="1"/>
  <c r="K25" i="1"/>
</calcChain>
</file>

<file path=xl/sharedStrings.xml><?xml version="1.0" encoding="utf-8"?>
<sst xmlns="http://schemas.openxmlformats.org/spreadsheetml/2006/main" count="25" uniqueCount="24">
  <si>
    <t>SALES PERSON</t>
  </si>
  <si>
    <t>ITEM NO</t>
  </si>
  <si>
    <t>ITEM NAME</t>
  </si>
  <si>
    <t>ITEM DESCRIPTION</t>
  </si>
  <si>
    <t>PRICE</t>
  </si>
  <si>
    <t>QTY</t>
  </si>
  <si>
    <t>AMOUNT</t>
  </si>
  <si>
    <t>TOTAL</t>
  </si>
  <si>
    <t>CUSTOMER:</t>
  </si>
  <si>
    <t>ADDRESS:</t>
  </si>
  <si>
    <t>CITY, STATE, ZIP</t>
  </si>
  <si>
    <t>PHONE:</t>
  </si>
  <si>
    <t>EMAIL:</t>
  </si>
  <si>
    <t>PO #</t>
  </si>
  <si>
    <t>COLOR</t>
  </si>
  <si>
    <t>SIZE</t>
  </si>
  <si>
    <t xml:space="preserve">DATE: </t>
  </si>
  <si>
    <t>R2425</t>
  </si>
  <si>
    <t>Collins Polo</t>
  </si>
  <si>
    <t>Polo</t>
  </si>
  <si>
    <t>Mazarine</t>
  </si>
  <si>
    <t>S</t>
  </si>
  <si>
    <t>#1234</t>
  </si>
  <si>
    <t>Invoice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</si>
</sst>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mm/dd/yy;@"/>
  </numFmts>
  <fonts count="7" x14ac:knownFonts="1">
    <font>
      <sz val="12"/>
      <color theme="1"/>
      <name val="Aptos Narrow"/>
      <family val="2"/>
      <scheme val="minor"/>
    </font>
    <font>
      <i/>
      <sz val="10"/>
      <name val="Century Gothic"/>
      <family val="2"/>
    </font>
    <font>
      <sz val="11"/>
      <name val="Century Gothic"/>
      <family val="1"/>
    </font>
    <font>
      <sz val="12"/>
      <name val="Century Gothic"/>
      <family val="1"/>
    </font>
    <font>
      <sz val="13"/>
      <name val="Century Gothic"/>
      <family val="1"/>
    </font>
    <font>
      <sz val="13"/>
      <color theme="1"/>
      <name val="Century Gothic"/>
      <family val="1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174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2" fillId="0" borderId="14" xfId="0" applyFont="1" applyBorder="1"/>
    <xf numFmtId="49" fontId="0" fillId="4" borderId="14" xfId="0" applyNumberFormat="1" applyFill="1" applyBorder="1"/>
    <xf numFmtId="0" fontId="5" fillId="2" borderId="14" xfId="0" applyFont="1" applyFill="1" applyBorder="1" applyAlignment="1">
      <alignment vertical="center" wrapText="1"/>
    </xf>
    <xf numFmtId="0" fontId="3" fillId="0" borderId="14" xfId="0" applyFont="1" applyBorder="1"/>
    <xf numFmtId="49" fontId="0" fillId="4" borderId="14" xfId="0" applyNumberFormat="1" applyFill="1" applyBorder="1" applyAlignment="1">
      <alignment horizontal="right"/>
    </xf>
    <xf numFmtId="0" fontId="2" fillId="0" borderId="14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vertical="center" wrapText="1"/>
    </xf>
    <xf numFmtId="0" fontId="4" fillId="0" borderId="14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 indent="1"/>
    </xf>
    <xf numFmtId="0" fontId="2" fillId="5" borderId="3" xfId="0" applyFont="1" applyFill="1" applyBorder="1" applyAlignment="1">
      <alignment horizontal="left" vertical="center" inden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14" xfId="0" applyFont="1" applyBorder="1"/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1"/>
        <scheme val="none"/>
      </font>
      <fill>
        <patternFill patternType="solid">
          <fgColor indexed="64"/>
          <bgColor rgb="FFFF174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ill>
        <patternFill>
          <bgColor rgb="FFEAEEF3"/>
        </patternFill>
      </fill>
    </dxf>
  </dxfs>
  <tableStyles count="1" defaultTableStyle="TableStyleMedium2" defaultPivotStyle="PivotStyleLight16">
    <tableStyle name="Table Style 1" pivot="0" count="1" xr9:uid="{95B01DF7-F763-6B49-8E32-7268882606CA}">
      <tableStyleElement type="secondRowStripe" dxfId="16"/>
    </tableStyle>
  </tableStyles>
  <colors>
    <mruColors>
      <color rgb="FFFF17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2624840</xdr:colOff>
      <xdr:row>0</xdr:row>
      <xdr:rowOff>551710</xdr:rowOff>
    </xdr:to>
    <xdr:pic>
      <xdr:nvPicPr>
        <xdr:cNvPr id="3" name="Picture 2" descr="Picture 1">
          <a:extLst>
            <a:ext uri="{FF2B5EF4-FFF2-40B4-BE49-F238E27FC236}">
              <a16:creationId xmlns:a16="http://schemas.microsoft.com/office/drawing/2014/main" id="{A629BBDC-2DA3-3C4A-8B20-B1B75EBC1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28240" cy="55171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erinpaegelow/Downloads/IC-Basic-Daily-Sales-Report-11538.xlsx" TargetMode="External"/><Relationship Id="rId1" Type="http://schemas.openxmlformats.org/officeDocument/2006/relationships/externalLinkPath" Target="/Users/erinpaegelow/Downloads/IC-Basic-Daily-Sales-Report-1153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AMPLE Daily Sales Report"/>
      <sheetName val="BLANK - Daily Sales Report"/>
      <sheetName val="Inventory List"/>
      <sheetName val="- Disclaimer -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C2D07F-0DF9-7F49-A840-05EFED1FD39F}" name="Table13" displayName="Table13" ref="A9:K25" totalsRowShown="0" headerRowDxfId="15" dataDxfId="13" headerRowBorderDxfId="14" tableBorderDxfId="12" totalsRowBorderDxfId="11">
  <autoFilter ref="A9:K25" xr:uid="{F5C2D07F-0DF9-7F49-A840-05EFED1FD39F}"/>
  <tableColumns count="11">
    <tableColumn id="1" xr3:uid="{5FCD1DC3-0E9F-904D-85E2-D0197F6EED21}" name="ITEM NO" dataDxfId="10"/>
    <tableColumn id="2" xr3:uid="{2C8B89AE-98A3-2D45-B205-DE46C1410E73}" name="ITEM NAME" dataDxfId="9">
      <calculatedColumnFormula>IFERROR(VLOOKUP(A10,[1]!InventoryList[#Data],2,0),"–")</calculatedColumnFormula>
    </tableColumn>
    <tableColumn id="3" xr3:uid="{A1330FB5-C9BD-A245-8802-70DB4C58480E}" name="ITEM DESCRIPTION" dataDxfId="8">
      <calculatedColumnFormula>IFERROR(VLOOKUP(A10,[1]!InventoryList[#Data],3,0),"–")</calculatedColumnFormula>
    </tableColumn>
    <tableColumn id="10" xr3:uid="{A7D0D725-A399-774D-8FCF-4C7A66DF9082}" name="COLOR" dataDxfId="7"/>
    <tableColumn id="11" xr3:uid="{AF4E8D0E-F556-FE42-B5A5-92C75DD0358E}" name="SIZE" dataDxfId="6"/>
    <tableColumn id="4" xr3:uid="{7F3E1279-1B56-5E4B-B5A3-F1BAC5FE8F42}" name="PRICE" dataDxfId="5">
      <calculatedColumnFormula>IFERROR(VLOOKUP(A10,[1]!InventoryList[#Data],4,0),"–")</calculatedColumnFormula>
    </tableColumn>
    <tableColumn id="5" xr3:uid="{D6A96EA9-2304-8248-A55A-4C3DA6602448}" name="QTY" dataDxfId="4"/>
    <tableColumn id="6" xr3:uid="{C85BB4FD-41F1-8941-9B9A-1026E987BD8F}" name="AMOUNT" dataDxfId="3">
      <calculatedColumnFormula>IFERROR(Table13[[#This Row],[PRICE]]*Table13[[#This Row],[QTY]],"")</calculatedColumnFormula>
    </tableColumn>
    <tableColumn id="7" xr3:uid="{F38C55D4-6C48-884F-A241-C4C064E0EEEC}" name="Invoice #" dataDxfId="2"/>
    <tableColumn id="8" xr3:uid="{BEB77528-E20F-9E45-ABAC-542F7DD7DCD6}" name="PO #" dataDxfId="1">
      <calculatedColumnFormula>IFERROR(Table13[[#This Row],[AMOUNT]]*Table13[[#This Row],[Invoice '#]],"")</calculatedColumnFormula>
    </tableColumn>
    <tableColumn id="9" xr3:uid="{60DB6788-0D0B-3142-8CE5-07E8F18B243B}" name="TOTAL" dataDxfId="0">
      <calculatedColumnFormula>IFERROR(Table13[[#This Row],[AMOUNT]]+Table13[[#This Row],[PO '#]],"")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9352B-FF7A-3F49-8D4F-4639627D8A94}">
  <dimension ref="A1:K55"/>
  <sheetViews>
    <sheetView tabSelected="1" workbookViewId="0">
      <selection activeCell="M11" sqref="M11"/>
    </sheetView>
  </sheetViews>
  <sheetFormatPr baseColWidth="10" defaultRowHeight="16" x14ac:dyDescent="0.2"/>
  <cols>
    <col min="1" max="1" width="23.6640625" customWidth="1"/>
    <col min="2" max="2" width="56.83203125" customWidth="1"/>
    <col min="3" max="5" width="26.5" customWidth="1"/>
    <col min="6" max="6" width="18.6640625" customWidth="1"/>
    <col min="8" max="8" width="22.6640625" customWidth="1"/>
    <col min="9" max="9" width="23.6640625" customWidth="1"/>
    <col min="10" max="10" width="26.5" customWidth="1"/>
    <col min="11" max="11" width="16.5" customWidth="1"/>
  </cols>
  <sheetData>
    <row r="1" spans="1:11" ht="44" customHeight="1" x14ac:dyDescent="0.2">
      <c r="A1" s="29"/>
      <c r="B1" s="29"/>
      <c r="C1" s="29"/>
      <c r="D1" s="29"/>
      <c r="E1" s="29"/>
      <c r="F1" s="29"/>
      <c r="G1" s="29"/>
      <c r="H1" s="29"/>
      <c r="I1" s="29"/>
    </row>
    <row r="2" spans="1:11" ht="17" x14ac:dyDescent="0.2">
      <c r="A2" s="30" t="s">
        <v>0</v>
      </c>
      <c r="B2" s="30"/>
      <c r="C2" s="15" t="s">
        <v>16</v>
      </c>
      <c r="D2" s="15"/>
      <c r="E2" s="15"/>
      <c r="F2" s="15"/>
      <c r="G2" s="1"/>
      <c r="H2" s="1"/>
      <c r="I2" s="18"/>
    </row>
    <row r="3" spans="1:11" ht="17" x14ac:dyDescent="0.2">
      <c r="A3" s="11" t="s">
        <v>8</v>
      </c>
      <c r="B3" s="10"/>
      <c r="C3" s="14"/>
      <c r="D3" s="14"/>
      <c r="E3" s="14"/>
      <c r="F3" s="15"/>
      <c r="H3" s="1"/>
      <c r="I3" s="18"/>
    </row>
    <row r="4" spans="1:11" ht="17" x14ac:dyDescent="0.2">
      <c r="A4" s="11" t="s">
        <v>9</v>
      </c>
      <c r="B4" s="10"/>
      <c r="C4" s="14"/>
      <c r="D4" s="14"/>
      <c r="E4" s="14"/>
      <c r="F4" s="15"/>
      <c r="H4" s="1"/>
      <c r="I4" s="18"/>
    </row>
    <row r="5" spans="1:11" ht="17" x14ac:dyDescent="0.2">
      <c r="A5" s="11" t="s">
        <v>9</v>
      </c>
      <c r="B5" s="10"/>
      <c r="C5" s="14"/>
      <c r="D5" s="14"/>
      <c r="E5" s="14"/>
      <c r="F5" s="15"/>
      <c r="H5" s="1"/>
      <c r="I5" s="18"/>
    </row>
    <row r="6" spans="1:11" ht="18" thickBot="1" x14ac:dyDescent="0.25">
      <c r="A6" s="11" t="s">
        <v>10</v>
      </c>
      <c r="B6" s="12"/>
      <c r="C6" s="14"/>
      <c r="D6" s="14"/>
      <c r="E6" s="14"/>
      <c r="F6" s="16"/>
      <c r="H6" s="1"/>
      <c r="I6" s="19"/>
    </row>
    <row r="7" spans="1:11" ht="18" thickTop="1" x14ac:dyDescent="0.2">
      <c r="A7" s="11" t="s">
        <v>11</v>
      </c>
      <c r="B7" s="13"/>
      <c r="C7" s="14"/>
      <c r="D7" s="14"/>
      <c r="E7" s="14"/>
      <c r="F7" s="17"/>
      <c r="H7" s="1"/>
      <c r="I7" s="18"/>
    </row>
    <row r="8" spans="1:11" x14ac:dyDescent="0.2">
      <c r="A8" s="11" t="s">
        <v>12</v>
      </c>
      <c r="B8" s="13"/>
      <c r="C8" s="13"/>
      <c r="D8" s="13"/>
      <c r="E8" s="13"/>
      <c r="F8" s="13"/>
      <c r="G8" s="1"/>
      <c r="H8" s="1"/>
      <c r="I8" s="1"/>
    </row>
    <row r="9" spans="1:11" x14ac:dyDescent="0.2">
      <c r="A9" s="22" t="s">
        <v>1</v>
      </c>
      <c r="B9" s="23" t="s">
        <v>2</v>
      </c>
      <c r="C9" s="23" t="s">
        <v>3</v>
      </c>
      <c r="D9" s="23" t="s">
        <v>14</v>
      </c>
      <c r="E9" s="23" t="s">
        <v>15</v>
      </c>
      <c r="F9" s="24" t="s">
        <v>4</v>
      </c>
      <c r="G9" s="24" t="s">
        <v>5</v>
      </c>
      <c r="H9" s="24" t="s">
        <v>6</v>
      </c>
      <c r="I9" s="25" t="s">
        <v>23</v>
      </c>
      <c r="J9" s="26" t="s">
        <v>13</v>
      </c>
      <c r="K9" s="27" t="s">
        <v>7</v>
      </c>
    </row>
    <row r="10" spans="1:11" x14ac:dyDescent="0.2">
      <c r="A10" s="2" t="s">
        <v>17</v>
      </c>
      <c r="B10" s="3" t="s">
        <v>18</v>
      </c>
      <c r="C10" s="3" t="s">
        <v>19</v>
      </c>
      <c r="D10" s="3" t="s">
        <v>20</v>
      </c>
      <c r="E10" s="3" t="s">
        <v>21</v>
      </c>
      <c r="F10" s="4">
        <v>67.5</v>
      </c>
      <c r="G10" s="3">
        <v>1</v>
      </c>
      <c r="H10" s="4">
        <f>IFERROR(Table13[[#This Row],[PRICE]]*Table13[[#This Row],[QTY]],"")</f>
        <v>67.5</v>
      </c>
      <c r="I10" s="20" t="s">
        <v>22</v>
      </c>
      <c r="J10" s="2"/>
      <c r="K10" s="5">
        <f>IFERROR(Table13[[#This Row],[AMOUNT]]+Table13[[#This Row],[PO '#]],"")</f>
        <v>67.5</v>
      </c>
    </row>
    <row r="11" spans="1:11" x14ac:dyDescent="0.2">
      <c r="A11" s="2"/>
      <c r="B11" s="3" t="str">
        <f>IFERROR(VLOOKUP(A11,[1]!InventoryList[#Data],2,0),"–")</f>
        <v>–</v>
      </c>
      <c r="C11" s="3" t="str">
        <f>IFERROR(VLOOKUP(A11,[1]!InventoryList[#Data],3,0),"–")</f>
        <v>–</v>
      </c>
      <c r="D11" s="3"/>
      <c r="E11" s="3"/>
      <c r="F11" s="4" t="str">
        <f>IFERROR(VLOOKUP(A11,[1]!InventoryList[#Data],4,0),"–")</f>
        <v>–</v>
      </c>
      <c r="G11" s="3"/>
      <c r="H11" s="4" t="str">
        <f>IFERROR(Table13[[#This Row],[PRICE]]*Table13[[#This Row],[QTY]],"")</f>
        <v/>
      </c>
      <c r="I11" s="20"/>
      <c r="J11" s="2"/>
      <c r="K11" s="5" t="str">
        <f>IFERROR(Table13[[#This Row],[AMOUNT]]+Table13[[#This Row],[PO '#]],"")</f>
        <v/>
      </c>
    </row>
    <row r="12" spans="1:11" x14ac:dyDescent="0.2">
      <c r="A12" s="2"/>
      <c r="B12" s="3" t="str">
        <f>IFERROR(VLOOKUP(A12,[1]!InventoryList[#Data],2,0),"–")</f>
        <v>–</v>
      </c>
      <c r="C12" s="3" t="str">
        <f>IFERROR(VLOOKUP(A12,[1]!InventoryList[#Data],3,0),"–")</f>
        <v>–</v>
      </c>
      <c r="D12" s="3"/>
      <c r="E12" s="3"/>
      <c r="F12" s="4" t="str">
        <f>IFERROR(VLOOKUP(A12,[1]!InventoryList[#Data],4,0),"–")</f>
        <v>–</v>
      </c>
      <c r="G12" s="3"/>
      <c r="H12" s="4" t="str">
        <f>IFERROR(Table13[[#This Row],[PRICE]]*Table13[[#This Row],[QTY]],"")</f>
        <v/>
      </c>
      <c r="I12" s="20"/>
      <c r="J12" s="2"/>
      <c r="K12" s="5" t="str">
        <f>IFERROR(Table13[[#This Row],[AMOUNT]]+Table13[[#This Row],[PO '#]],"")</f>
        <v/>
      </c>
    </row>
    <row r="13" spans="1:11" x14ac:dyDescent="0.2">
      <c r="A13" s="2"/>
      <c r="B13" s="3" t="str">
        <f>IFERROR(VLOOKUP(A13,[1]!InventoryList[#Data],2,0),"–")</f>
        <v>–</v>
      </c>
      <c r="C13" s="3" t="str">
        <f>IFERROR(VLOOKUP(A13,[1]!InventoryList[#Data],3,0),"–")</f>
        <v>–</v>
      </c>
      <c r="D13" s="3"/>
      <c r="E13" s="3"/>
      <c r="F13" s="4" t="str">
        <f>IFERROR(VLOOKUP(A13,[1]!InventoryList[#Data],4,0),"–")</f>
        <v>–</v>
      </c>
      <c r="G13" s="3"/>
      <c r="H13" s="4" t="str">
        <f>IFERROR(Table13[[#This Row],[PRICE]]*Table13[[#This Row],[QTY]],"")</f>
        <v/>
      </c>
      <c r="I13" s="20"/>
      <c r="J13" s="2"/>
      <c r="K13" s="5" t="str">
        <f>IFERROR(Table13[[#This Row],[AMOUNT]]+Table13[[#This Row],[PO '#]],"")</f>
        <v/>
      </c>
    </row>
    <row r="14" spans="1:11" x14ac:dyDescent="0.2">
      <c r="A14" s="2"/>
      <c r="B14" s="3" t="str">
        <f>IFERROR(VLOOKUP(A14,[1]!InventoryList[#Data],2,0),"–")</f>
        <v>–</v>
      </c>
      <c r="C14" s="3" t="str">
        <f>IFERROR(VLOOKUP(A14,[1]!InventoryList[#Data],3,0),"–")</f>
        <v>–</v>
      </c>
      <c r="D14" s="3"/>
      <c r="E14" s="3"/>
      <c r="F14" s="4" t="str">
        <f>IFERROR(VLOOKUP(A14,[1]!InventoryList[#Data],4,0),"–")</f>
        <v>–</v>
      </c>
      <c r="G14" s="3"/>
      <c r="H14" s="4" t="str">
        <f>IFERROR(Table13[[#This Row],[PRICE]]*Table13[[#This Row],[QTY]],"")</f>
        <v/>
      </c>
      <c r="I14" s="20"/>
      <c r="J14" s="2"/>
      <c r="K14" s="5" t="str">
        <f>IFERROR(Table13[[#This Row],[AMOUNT]]+Table13[[#This Row],[PO '#]],"")</f>
        <v/>
      </c>
    </row>
    <row r="15" spans="1:11" x14ac:dyDescent="0.2">
      <c r="A15" s="2"/>
      <c r="B15" s="3" t="str">
        <f>IFERROR(VLOOKUP(A15,[1]!InventoryList[#Data],2,0),"–")</f>
        <v>–</v>
      </c>
      <c r="C15" s="3" t="str">
        <f>IFERROR(VLOOKUP(A15,[1]!InventoryList[#Data],3,0),"–")</f>
        <v>–</v>
      </c>
      <c r="D15" s="3"/>
      <c r="E15" s="3"/>
      <c r="F15" s="4" t="str">
        <f>IFERROR(VLOOKUP(A15,[1]!InventoryList[#Data],4,0),"–")</f>
        <v>–</v>
      </c>
      <c r="G15" s="3"/>
      <c r="H15" s="4" t="str">
        <f>IFERROR(Table13[[#This Row],[PRICE]]*Table13[[#This Row],[QTY]],"")</f>
        <v/>
      </c>
      <c r="I15" s="20"/>
      <c r="J15" s="2"/>
      <c r="K15" s="5" t="str">
        <f>IFERROR(Table13[[#This Row],[AMOUNT]]+Table13[[#This Row],[PO '#]],"")</f>
        <v/>
      </c>
    </row>
    <row r="16" spans="1:11" x14ac:dyDescent="0.2">
      <c r="A16" s="2"/>
      <c r="B16" s="3" t="str">
        <f>IFERROR(VLOOKUP(A16,[1]!InventoryList[#Data],2,0),"–")</f>
        <v>–</v>
      </c>
      <c r="C16" s="3" t="str">
        <f>IFERROR(VLOOKUP(A16,[1]!InventoryList[#Data],3,0),"–")</f>
        <v>–</v>
      </c>
      <c r="D16" s="3"/>
      <c r="E16" s="3"/>
      <c r="F16" s="4" t="str">
        <f>IFERROR(VLOOKUP(A16,[1]!InventoryList[#Data],4,0),"–")</f>
        <v>–</v>
      </c>
      <c r="G16" s="3"/>
      <c r="H16" s="4" t="str">
        <f>IFERROR(Table13[[#This Row],[PRICE]]*Table13[[#This Row],[QTY]],"")</f>
        <v/>
      </c>
      <c r="I16" s="20"/>
      <c r="J16" s="2"/>
      <c r="K16" s="5" t="str">
        <f>IFERROR(Table13[[#This Row],[AMOUNT]]+Table13[[#This Row],[PO '#]],"")</f>
        <v/>
      </c>
    </row>
    <row r="17" spans="1:11" x14ac:dyDescent="0.2">
      <c r="A17" s="2"/>
      <c r="B17" s="3" t="str">
        <f>IFERROR(VLOOKUP(A17,[1]!InventoryList[#Data],2,0),"–")</f>
        <v>–</v>
      </c>
      <c r="C17" s="3" t="str">
        <f>IFERROR(VLOOKUP(A17,[1]!InventoryList[#Data],3,0),"–")</f>
        <v>–</v>
      </c>
      <c r="D17" s="3"/>
      <c r="E17" s="3"/>
      <c r="F17" s="4" t="str">
        <f>IFERROR(VLOOKUP(A17,[1]!InventoryList[#Data],4,0),"–")</f>
        <v>–</v>
      </c>
      <c r="G17" s="3"/>
      <c r="H17" s="4" t="str">
        <f>IFERROR(Table13[[#This Row],[PRICE]]*Table13[[#This Row],[QTY]],"")</f>
        <v/>
      </c>
      <c r="I17" s="20"/>
      <c r="J17" s="2"/>
      <c r="K17" s="5" t="str">
        <f>IFERROR(Table13[[#This Row],[AMOUNT]]+Table13[[#This Row],[PO '#]],"")</f>
        <v/>
      </c>
    </row>
    <row r="18" spans="1:11" x14ac:dyDescent="0.2">
      <c r="A18" s="2"/>
      <c r="B18" s="3" t="str">
        <f>IFERROR(VLOOKUP(A18,[1]!InventoryList[#Data],2,0),"–")</f>
        <v>–</v>
      </c>
      <c r="C18" s="3" t="str">
        <f>IFERROR(VLOOKUP(A18,[1]!InventoryList[#Data],3,0),"–")</f>
        <v>–</v>
      </c>
      <c r="D18" s="3"/>
      <c r="E18" s="3"/>
      <c r="F18" s="4" t="str">
        <f>IFERROR(VLOOKUP(A18,[1]!InventoryList[#Data],4,0),"–")</f>
        <v>–</v>
      </c>
      <c r="G18" s="3"/>
      <c r="H18" s="4" t="str">
        <f>IFERROR(Table13[[#This Row],[PRICE]]*Table13[[#This Row],[QTY]],"")</f>
        <v/>
      </c>
      <c r="I18" s="20"/>
      <c r="J18" s="2" t="str">
        <f>IFERROR(Table13[[#This Row],[AMOUNT]]*Table13[[#This Row],[Invoice '#]],"")</f>
        <v/>
      </c>
      <c r="K18" s="5" t="str">
        <f>IFERROR(Table13[[#This Row],[AMOUNT]]+Table13[[#This Row],[PO '#]],"")</f>
        <v/>
      </c>
    </row>
    <row r="19" spans="1:11" x14ac:dyDescent="0.2">
      <c r="A19" s="2"/>
      <c r="B19" s="3" t="str">
        <f>IFERROR(VLOOKUP(A19,[1]!InventoryList[#Data],2,0),"–")</f>
        <v>–</v>
      </c>
      <c r="C19" s="3" t="str">
        <f>IFERROR(VLOOKUP(A19,[1]!InventoryList[#Data],3,0),"–")</f>
        <v>–</v>
      </c>
      <c r="D19" s="3"/>
      <c r="E19" s="3"/>
      <c r="F19" s="4" t="str">
        <f>IFERROR(VLOOKUP(A19,[1]!InventoryList[#Data],4,0),"–")</f>
        <v>–</v>
      </c>
      <c r="G19" s="3"/>
      <c r="H19" s="4" t="str">
        <f>IFERROR(Table13[[#This Row],[PRICE]]*Table13[[#This Row],[QTY]],"")</f>
        <v/>
      </c>
      <c r="I19" s="20"/>
      <c r="J19" s="2" t="str">
        <f>IFERROR(Table13[[#This Row],[AMOUNT]]*Table13[[#This Row],[Invoice '#]],"")</f>
        <v/>
      </c>
      <c r="K19" s="5" t="str">
        <f>IFERROR(Table13[[#This Row],[AMOUNT]]+Table13[[#This Row],[PO '#]],"")</f>
        <v/>
      </c>
    </row>
    <row r="20" spans="1:11" x14ac:dyDescent="0.2">
      <c r="A20" s="2"/>
      <c r="B20" s="3" t="str">
        <f>IFERROR(VLOOKUP(A20,[1]!InventoryList[#Data],2,0),"–")</f>
        <v>–</v>
      </c>
      <c r="C20" s="3" t="str">
        <f>IFERROR(VLOOKUP(A20,[1]!InventoryList[#Data],3,0),"–")</f>
        <v>–</v>
      </c>
      <c r="D20" s="3"/>
      <c r="E20" s="3"/>
      <c r="F20" s="4" t="str">
        <f>IFERROR(VLOOKUP(A20,[1]!InventoryList[#Data],4,0),"–")</f>
        <v>–</v>
      </c>
      <c r="G20" s="3"/>
      <c r="H20" s="4" t="str">
        <f>IFERROR(Table13[[#This Row],[PRICE]]*Table13[[#This Row],[QTY]],"")</f>
        <v/>
      </c>
      <c r="I20" s="20"/>
      <c r="J20" s="2" t="str">
        <f>IFERROR(Table13[[#This Row],[AMOUNT]]*Table13[[#This Row],[Invoice '#]],"")</f>
        <v/>
      </c>
      <c r="K20" s="5" t="str">
        <f>IFERROR(Table13[[#This Row],[AMOUNT]]+Table13[[#This Row],[PO '#]],"")</f>
        <v/>
      </c>
    </row>
    <row r="21" spans="1:11" x14ac:dyDescent="0.2">
      <c r="A21" s="2"/>
      <c r="B21" s="3" t="str">
        <f>IFERROR(VLOOKUP(A21,[1]!InventoryList[#Data],2,0),"–")</f>
        <v>–</v>
      </c>
      <c r="C21" s="3" t="str">
        <f>IFERROR(VLOOKUP(A21,[1]!InventoryList[#Data],3,0),"–")</f>
        <v>–</v>
      </c>
      <c r="D21" s="3"/>
      <c r="E21" s="3"/>
      <c r="F21" s="4" t="str">
        <f>IFERROR(VLOOKUP(A21,[1]!InventoryList[#Data],4,0),"–")</f>
        <v>–</v>
      </c>
      <c r="G21" s="3"/>
      <c r="H21" s="4" t="str">
        <f>IFERROR(Table13[[#This Row],[PRICE]]*Table13[[#This Row],[QTY]],"")</f>
        <v/>
      </c>
      <c r="I21" s="20"/>
      <c r="J21" s="2" t="str">
        <f>IFERROR(Table13[[#This Row],[AMOUNT]]*Table13[[#This Row],[Invoice '#]],"")</f>
        <v/>
      </c>
      <c r="K21" s="5" t="str">
        <f>IFERROR(Table13[[#This Row],[AMOUNT]]+Table13[[#This Row],[PO '#]],"")</f>
        <v/>
      </c>
    </row>
    <row r="22" spans="1:11" x14ac:dyDescent="0.2">
      <c r="A22" s="2"/>
      <c r="B22" s="3" t="str">
        <f>IFERROR(VLOOKUP(A22,[1]!InventoryList[#Data],2,0),"–")</f>
        <v>–</v>
      </c>
      <c r="C22" s="3" t="str">
        <f>IFERROR(VLOOKUP(A22,[1]!InventoryList[#Data],3,0),"–")</f>
        <v>–</v>
      </c>
      <c r="D22" s="3"/>
      <c r="E22" s="3"/>
      <c r="F22" s="4" t="str">
        <f>IFERROR(VLOOKUP(A22,[1]!InventoryList[#Data],4,0),"–")</f>
        <v>–</v>
      </c>
      <c r="G22" s="3"/>
      <c r="H22" s="4" t="str">
        <f>IFERROR(Table13[[#This Row],[PRICE]]*Table13[[#This Row],[QTY]],"")</f>
        <v/>
      </c>
      <c r="I22" s="20"/>
      <c r="J22" s="2" t="str">
        <f>IFERROR(Table13[[#This Row],[AMOUNT]]*Table13[[#This Row],[Invoice '#]],"")</f>
        <v/>
      </c>
      <c r="K22" s="5" t="str">
        <f>IFERROR(Table13[[#This Row],[AMOUNT]]+Table13[[#This Row],[PO '#]],"")</f>
        <v/>
      </c>
    </row>
    <row r="23" spans="1:11" x14ac:dyDescent="0.2">
      <c r="A23" s="2"/>
      <c r="B23" s="3" t="str">
        <f>IFERROR(VLOOKUP(A23,[1]!InventoryList[#Data],2,0),"–")</f>
        <v>–</v>
      </c>
      <c r="C23" s="3" t="str">
        <f>IFERROR(VLOOKUP(A23,[1]!InventoryList[#Data],3,0),"–")</f>
        <v>–</v>
      </c>
      <c r="D23" s="3"/>
      <c r="E23" s="3"/>
      <c r="F23" s="4" t="str">
        <f>IFERROR(VLOOKUP(A23,[1]!InventoryList[#Data],4,0),"–")</f>
        <v>–</v>
      </c>
      <c r="G23" s="3"/>
      <c r="H23" s="4" t="str">
        <f>IFERROR(Table13[[#This Row],[PRICE]]*Table13[[#This Row],[QTY]],"")</f>
        <v/>
      </c>
      <c r="I23" s="20"/>
      <c r="J23" s="2" t="str">
        <f>IFERROR(Table13[[#This Row],[AMOUNT]]*Table13[[#This Row],[Invoice '#]],"")</f>
        <v/>
      </c>
      <c r="K23" s="5" t="str">
        <f>IFERROR(Table13[[#This Row],[AMOUNT]]+Table13[[#This Row],[PO '#]],"")</f>
        <v/>
      </c>
    </row>
    <row r="24" spans="1:11" x14ac:dyDescent="0.2">
      <c r="A24" s="2"/>
      <c r="B24" s="3" t="str">
        <f>IFERROR(VLOOKUP(A24,[1]!InventoryList[#Data],2,0),"–")</f>
        <v>–</v>
      </c>
      <c r="C24" s="3" t="str">
        <f>IFERROR(VLOOKUP(A24,[1]!InventoryList[#Data],3,0),"–")</f>
        <v>–</v>
      </c>
      <c r="D24" s="3"/>
      <c r="E24" s="3"/>
      <c r="F24" s="4" t="str">
        <f>IFERROR(VLOOKUP(A24,[1]!InventoryList[#Data],4,0),"–")</f>
        <v>–</v>
      </c>
      <c r="G24" s="3"/>
      <c r="H24" s="4" t="str">
        <f>IFERROR(Table13[[#This Row],[PRICE]]*Table13[[#This Row],[QTY]],"")</f>
        <v/>
      </c>
      <c r="I24" s="20"/>
      <c r="J24" s="2" t="str">
        <f>IFERROR(Table13[[#This Row],[AMOUNT]]*Table13[[#This Row],[Invoice '#]],"")</f>
        <v/>
      </c>
      <c r="K24" s="5" t="str">
        <f>IFERROR(Table13[[#This Row],[AMOUNT]]+Table13[[#This Row],[PO '#]],"")</f>
        <v/>
      </c>
    </row>
    <row r="25" spans="1:11" x14ac:dyDescent="0.2">
      <c r="A25" s="6"/>
      <c r="B25" s="7" t="str">
        <f>IFERROR(VLOOKUP(A25,[1]!InventoryList[#Data],2,0),"–")</f>
        <v>–</v>
      </c>
      <c r="C25" s="7" t="str">
        <f>IFERROR(VLOOKUP(A25,[1]!InventoryList[#Data],3,0),"–")</f>
        <v>–</v>
      </c>
      <c r="D25" s="7"/>
      <c r="E25" s="7"/>
      <c r="F25" s="8" t="str">
        <f>IFERROR(VLOOKUP(A25,[1]!InventoryList[#Data],4,0),"–")</f>
        <v>–</v>
      </c>
      <c r="G25" s="7"/>
      <c r="H25" s="8" t="str">
        <f>IFERROR(Table13[[#This Row],[PRICE]]*Table13[[#This Row],[QTY]],"")</f>
        <v/>
      </c>
      <c r="I25" s="21"/>
      <c r="J25" s="6" t="str">
        <f>IFERROR(Table13[[#This Row],[AMOUNT]]*Table13[[#This Row],[Invoice '#]],"")</f>
        <v/>
      </c>
      <c r="K25" s="9" t="str">
        <f>IFERROR(Table13[[#This Row],[AMOUNT]]+Table13[[#This Row],[PO '#]],"")</f>
        <v/>
      </c>
    </row>
    <row r="26" spans="1:11" x14ac:dyDescent="0.2">
      <c r="A26" s="2"/>
      <c r="B26" s="3" t="str">
        <f>IFERROR(VLOOKUP(A26,[1]!InventoryList[#Data],2,0),"–")</f>
        <v>–</v>
      </c>
      <c r="C26" s="3" t="str">
        <f>IFERROR(VLOOKUP(A26,[1]!InventoryList[#Data],3,0),"–")</f>
        <v>–</v>
      </c>
      <c r="D26" s="3"/>
      <c r="E26" s="3"/>
      <c r="F26" s="4" t="str">
        <f>IFERROR(VLOOKUP(A26,[1]!InventoryList[#Data],4,0),"–")</f>
        <v>–</v>
      </c>
      <c r="G26" s="3"/>
      <c r="H26" s="4" t="str">
        <f>IFERROR(Table13[[#This Row],[PRICE]]*Table13[[#This Row],[QTY]],"")</f>
        <v/>
      </c>
      <c r="I26" s="20"/>
      <c r="J26" s="2"/>
      <c r="K26" s="5" t="str">
        <f>IFERROR(Table13[[#This Row],[AMOUNT]]+Table13[[#This Row],[PO '#]],"")</f>
        <v/>
      </c>
    </row>
    <row r="27" spans="1:11" x14ac:dyDescent="0.2">
      <c r="A27" s="28"/>
      <c r="B27" s="28" t="str">
        <f>IFERROR(VLOOKUP(A27,[1]!InventoryList[#Data],2,0),"–")</f>
        <v>–</v>
      </c>
      <c r="C27" s="28" t="str">
        <f>IFERROR(VLOOKUP(A27,[1]!InventoryList[#Data],3,0),"–")</f>
        <v>–</v>
      </c>
      <c r="D27" s="28"/>
      <c r="E27" s="28"/>
      <c r="F27" s="28" t="str">
        <f>IFERROR(VLOOKUP(A27,[1]!InventoryList[#Data],4,0),"–")</f>
        <v>–</v>
      </c>
      <c r="G27" s="28"/>
      <c r="H27" s="28" t="str">
        <f>IFERROR(Table13[[#This Row],[PRICE]]*Table13[[#This Row],[QTY]],"")</f>
        <v/>
      </c>
      <c r="I27" s="28"/>
      <c r="J27" s="28"/>
      <c r="K27" s="28" t="str">
        <f>IFERROR(Table13[[#This Row],[AMOUNT]]+Table13[[#This Row],[PO '#]],"")</f>
        <v/>
      </c>
    </row>
    <row r="28" spans="1:11" x14ac:dyDescent="0.2">
      <c r="A28" s="2"/>
      <c r="B28" s="3" t="str">
        <f>IFERROR(VLOOKUP(A28,[1]!InventoryList[#Data],2,0),"–")</f>
        <v>–</v>
      </c>
      <c r="C28" s="3" t="str">
        <f>IFERROR(VLOOKUP(A28,[1]!InventoryList[#Data],3,0),"–")</f>
        <v>–</v>
      </c>
      <c r="D28" s="3"/>
      <c r="E28" s="3"/>
      <c r="F28" s="4" t="str">
        <f>IFERROR(VLOOKUP(A28,[1]!InventoryList[#Data],4,0),"–")</f>
        <v>–</v>
      </c>
      <c r="G28" s="3"/>
      <c r="H28" s="4" t="str">
        <f>IFERROR(Table13[[#This Row],[PRICE]]*Table13[[#This Row],[QTY]],"")</f>
        <v/>
      </c>
      <c r="I28" s="20"/>
      <c r="J28" s="2"/>
      <c r="K28" s="5" t="str">
        <f>IFERROR(Table13[[#This Row],[AMOUNT]]+Table13[[#This Row],[PO '#]],"")</f>
        <v/>
      </c>
    </row>
    <row r="29" spans="1:11" x14ac:dyDescent="0.2">
      <c r="A29" s="28"/>
      <c r="B29" s="28" t="str">
        <f>IFERROR(VLOOKUP(A29,[1]!InventoryList[#Data],2,0),"–")</f>
        <v>–</v>
      </c>
      <c r="C29" s="28" t="str">
        <f>IFERROR(VLOOKUP(A29,[1]!InventoryList[#Data],3,0),"–")</f>
        <v>–</v>
      </c>
      <c r="D29" s="28"/>
      <c r="E29" s="28"/>
      <c r="F29" s="28" t="str">
        <f>IFERROR(VLOOKUP(A29,[1]!InventoryList[#Data],4,0),"–")</f>
        <v>–</v>
      </c>
      <c r="G29" s="28"/>
      <c r="H29" s="28" t="str">
        <f>IFERROR(Table13[[#This Row],[PRICE]]*Table13[[#This Row],[QTY]],"")</f>
        <v/>
      </c>
      <c r="I29" s="28"/>
      <c r="J29" s="28"/>
      <c r="K29" s="28" t="str">
        <f>IFERROR(Table13[[#This Row],[AMOUNT]]+Table13[[#This Row],[PO '#]],"")</f>
        <v/>
      </c>
    </row>
    <row r="30" spans="1:11" x14ac:dyDescent="0.2">
      <c r="A30" s="2"/>
      <c r="B30" s="3" t="str">
        <f>IFERROR(VLOOKUP(A30,[1]!InventoryList[#Data],2,0),"–")</f>
        <v>–</v>
      </c>
      <c r="C30" s="3" t="str">
        <f>IFERROR(VLOOKUP(A30,[1]!InventoryList[#Data],3,0),"–")</f>
        <v>–</v>
      </c>
      <c r="D30" s="3"/>
      <c r="E30" s="3"/>
      <c r="F30" s="4" t="str">
        <f>IFERROR(VLOOKUP(A30,[1]!InventoryList[#Data],4,0),"–")</f>
        <v>–</v>
      </c>
      <c r="G30" s="3"/>
      <c r="H30" s="4" t="str">
        <f>IFERROR(Table13[[#This Row],[PRICE]]*Table13[[#This Row],[QTY]],"")</f>
        <v/>
      </c>
      <c r="I30" s="20"/>
      <c r="J30" s="2"/>
      <c r="K30" s="5" t="str">
        <f>IFERROR(Table13[[#This Row],[AMOUNT]]+Table13[[#This Row],[PO '#]],"")</f>
        <v/>
      </c>
    </row>
    <row r="31" spans="1:11" x14ac:dyDescent="0.2">
      <c r="A31" s="28"/>
      <c r="B31" s="28" t="str">
        <f>IFERROR(VLOOKUP(A31,[1]!InventoryList[#Data],2,0),"–")</f>
        <v>–</v>
      </c>
      <c r="C31" s="28" t="str">
        <f>IFERROR(VLOOKUP(A31,[1]!InventoryList[#Data],3,0),"–")</f>
        <v>–</v>
      </c>
      <c r="D31" s="28"/>
      <c r="E31" s="28"/>
      <c r="F31" s="28" t="str">
        <f>IFERROR(VLOOKUP(A31,[1]!InventoryList[#Data],4,0),"–")</f>
        <v>–</v>
      </c>
      <c r="G31" s="28"/>
      <c r="H31" s="28" t="str">
        <f>IFERROR(Table13[[#This Row],[PRICE]]*Table13[[#This Row],[QTY]],"")</f>
        <v/>
      </c>
      <c r="I31" s="28"/>
      <c r="J31" s="28"/>
      <c r="K31" s="28" t="str">
        <f>IFERROR(Table13[[#This Row],[AMOUNT]]+Table13[[#This Row],[PO '#]],"")</f>
        <v/>
      </c>
    </row>
    <row r="32" spans="1:11" x14ac:dyDescent="0.2">
      <c r="A32" s="2"/>
      <c r="B32" s="3" t="str">
        <f>IFERROR(VLOOKUP(A32,[1]!InventoryList[#Data],2,0),"–")</f>
        <v>–</v>
      </c>
      <c r="C32" s="3" t="str">
        <f>IFERROR(VLOOKUP(A32,[1]!InventoryList[#Data],3,0),"–")</f>
        <v>–</v>
      </c>
      <c r="D32" s="3"/>
      <c r="E32" s="3"/>
      <c r="F32" s="4" t="str">
        <f>IFERROR(VLOOKUP(A32,[1]!InventoryList[#Data],4,0),"–")</f>
        <v>–</v>
      </c>
      <c r="G32" s="3"/>
      <c r="H32" s="4" t="str">
        <f>IFERROR(Table13[[#This Row],[PRICE]]*Table13[[#This Row],[QTY]],"")</f>
        <v/>
      </c>
      <c r="I32" s="20"/>
      <c r="J32" s="2"/>
      <c r="K32" s="5" t="str">
        <f>IFERROR(Table13[[#This Row],[AMOUNT]]+Table13[[#This Row],[PO '#]],"")</f>
        <v/>
      </c>
    </row>
    <row r="33" spans="1:11" x14ac:dyDescent="0.2">
      <c r="A33" s="28"/>
      <c r="B33" s="28" t="str">
        <f>IFERROR(VLOOKUP(A33,[1]!InventoryList[#Data],2,0),"–")</f>
        <v>–</v>
      </c>
      <c r="C33" s="28" t="str">
        <f>IFERROR(VLOOKUP(A33,[1]!InventoryList[#Data],3,0),"–")</f>
        <v>–</v>
      </c>
      <c r="D33" s="28"/>
      <c r="E33" s="28"/>
      <c r="F33" s="28" t="str">
        <f>IFERROR(VLOOKUP(A33,[1]!InventoryList[#Data],4,0),"–")</f>
        <v>–</v>
      </c>
      <c r="G33" s="28"/>
      <c r="H33" s="28" t="str">
        <f>IFERROR(Table13[[#This Row],[PRICE]]*Table13[[#This Row],[QTY]],"")</f>
        <v/>
      </c>
      <c r="I33" s="28"/>
      <c r="J33" s="28" t="str">
        <f>IFERROR(Table13[[#This Row],[AMOUNT]]*Table13[[#This Row],[Invoice '#]],"")</f>
        <v/>
      </c>
      <c r="K33" s="28" t="str">
        <f>IFERROR(Table13[[#This Row],[AMOUNT]]+Table13[[#This Row],[PO '#]],"")</f>
        <v/>
      </c>
    </row>
    <row r="34" spans="1:11" x14ac:dyDescent="0.2">
      <c r="A34" s="2"/>
      <c r="B34" s="3" t="str">
        <f>IFERROR(VLOOKUP(A34,[1]!InventoryList[#Data],2,0),"–")</f>
        <v>–</v>
      </c>
      <c r="C34" s="3" t="str">
        <f>IFERROR(VLOOKUP(A34,[1]!InventoryList[#Data],3,0),"–")</f>
        <v>–</v>
      </c>
      <c r="D34" s="3"/>
      <c r="E34" s="3"/>
      <c r="F34" s="4" t="str">
        <f>IFERROR(VLOOKUP(A34,[1]!InventoryList[#Data],4,0),"–")</f>
        <v>–</v>
      </c>
      <c r="G34" s="3"/>
      <c r="H34" s="4" t="str">
        <f>IFERROR(Table13[[#This Row],[PRICE]]*Table13[[#This Row],[QTY]],"")</f>
        <v/>
      </c>
      <c r="I34" s="20"/>
      <c r="J34" s="2" t="str">
        <f>IFERROR(Table13[[#This Row],[AMOUNT]]*Table13[[#This Row],[Invoice '#]],"")</f>
        <v/>
      </c>
      <c r="K34" s="5" t="str">
        <f>IFERROR(Table13[[#This Row],[AMOUNT]]+Table13[[#This Row],[PO '#]],"")</f>
        <v/>
      </c>
    </row>
    <row r="35" spans="1:11" x14ac:dyDescent="0.2">
      <c r="A35" s="28"/>
      <c r="B35" s="28" t="str">
        <f>IFERROR(VLOOKUP(A35,[1]!InventoryList[#Data],2,0),"–")</f>
        <v>–</v>
      </c>
      <c r="C35" s="28" t="str">
        <f>IFERROR(VLOOKUP(A35,[1]!InventoryList[#Data],3,0),"–")</f>
        <v>–</v>
      </c>
      <c r="D35" s="28"/>
      <c r="E35" s="28"/>
      <c r="F35" s="28" t="str">
        <f>IFERROR(VLOOKUP(A35,[1]!InventoryList[#Data],4,0),"–")</f>
        <v>–</v>
      </c>
      <c r="G35" s="28"/>
      <c r="H35" s="28" t="str">
        <f>IFERROR(Table13[[#This Row],[PRICE]]*Table13[[#This Row],[QTY]],"")</f>
        <v/>
      </c>
      <c r="I35" s="28"/>
      <c r="J35" s="28" t="str">
        <f>IFERROR(Table13[[#This Row],[AMOUNT]]*Table13[[#This Row],[Invoice '#]],"")</f>
        <v/>
      </c>
      <c r="K35" s="28" t="str">
        <f>IFERROR(Table13[[#This Row],[AMOUNT]]+Table13[[#This Row],[PO '#]],"")</f>
        <v/>
      </c>
    </row>
    <row r="36" spans="1:11" x14ac:dyDescent="0.2">
      <c r="A36" s="2"/>
      <c r="B36" s="3" t="str">
        <f>IFERROR(VLOOKUP(A36,[1]!InventoryList[#Data],2,0),"–")</f>
        <v>–</v>
      </c>
      <c r="C36" s="3" t="str">
        <f>IFERROR(VLOOKUP(A36,[1]!InventoryList[#Data],3,0),"–")</f>
        <v>–</v>
      </c>
      <c r="D36" s="3"/>
      <c r="E36" s="3"/>
      <c r="F36" s="4" t="str">
        <f>IFERROR(VLOOKUP(A36,[1]!InventoryList[#Data],4,0),"–")</f>
        <v>–</v>
      </c>
      <c r="G36" s="3"/>
      <c r="H36" s="4" t="str">
        <f>IFERROR(Table13[[#This Row],[PRICE]]*Table13[[#This Row],[QTY]],"")</f>
        <v/>
      </c>
      <c r="I36" s="20"/>
      <c r="J36" s="2" t="str">
        <f>IFERROR(Table13[[#This Row],[AMOUNT]]*Table13[[#This Row],[Invoice '#]],"")</f>
        <v/>
      </c>
      <c r="K36" s="5" t="str">
        <f>IFERROR(Table13[[#This Row],[AMOUNT]]+Table13[[#This Row],[PO '#]],"")</f>
        <v/>
      </c>
    </row>
    <row r="37" spans="1:11" x14ac:dyDescent="0.2">
      <c r="A37" s="28"/>
      <c r="B37" s="28" t="str">
        <f>IFERROR(VLOOKUP(A37,[1]!InventoryList[#Data],2,0),"–")</f>
        <v>–</v>
      </c>
      <c r="C37" s="28" t="str">
        <f>IFERROR(VLOOKUP(A37,[1]!InventoryList[#Data],3,0),"–")</f>
        <v>–</v>
      </c>
      <c r="D37" s="28"/>
      <c r="E37" s="28"/>
      <c r="F37" s="28" t="str">
        <f>IFERROR(VLOOKUP(A37,[1]!InventoryList[#Data],4,0),"–")</f>
        <v>–</v>
      </c>
      <c r="G37" s="28"/>
      <c r="H37" s="28" t="str">
        <f>IFERROR(Table13[[#This Row],[PRICE]]*Table13[[#This Row],[QTY]],"")</f>
        <v/>
      </c>
      <c r="I37" s="28"/>
      <c r="J37" s="28" t="str">
        <f>IFERROR(Table13[[#This Row],[AMOUNT]]*Table13[[#This Row],[Invoice '#]],"")</f>
        <v/>
      </c>
      <c r="K37" s="28" t="str">
        <f>IFERROR(Table13[[#This Row],[AMOUNT]]+Table13[[#This Row],[PO '#]],"")</f>
        <v/>
      </c>
    </row>
    <row r="38" spans="1:11" x14ac:dyDescent="0.2">
      <c r="A38" s="2"/>
      <c r="B38" s="3" t="str">
        <f>IFERROR(VLOOKUP(A38,[1]!InventoryList[#Data],2,0),"–")</f>
        <v>–</v>
      </c>
      <c r="C38" s="3" t="str">
        <f>IFERROR(VLOOKUP(A38,[1]!InventoryList[#Data],3,0),"–")</f>
        <v>–</v>
      </c>
      <c r="D38" s="3"/>
      <c r="E38" s="3"/>
      <c r="F38" s="4" t="str">
        <f>IFERROR(VLOOKUP(A38,[1]!InventoryList[#Data],4,0),"–")</f>
        <v>–</v>
      </c>
      <c r="G38" s="3"/>
      <c r="H38" s="4" t="str">
        <f>IFERROR(Table13[[#This Row],[PRICE]]*Table13[[#This Row],[QTY]],"")</f>
        <v/>
      </c>
      <c r="I38" s="20"/>
      <c r="J38" s="2" t="str">
        <f>IFERROR(Table13[[#This Row],[AMOUNT]]*Table13[[#This Row],[Invoice '#]],"")</f>
        <v/>
      </c>
      <c r="K38" s="5" t="str">
        <f>IFERROR(Table13[[#This Row],[AMOUNT]]+Table13[[#This Row],[PO '#]],"")</f>
        <v/>
      </c>
    </row>
    <row r="39" spans="1:11" x14ac:dyDescent="0.2">
      <c r="A39" s="28"/>
      <c r="B39" s="28" t="str">
        <f>IFERROR(VLOOKUP(A39,[1]!InventoryList[#Data],2,0),"–")</f>
        <v>–</v>
      </c>
      <c r="C39" s="28" t="str">
        <f>IFERROR(VLOOKUP(A39,[1]!InventoryList[#Data],3,0),"–")</f>
        <v>–</v>
      </c>
      <c r="D39" s="28"/>
      <c r="E39" s="28"/>
      <c r="F39" s="28" t="str">
        <f>IFERROR(VLOOKUP(A39,[1]!InventoryList[#Data],4,0),"–")</f>
        <v>–</v>
      </c>
      <c r="G39" s="28"/>
      <c r="H39" s="28" t="str">
        <f>IFERROR(Table13[[#This Row],[PRICE]]*Table13[[#This Row],[QTY]],"")</f>
        <v/>
      </c>
      <c r="I39" s="28"/>
      <c r="J39" s="28" t="str">
        <f>IFERROR(Table13[[#This Row],[AMOUNT]]*Table13[[#This Row],[Invoice '#]],"")</f>
        <v/>
      </c>
      <c r="K39" s="28" t="str">
        <f>IFERROR(Table13[[#This Row],[AMOUNT]]+Table13[[#This Row],[PO '#]],"")</f>
        <v/>
      </c>
    </row>
    <row r="40" spans="1:11" x14ac:dyDescent="0.2">
      <c r="A40" s="6"/>
      <c r="B40" s="7" t="str">
        <f>IFERROR(VLOOKUP(A40,[1]!InventoryList[#Data],2,0),"–")</f>
        <v>–</v>
      </c>
      <c r="C40" s="7" t="str">
        <f>IFERROR(VLOOKUP(A40,[1]!InventoryList[#Data],3,0),"–")</f>
        <v>–</v>
      </c>
      <c r="D40" s="7"/>
      <c r="E40" s="7"/>
      <c r="F40" s="8" t="str">
        <f>IFERROR(VLOOKUP(A40,[1]!InventoryList[#Data],4,0),"–")</f>
        <v>–</v>
      </c>
      <c r="G40" s="7"/>
      <c r="H40" s="8" t="str">
        <f>IFERROR(Table13[[#This Row],[PRICE]]*Table13[[#This Row],[QTY]],"")</f>
        <v/>
      </c>
      <c r="I40" s="21"/>
      <c r="J40" s="6" t="str">
        <f>IFERROR(Table13[[#This Row],[AMOUNT]]*Table13[[#This Row],[Invoice '#]],"")</f>
        <v/>
      </c>
      <c r="K40" s="9" t="str">
        <f>IFERROR(Table13[[#This Row],[AMOUNT]]+Table13[[#This Row],[PO '#]],"")</f>
        <v/>
      </c>
    </row>
    <row r="41" spans="1:11" x14ac:dyDescent="0.2">
      <c r="A41" s="28"/>
      <c r="B41" s="28" t="str">
        <f>IFERROR(VLOOKUP(A41,[1]!InventoryList[#Data],2,0),"–")</f>
        <v>–</v>
      </c>
      <c r="C41" s="28" t="str">
        <f>IFERROR(VLOOKUP(A41,[1]!InventoryList[#Data],3,0),"–")</f>
        <v>–</v>
      </c>
      <c r="D41" s="28"/>
      <c r="E41" s="28"/>
      <c r="F41" s="28" t="str">
        <f>IFERROR(VLOOKUP(A41,[1]!InventoryList[#Data],4,0),"–")</f>
        <v>–</v>
      </c>
      <c r="G41" s="28"/>
      <c r="H41" s="28" t="str">
        <f>IFERROR(Table13[[#This Row],[PRICE]]*Table13[[#This Row],[QTY]],"")</f>
        <v/>
      </c>
      <c r="I41" s="28"/>
      <c r="J41" s="28"/>
      <c r="K41" s="28" t="str">
        <f>IFERROR(Table13[[#This Row],[AMOUNT]]+Table13[[#This Row],[PO '#]],"")</f>
        <v/>
      </c>
    </row>
    <row r="42" spans="1:11" x14ac:dyDescent="0.2">
      <c r="A42" s="2"/>
      <c r="B42" s="3" t="str">
        <f>IFERROR(VLOOKUP(A42,[1]!InventoryList[#Data],2,0),"–")</f>
        <v>–</v>
      </c>
      <c r="C42" s="3" t="str">
        <f>IFERROR(VLOOKUP(A42,[1]!InventoryList[#Data],3,0),"–")</f>
        <v>–</v>
      </c>
      <c r="D42" s="3"/>
      <c r="E42" s="3"/>
      <c r="F42" s="4" t="str">
        <f>IFERROR(VLOOKUP(A42,[1]!InventoryList[#Data],4,0),"–")</f>
        <v>–</v>
      </c>
      <c r="G42" s="3"/>
      <c r="H42" s="4" t="str">
        <f>IFERROR(Table13[[#This Row],[PRICE]]*Table13[[#This Row],[QTY]],"")</f>
        <v/>
      </c>
      <c r="I42" s="20"/>
      <c r="J42" s="2"/>
      <c r="K42" s="5" t="str">
        <f>IFERROR(Table13[[#This Row],[AMOUNT]]+Table13[[#This Row],[PO '#]],"")</f>
        <v/>
      </c>
    </row>
    <row r="43" spans="1:11" x14ac:dyDescent="0.2">
      <c r="A43" s="28"/>
      <c r="B43" s="28" t="str">
        <f>IFERROR(VLOOKUP(A43,[1]!InventoryList[#Data],2,0),"–")</f>
        <v>–</v>
      </c>
      <c r="C43" s="28" t="str">
        <f>IFERROR(VLOOKUP(A43,[1]!InventoryList[#Data],3,0),"–")</f>
        <v>–</v>
      </c>
      <c r="D43" s="28"/>
      <c r="E43" s="28"/>
      <c r="F43" s="28" t="str">
        <f>IFERROR(VLOOKUP(A43,[1]!InventoryList[#Data],4,0),"–")</f>
        <v>–</v>
      </c>
      <c r="G43" s="28"/>
      <c r="H43" s="28" t="str">
        <f>IFERROR(Table13[[#This Row],[PRICE]]*Table13[[#This Row],[QTY]],"")</f>
        <v/>
      </c>
      <c r="I43" s="28"/>
      <c r="J43" s="28"/>
      <c r="K43" s="28" t="str">
        <f>IFERROR(Table13[[#This Row],[AMOUNT]]+Table13[[#This Row],[PO '#]],"")</f>
        <v/>
      </c>
    </row>
    <row r="44" spans="1:11" x14ac:dyDescent="0.2">
      <c r="A44" s="2"/>
      <c r="B44" s="3" t="str">
        <f>IFERROR(VLOOKUP(A44,[1]!InventoryList[#Data],2,0),"–")</f>
        <v>–</v>
      </c>
      <c r="C44" s="3" t="str">
        <f>IFERROR(VLOOKUP(A44,[1]!InventoryList[#Data],3,0),"–")</f>
        <v>–</v>
      </c>
      <c r="D44" s="3"/>
      <c r="E44" s="3"/>
      <c r="F44" s="4" t="str">
        <f>IFERROR(VLOOKUP(A44,[1]!InventoryList[#Data],4,0),"–")</f>
        <v>–</v>
      </c>
      <c r="G44" s="3"/>
      <c r="H44" s="4" t="str">
        <f>IFERROR(Table13[[#This Row],[PRICE]]*Table13[[#This Row],[QTY]],"")</f>
        <v/>
      </c>
      <c r="I44" s="20"/>
      <c r="J44" s="2"/>
      <c r="K44" s="5" t="str">
        <f>IFERROR(Table13[[#This Row],[AMOUNT]]+Table13[[#This Row],[PO '#]],"")</f>
        <v/>
      </c>
    </row>
    <row r="45" spans="1:11" x14ac:dyDescent="0.2">
      <c r="A45" s="28"/>
      <c r="B45" s="28" t="str">
        <f>IFERROR(VLOOKUP(A45,[1]!InventoryList[#Data],2,0),"–")</f>
        <v>–</v>
      </c>
      <c r="C45" s="28" t="str">
        <f>IFERROR(VLOOKUP(A45,[1]!InventoryList[#Data],3,0),"–")</f>
        <v>–</v>
      </c>
      <c r="D45" s="28"/>
      <c r="E45" s="28"/>
      <c r="F45" s="28" t="str">
        <f>IFERROR(VLOOKUP(A45,[1]!InventoryList[#Data],4,0),"–")</f>
        <v>–</v>
      </c>
      <c r="G45" s="28"/>
      <c r="H45" s="28" t="str">
        <f>IFERROR(Table13[[#This Row],[PRICE]]*Table13[[#This Row],[QTY]],"")</f>
        <v/>
      </c>
      <c r="I45" s="28"/>
      <c r="J45" s="28"/>
      <c r="K45" s="28" t="str">
        <f>IFERROR(Table13[[#This Row],[AMOUNT]]+Table13[[#This Row],[PO '#]],"")</f>
        <v/>
      </c>
    </row>
    <row r="46" spans="1:11" x14ac:dyDescent="0.2">
      <c r="A46" s="2"/>
      <c r="B46" s="3" t="str">
        <f>IFERROR(VLOOKUP(A46,[1]!InventoryList[#Data],2,0),"–")</f>
        <v>–</v>
      </c>
      <c r="C46" s="3" t="str">
        <f>IFERROR(VLOOKUP(A46,[1]!InventoryList[#Data],3,0),"–")</f>
        <v>–</v>
      </c>
      <c r="D46" s="3"/>
      <c r="E46" s="3"/>
      <c r="F46" s="4" t="str">
        <f>IFERROR(VLOOKUP(A46,[1]!InventoryList[#Data],4,0),"–")</f>
        <v>–</v>
      </c>
      <c r="G46" s="3"/>
      <c r="H46" s="4" t="str">
        <f>IFERROR(Table13[[#This Row],[PRICE]]*Table13[[#This Row],[QTY]],"")</f>
        <v/>
      </c>
      <c r="I46" s="20"/>
      <c r="J46" s="2"/>
      <c r="K46" s="5" t="str">
        <f>IFERROR(Table13[[#This Row],[AMOUNT]]+Table13[[#This Row],[PO '#]],"")</f>
        <v/>
      </c>
    </row>
    <row r="47" spans="1:11" x14ac:dyDescent="0.2">
      <c r="A47" s="28"/>
      <c r="B47" s="28" t="str">
        <f>IFERROR(VLOOKUP(A47,[1]!InventoryList[#Data],2,0),"–")</f>
        <v>–</v>
      </c>
      <c r="C47" s="28" t="str">
        <f>IFERROR(VLOOKUP(A47,[1]!InventoryList[#Data],3,0),"–")</f>
        <v>–</v>
      </c>
      <c r="D47" s="28"/>
      <c r="E47" s="28"/>
      <c r="F47" s="28" t="str">
        <f>IFERROR(VLOOKUP(A47,[1]!InventoryList[#Data],4,0),"–")</f>
        <v>–</v>
      </c>
      <c r="G47" s="28"/>
      <c r="H47" s="28" t="str">
        <f>IFERROR(Table13[[#This Row],[PRICE]]*Table13[[#This Row],[QTY]],"")</f>
        <v/>
      </c>
      <c r="I47" s="28"/>
      <c r="J47" s="28"/>
      <c r="K47" s="28" t="str">
        <f>IFERROR(Table13[[#This Row],[AMOUNT]]+Table13[[#This Row],[PO '#]],"")</f>
        <v/>
      </c>
    </row>
    <row r="48" spans="1:11" x14ac:dyDescent="0.2">
      <c r="A48" s="2"/>
      <c r="B48" s="3" t="str">
        <f>IFERROR(VLOOKUP(A48,[1]!InventoryList[#Data],2,0),"–")</f>
        <v>–</v>
      </c>
      <c r="C48" s="3" t="str">
        <f>IFERROR(VLOOKUP(A48,[1]!InventoryList[#Data],3,0),"–")</f>
        <v>–</v>
      </c>
      <c r="D48" s="3"/>
      <c r="E48" s="3"/>
      <c r="F48" s="4" t="str">
        <f>IFERROR(VLOOKUP(A48,[1]!InventoryList[#Data],4,0),"–")</f>
        <v>–</v>
      </c>
      <c r="G48" s="3"/>
      <c r="H48" s="4" t="str">
        <f>IFERROR(Table13[[#This Row],[PRICE]]*Table13[[#This Row],[QTY]],"")</f>
        <v/>
      </c>
      <c r="I48" s="20"/>
      <c r="J48" s="2" t="str">
        <f>IFERROR(Table13[[#This Row],[AMOUNT]]*Table13[[#This Row],[Invoice '#]],"")</f>
        <v/>
      </c>
      <c r="K48" s="5" t="str">
        <f>IFERROR(Table13[[#This Row],[AMOUNT]]+Table13[[#This Row],[PO '#]],"")</f>
        <v/>
      </c>
    </row>
    <row r="49" spans="1:11" x14ac:dyDescent="0.2">
      <c r="A49" s="28"/>
      <c r="B49" s="28" t="str">
        <f>IFERROR(VLOOKUP(A49,[1]!InventoryList[#Data],2,0),"–")</f>
        <v>–</v>
      </c>
      <c r="C49" s="28" t="str">
        <f>IFERROR(VLOOKUP(A49,[1]!InventoryList[#Data],3,0),"–")</f>
        <v>–</v>
      </c>
      <c r="D49" s="28"/>
      <c r="E49" s="28"/>
      <c r="F49" s="28" t="str">
        <f>IFERROR(VLOOKUP(A49,[1]!InventoryList[#Data],4,0),"–")</f>
        <v>–</v>
      </c>
      <c r="G49" s="28"/>
      <c r="H49" s="28" t="str">
        <f>IFERROR(Table13[[#This Row],[PRICE]]*Table13[[#This Row],[QTY]],"")</f>
        <v/>
      </c>
      <c r="I49" s="28"/>
      <c r="J49" s="28" t="str">
        <f>IFERROR(Table13[[#This Row],[AMOUNT]]*Table13[[#This Row],[Invoice '#]],"")</f>
        <v/>
      </c>
      <c r="K49" s="28" t="str">
        <f>IFERROR(Table13[[#This Row],[AMOUNT]]+Table13[[#This Row],[PO '#]],"")</f>
        <v/>
      </c>
    </row>
    <row r="50" spans="1:11" x14ac:dyDescent="0.2">
      <c r="A50" s="2"/>
      <c r="B50" s="3" t="str">
        <f>IFERROR(VLOOKUP(A50,[1]!InventoryList[#Data],2,0),"–")</f>
        <v>–</v>
      </c>
      <c r="C50" s="3" t="str">
        <f>IFERROR(VLOOKUP(A50,[1]!InventoryList[#Data],3,0),"–")</f>
        <v>–</v>
      </c>
      <c r="D50" s="3"/>
      <c r="E50" s="3"/>
      <c r="F50" s="4" t="str">
        <f>IFERROR(VLOOKUP(A50,[1]!InventoryList[#Data],4,0),"–")</f>
        <v>–</v>
      </c>
      <c r="G50" s="3"/>
      <c r="H50" s="4" t="str">
        <f>IFERROR(Table13[[#This Row],[PRICE]]*Table13[[#This Row],[QTY]],"")</f>
        <v/>
      </c>
      <c r="I50" s="20"/>
      <c r="J50" s="2" t="str">
        <f>IFERROR(Table13[[#This Row],[AMOUNT]]*Table13[[#This Row],[Invoice '#]],"")</f>
        <v/>
      </c>
      <c r="K50" s="5" t="str">
        <f>IFERROR(Table13[[#This Row],[AMOUNT]]+Table13[[#This Row],[PO '#]],"")</f>
        <v/>
      </c>
    </row>
    <row r="51" spans="1:11" x14ac:dyDescent="0.2">
      <c r="A51" s="28"/>
      <c r="B51" s="28" t="str">
        <f>IFERROR(VLOOKUP(A51,[1]!InventoryList[#Data],2,0),"–")</f>
        <v>–</v>
      </c>
      <c r="C51" s="28" t="str">
        <f>IFERROR(VLOOKUP(A51,[1]!InventoryList[#Data],3,0),"–")</f>
        <v>–</v>
      </c>
      <c r="D51" s="28"/>
      <c r="E51" s="28"/>
      <c r="F51" s="28" t="str">
        <f>IFERROR(VLOOKUP(A51,[1]!InventoryList[#Data],4,0),"–")</f>
        <v>–</v>
      </c>
      <c r="G51" s="28"/>
      <c r="H51" s="28" t="str">
        <f>IFERROR(Table13[[#This Row],[PRICE]]*Table13[[#This Row],[QTY]],"")</f>
        <v/>
      </c>
      <c r="I51" s="28"/>
      <c r="J51" s="28" t="str">
        <f>IFERROR(Table13[[#This Row],[AMOUNT]]*Table13[[#This Row],[Invoice '#]],"")</f>
        <v/>
      </c>
      <c r="K51" s="28" t="str">
        <f>IFERROR(Table13[[#This Row],[AMOUNT]]+Table13[[#This Row],[PO '#]],"")</f>
        <v/>
      </c>
    </row>
    <row r="52" spans="1:11" x14ac:dyDescent="0.2">
      <c r="A52" s="2"/>
      <c r="B52" s="3" t="str">
        <f>IFERROR(VLOOKUP(A52,[1]!InventoryList[#Data],2,0),"–")</f>
        <v>–</v>
      </c>
      <c r="C52" s="3" t="str">
        <f>IFERROR(VLOOKUP(A52,[1]!InventoryList[#Data],3,0),"–")</f>
        <v>–</v>
      </c>
      <c r="D52" s="3"/>
      <c r="E52" s="3"/>
      <c r="F52" s="4" t="str">
        <f>IFERROR(VLOOKUP(A52,[1]!InventoryList[#Data],4,0),"–")</f>
        <v>–</v>
      </c>
      <c r="G52" s="3"/>
      <c r="H52" s="4" t="str">
        <f>IFERROR(Table13[[#This Row],[PRICE]]*Table13[[#This Row],[QTY]],"")</f>
        <v/>
      </c>
      <c r="I52" s="20"/>
      <c r="J52" s="2" t="str">
        <f>IFERROR(Table13[[#This Row],[AMOUNT]]*Table13[[#This Row],[Invoice '#]],"")</f>
        <v/>
      </c>
      <c r="K52" s="5" t="str">
        <f>IFERROR(Table13[[#This Row],[AMOUNT]]+Table13[[#This Row],[PO '#]],"")</f>
        <v/>
      </c>
    </row>
    <row r="53" spans="1:11" x14ac:dyDescent="0.2">
      <c r="A53" s="28"/>
      <c r="B53" s="28" t="str">
        <f>IFERROR(VLOOKUP(A53,[1]!InventoryList[#Data],2,0),"–")</f>
        <v>–</v>
      </c>
      <c r="C53" s="28" t="str">
        <f>IFERROR(VLOOKUP(A53,[1]!InventoryList[#Data],3,0),"–")</f>
        <v>–</v>
      </c>
      <c r="D53" s="28"/>
      <c r="E53" s="28"/>
      <c r="F53" s="28" t="str">
        <f>IFERROR(VLOOKUP(A53,[1]!InventoryList[#Data],4,0),"–")</f>
        <v>–</v>
      </c>
      <c r="G53" s="28"/>
      <c r="H53" s="28" t="str">
        <f>IFERROR(Table13[[#This Row],[PRICE]]*Table13[[#This Row],[QTY]],"")</f>
        <v/>
      </c>
      <c r="I53" s="28"/>
      <c r="J53" s="28" t="str">
        <f>IFERROR(Table13[[#This Row],[AMOUNT]]*Table13[[#This Row],[Invoice '#]],"")</f>
        <v/>
      </c>
      <c r="K53" s="28" t="str">
        <f>IFERROR(Table13[[#This Row],[AMOUNT]]+Table13[[#This Row],[PO '#]],"")</f>
        <v/>
      </c>
    </row>
    <row r="54" spans="1:11" x14ac:dyDescent="0.2">
      <c r="A54" s="2"/>
      <c r="B54" s="3" t="str">
        <f>IFERROR(VLOOKUP(A54,[1]!InventoryList[#Data],2,0),"–")</f>
        <v>–</v>
      </c>
      <c r="C54" s="3" t="str">
        <f>IFERROR(VLOOKUP(A54,[1]!InventoryList[#Data],3,0),"–")</f>
        <v>–</v>
      </c>
      <c r="D54" s="3"/>
      <c r="E54" s="3"/>
      <c r="F54" s="4" t="str">
        <f>IFERROR(VLOOKUP(A54,[1]!InventoryList[#Data],4,0),"–")</f>
        <v>–</v>
      </c>
      <c r="G54" s="3"/>
      <c r="H54" s="4" t="str">
        <f>IFERROR(Table13[[#This Row],[PRICE]]*Table13[[#This Row],[QTY]],"")</f>
        <v/>
      </c>
      <c r="I54" s="20"/>
      <c r="J54" s="2" t="str">
        <f>IFERROR(Table13[[#This Row],[AMOUNT]]*Table13[[#This Row],[Invoice '#]],"")</f>
        <v/>
      </c>
      <c r="K54" s="5" t="str">
        <f>IFERROR(Table13[[#This Row],[AMOUNT]]+Table13[[#This Row],[PO '#]],"")</f>
        <v/>
      </c>
    </row>
    <row r="55" spans="1:11" x14ac:dyDescent="0.2">
      <c r="A55" s="28"/>
      <c r="B55" s="28" t="str">
        <f>IFERROR(VLOOKUP(A55,[1]!InventoryList[#Data],2,0),"–")</f>
        <v>–</v>
      </c>
      <c r="C55" s="28" t="str">
        <f>IFERROR(VLOOKUP(A55,[1]!InventoryList[#Data],3,0),"–")</f>
        <v>–</v>
      </c>
      <c r="D55" s="28"/>
      <c r="E55" s="28"/>
      <c r="F55" s="28" t="str">
        <f>IFERROR(VLOOKUP(A55,[1]!InventoryList[#Data],4,0),"–")</f>
        <v>–</v>
      </c>
      <c r="G55" s="28"/>
      <c r="H55" s="28" t="str">
        <f>IFERROR(Table13[[#This Row],[PRICE]]*Table13[[#This Row],[QTY]],"")</f>
        <v/>
      </c>
      <c r="I55" s="28"/>
      <c r="J55" s="28" t="str">
        <f>IFERROR(Table13[[#This Row],[AMOUNT]]*Table13[[#This Row],[Invoice '#]],"")</f>
        <v/>
      </c>
      <c r="K55" s="28" t="str">
        <f>IFERROR(Table13[[#This Row],[AMOUNT]]+Table13[[#This Row],[PO '#]],"")</f>
        <v/>
      </c>
    </row>
  </sheetData>
  <mergeCells count="2">
    <mergeCell ref="A1:I1"/>
    <mergeCell ref="A2:B2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Paegelow</dc:creator>
  <cp:lastModifiedBy>Erin Paegelow</cp:lastModifiedBy>
  <dcterms:created xsi:type="dcterms:W3CDTF">2024-09-26T19:33:30Z</dcterms:created>
  <dcterms:modified xsi:type="dcterms:W3CDTF">2024-09-27T18:59:28Z</dcterms:modified>
</cp:coreProperties>
</file>