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bryanvonhahmann/Library/CloudStorage/Dropbox/MacDocuments/Bryan1/vonyco/DataAnalysis/"/>
    </mc:Choice>
  </mc:AlternateContent>
  <xr:revisionPtr revIDLastSave="0" documentId="13_ncr:1_{5362408D-E516-4A41-9A91-698EEED7A3F0}" xr6:coauthVersionLast="47" xr6:coauthVersionMax="47" xr10:uidLastSave="{00000000-0000-0000-0000-000000000000}"/>
  <bookViews>
    <workbookView xWindow="6100" yWindow="580" windowWidth="29740" windowHeight="21800" xr2:uid="{11829CB3-A4FB-454D-8DB8-B607CA26B4BF}"/>
  </bookViews>
  <sheets>
    <sheet name="FinancialAwareness" sheetId="6" r:id="rId1"/>
    <sheet name="HaveAndOwe" sheetId="1" r:id="rId2"/>
    <sheet name="Inflow" sheetId="4" r:id="rId3"/>
    <sheet name="Outflow" sheetId="2" r:id="rId4"/>
    <sheet name="OutflowBusiness" sheetId="7" r:id="rId5"/>
    <sheet name="RetirementOther" sheetId="3" r:id="rId6"/>
    <sheet name="Notes" sheetId="5" state="hidden" r:id="rId7"/>
  </sheets>
  <definedNames>
    <definedName name="_xlnm.Print_Area" localSheetId="5">RetirementOther!$A$1:$H$89</definedName>
    <definedName name="_xlnm.Print_Titles" localSheetId="2">Inflow!$1:$1</definedName>
    <definedName name="_xlnm.Print_Titles" localSheetId="3">Outflow!$1:$1</definedName>
    <definedName name="_xlnm.Print_Titles" localSheetId="4">OutflowBusiness!$1:$1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7" l="1"/>
  <c r="G94" i="7"/>
  <c r="I94" i="2"/>
  <c r="G94" i="2"/>
  <c r="F94" i="7"/>
  <c r="F94" i="2"/>
  <c r="G96" i="7"/>
  <c r="G95" i="7"/>
  <c r="G97" i="7"/>
  <c r="F91" i="7"/>
  <c r="I91" i="7"/>
  <c r="F90" i="7"/>
  <c r="I90" i="7"/>
  <c r="F89" i="7"/>
  <c r="I89" i="7"/>
  <c r="F88" i="7"/>
  <c r="I88" i="7"/>
  <c r="F87" i="7"/>
  <c r="I87" i="7"/>
  <c r="F86" i="7"/>
  <c r="I86" i="7"/>
  <c r="F85" i="7"/>
  <c r="I85" i="7"/>
  <c r="F84" i="7"/>
  <c r="I84" i="7"/>
  <c r="F83" i="7"/>
  <c r="I83" i="7"/>
  <c r="F82" i="7"/>
  <c r="I82" i="7"/>
  <c r="F81" i="7"/>
  <c r="I81" i="7"/>
  <c r="F80" i="7"/>
  <c r="I80" i="7"/>
  <c r="F79" i="7"/>
  <c r="I79" i="7"/>
  <c r="F78" i="7"/>
  <c r="I78" i="7"/>
  <c r="F74" i="7"/>
  <c r="I74" i="7"/>
  <c r="F73" i="7"/>
  <c r="I73" i="7"/>
  <c r="F72" i="7"/>
  <c r="I72" i="7"/>
  <c r="F71" i="7"/>
  <c r="I71" i="7"/>
  <c r="F70" i="7"/>
  <c r="I70" i="7"/>
  <c r="F69" i="7"/>
  <c r="I69" i="7"/>
  <c r="F68" i="7"/>
  <c r="I68" i="7"/>
  <c r="F67" i="7"/>
  <c r="I67" i="7"/>
  <c r="F66" i="7"/>
  <c r="I66" i="7"/>
  <c r="F65" i="7"/>
  <c r="I65" i="7"/>
  <c r="F64" i="7"/>
  <c r="I64" i="7"/>
  <c r="F63" i="7"/>
  <c r="I63" i="7"/>
  <c r="F62" i="7"/>
  <c r="I62" i="7"/>
  <c r="F61" i="7"/>
  <c r="I61" i="7"/>
  <c r="F59" i="7"/>
  <c r="I59" i="7"/>
  <c r="F58" i="7"/>
  <c r="I58" i="7"/>
  <c r="F57" i="7"/>
  <c r="I57" i="7"/>
  <c r="F56" i="7"/>
  <c r="I56" i="7"/>
  <c r="F55" i="7"/>
  <c r="I55" i="7"/>
  <c r="F54" i="7"/>
  <c r="I54" i="7"/>
  <c r="F53" i="7"/>
  <c r="I53" i="7"/>
  <c r="F52" i="7"/>
  <c r="I52" i="7"/>
  <c r="F51" i="7"/>
  <c r="I51" i="7"/>
  <c r="F50" i="7"/>
  <c r="I50" i="7"/>
  <c r="F49" i="7"/>
  <c r="I49" i="7"/>
  <c r="F48" i="7"/>
  <c r="I48" i="7"/>
  <c r="F47" i="7"/>
  <c r="I47" i="7"/>
  <c r="F46" i="7"/>
  <c r="I46" i="7"/>
  <c r="F45" i="7"/>
  <c r="I45" i="7"/>
  <c r="F44" i="7"/>
  <c r="I44" i="7"/>
  <c r="F43" i="7"/>
  <c r="I43" i="7"/>
  <c r="F42" i="7"/>
  <c r="I42" i="7"/>
  <c r="F41" i="7"/>
  <c r="I41" i="7"/>
  <c r="F40" i="7"/>
  <c r="I40" i="7"/>
  <c r="F39" i="7"/>
  <c r="I39" i="7"/>
  <c r="F38" i="7"/>
  <c r="I38" i="7"/>
  <c r="F37" i="7"/>
  <c r="I37" i="7"/>
  <c r="F36" i="7"/>
  <c r="I36" i="7"/>
  <c r="F35" i="7"/>
  <c r="I35" i="7"/>
  <c r="F34" i="7"/>
  <c r="I34" i="7"/>
  <c r="F33" i="7"/>
  <c r="I33" i="7"/>
  <c r="F32" i="7"/>
  <c r="I32" i="7"/>
  <c r="I31" i="7"/>
  <c r="F31" i="7"/>
  <c r="F30" i="7"/>
  <c r="I30" i="7"/>
  <c r="F29" i="7"/>
  <c r="I29" i="7"/>
  <c r="F28" i="7"/>
  <c r="I28" i="7"/>
  <c r="F27" i="7"/>
  <c r="I27" i="7"/>
  <c r="F26" i="7"/>
  <c r="I26" i="7"/>
  <c r="F25" i="7"/>
  <c r="I25" i="7"/>
  <c r="F24" i="7"/>
  <c r="I24" i="7"/>
  <c r="F22" i="7"/>
  <c r="I22" i="7"/>
  <c r="F21" i="7"/>
  <c r="I21" i="7"/>
  <c r="F20" i="7"/>
  <c r="I20" i="7"/>
  <c r="F19" i="7"/>
  <c r="I19" i="7"/>
  <c r="F14" i="7"/>
  <c r="I14" i="7"/>
  <c r="F13" i="7"/>
  <c r="I13" i="7"/>
  <c r="F12" i="7"/>
  <c r="I12" i="7"/>
  <c r="F11" i="7"/>
  <c r="I11" i="7"/>
  <c r="F10" i="7"/>
  <c r="I10" i="7"/>
  <c r="F9" i="7"/>
  <c r="I9" i="7"/>
  <c r="F8" i="7"/>
  <c r="I8" i="7"/>
  <c r="F7" i="7"/>
  <c r="I7" i="7"/>
  <c r="F6" i="7"/>
  <c r="I6" i="7"/>
  <c r="F5" i="7"/>
  <c r="I5" i="7"/>
  <c r="F4" i="7"/>
  <c r="I4" i="7"/>
  <c r="F3" i="7"/>
  <c r="I3" i="7"/>
  <c r="E1" i="3"/>
  <c r="F84" i="2"/>
  <c r="F85" i="2"/>
  <c r="F86" i="2"/>
  <c r="I86" i="2"/>
  <c r="F87" i="2"/>
  <c r="I87" i="2"/>
  <c r="F88" i="2"/>
  <c r="I88" i="2"/>
  <c r="I84" i="2"/>
  <c r="I85" i="2"/>
  <c r="F69" i="2"/>
  <c r="I69" i="2"/>
  <c r="F70" i="2"/>
  <c r="I70" i="2"/>
  <c r="F71" i="2"/>
  <c r="I71" i="2"/>
  <c r="F72" i="2"/>
  <c r="I72" i="2"/>
  <c r="F73" i="2"/>
  <c r="I73" i="2"/>
  <c r="F74" i="2"/>
  <c r="I74" i="2"/>
  <c r="I8" i="2"/>
  <c r="I10" i="2"/>
  <c r="I11" i="2"/>
  <c r="I12" i="2"/>
  <c r="F8" i="2"/>
  <c r="F9" i="2"/>
  <c r="I9" i="2"/>
  <c r="F10" i="2"/>
  <c r="F11" i="2"/>
  <c r="F12" i="2"/>
  <c r="F13" i="2"/>
  <c r="I13" i="2"/>
  <c r="D1" i="3"/>
  <c r="F4" i="2"/>
  <c r="I4" i="2"/>
  <c r="F3" i="2"/>
  <c r="I3" i="2"/>
  <c r="C21" i="6"/>
  <c r="C25" i="6"/>
  <c r="C23" i="6"/>
  <c r="C18" i="6"/>
  <c r="C14" i="6"/>
  <c r="C16" i="6"/>
  <c r="C13" i="6"/>
  <c r="C24" i="6"/>
  <c r="C9" i="6"/>
  <c r="C8" i="6"/>
  <c r="C40" i="6"/>
  <c r="C41" i="6"/>
  <c r="C42" i="6"/>
  <c r="C43" i="6"/>
  <c r="C35" i="6"/>
  <c r="C36" i="6"/>
  <c r="C37" i="6"/>
  <c r="C38" i="6"/>
  <c r="C39" i="6"/>
  <c r="C34" i="6"/>
  <c r="C28" i="6"/>
  <c r="C27" i="6"/>
  <c r="C26" i="6"/>
  <c r="C22" i="6"/>
  <c r="C20" i="6"/>
  <c r="C19" i="6"/>
  <c r="C17" i="6"/>
  <c r="C15" i="6"/>
  <c r="C12" i="6"/>
  <c r="C11" i="6"/>
  <c r="C10" i="6"/>
  <c r="C7" i="6"/>
  <c r="C6" i="6"/>
  <c r="C5" i="6"/>
  <c r="C4" i="6"/>
  <c r="C3" i="6"/>
  <c r="C2" i="6"/>
  <c r="F14" i="2"/>
  <c r="I14" i="2"/>
  <c r="F7" i="2"/>
  <c r="I7" i="2"/>
  <c r="F6" i="2"/>
  <c r="I6" i="2"/>
  <c r="F5" i="2"/>
  <c r="F78" i="2"/>
  <c r="I78" i="2"/>
  <c r="F89" i="2"/>
  <c r="I89" i="2"/>
  <c r="F90" i="2"/>
  <c r="I90" i="2"/>
  <c r="F91" i="2"/>
  <c r="I91" i="2"/>
  <c r="F79" i="2"/>
  <c r="I79" i="2"/>
  <c r="F80" i="2"/>
  <c r="I80" i="2"/>
  <c r="F81" i="2"/>
  <c r="I81" i="2"/>
  <c r="F82" i="2"/>
  <c r="I82" i="2"/>
  <c r="G96" i="2"/>
  <c r="E5" i="3"/>
  <c r="D5" i="3"/>
  <c r="F83" i="2"/>
  <c r="I83" i="2"/>
  <c r="I5" i="2"/>
  <c r="B30" i="6"/>
  <c r="E7" i="3"/>
  <c r="D7" i="3"/>
  <c r="E6" i="3"/>
  <c r="E8" i="3"/>
  <c r="D6" i="3"/>
  <c r="D8" i="3"/>
  <c r="F25" i="2"/>
  <c r="I25" i="2"/>
  <c r="F26" i="2"/>
  <c r="I26" i="2"/>
  <c r="F27" i="2"/>
  <c r="I27" i="2"/>
  <c r="F28" i="2"/>
  <c r="F29" i="2"/>
  <c r="I29" i="2"/>
  <c r="F30" i="2"/>
  <c r="I30" i="2"/>
  <c r="F31" i="2"/>
  <c r="I31" i="2"/>
  <c r="F32" i="2"/>
  <c r="I32" i="2"/>
  <c r="F33" i="2"/>
  <c r="I33" i="2"/>
  <c r="F34" i="2"/>
  <c r="I34" i="2"/>
  <c r="F35" i="2"/>
  <c r="I35" i="2"/>
  <c r="F36" i="2"/>
  <c r="I36" i="2"/>
  <c r="F37" i="2"/>
  <c r="I37" i="2"/>
  <c r="F38" i="2"/>
  <c r="I38" i="2"/>
  <c r="F39" i="2"/>
  <c r="I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F49" i="2"/>
  <c r="I49" i="2"/>
  <c r="F51" i="2"/>
  <c r="I51" i="2"/>
  <c r="F52" i="2"/>
  <c r="I52" i="2"/>
  <c r="F53" i="2"/>
  <c r="I53" i="2"/>
  <c r="F54" i="2"/>
  <c r="I54" i="2"/>
  <c r="F55" i="2"/>
  <c r="I55" i="2"/>
  <c r="F56" i="2"/>
  <c r="I56" i="2"/>
  <c r="F57" i="2"/>
  <c r="I57" i="2"/>
  <c r="F58" i="2"/>
  <c r="I58" i="2"/>
  <c r="F59" i="2"/>
  <c r="I59" i="2"/>
  <c r="F61" i="2"/>
  <c r="I61" i="2"/>
  <c r="F62" i="2"/>
  <c r="I62" i="2"/>
  <c r="F63" i="2"/>
  <c r="I63" i="2"/>
  <c r="F64" i="2"/>
  <c r="I64" i="2"/>
  <c r="F65" i="2"/>
  <c r="I65" i="2"/>
  <c r="F66" i="2"/>
  <c r="I66" i="2"/>
  <c r="F67" i="2"/>
  <c r="I67" i="2"/>
  <c r="F68" i="2"/>
  <c r="I68" i="2"/>
  <c r="F50" i="2"/>
  <c r="I50" i="2"/>
  <c r="F24" i="2"/>
  <c r="I24" i="2"/>
  <c r="F20" i="2"/>
  <c r="I20" i="2"/>
  <c r="F19" i="2"/>
  <c r="I19" i="2"/>
  <c r="F22" i="2"/>
  <c r="I22" i="2"/>
  <c r="F21" i="2"/>
  <c r="I21" i="2"/>
  <c r="J33" i="1"/>
  <c r="C33" i="1"/>
  <c r="G95" i="2"/>
  <c r="J34" i="1"/>
  <c r="F96" i="2"/>
  <c r="D96" i="2"/>
  <c r="F95" i="2"/>
  <c r="G97" i="2"/>
  <c r="D94" i="2"/>
  <c r="I96" i="2"/>
  <c r="D95" i="2"/>
  <c r="F97" i="2"/>
  <c r="D97" i="2"/>
  <c r="I28" i="2"/>
  <c r="I95" i="2"/>
  <c r="I97" i="2"/>
  <c r="D94" i="7"/>
  <c r="F96" i="7"/>
  <c r="D96" i="7"/>
  <c r="I96" i="7"/>
  <c r="I95" i="7"/>
  <c r="I97" i="7"/>
  <c r="F95" i="7"/>
  <c r="F97" i="7"/>
  <c r="D97" i="7"/>
  <c r="D95" i="7"/>
</calcChain>
</file>

<file path=xl/sharedStrings.xml><?xml version="1.0" encoding="utf-8"?>
<sst xmlns="http://schemas.openxmlformats.org/spreadsheetml/2006/main" count="437" uniqueCount="312">
  <si>
    <t>Title / Owner</t>
  </si>
  <si>
    <t>Beneficiary</t>
  </si>
  <si>
    <t>Comment</t>
  </si>
  <si>
    <t>Item</t>
  </si>
  <si>
    <t>Amount</t>
  </si>
  <si>
    <t>Original Amount</t>
  </si>
  <si>
    <t>Initial Date</t>
  </si>
  <si>
    <t>Term</t>
  </si>
  <si>
    <t>Rate</t>
  </si>
  <si>
    <t>Other</t>
  </si>
  <si>
    <t>Life Insurance</t>
  </si>
  <si>
    <t>Lease</t>
  </si>
  <si>
    <t>Monthly</t>
  </si>
  <si>
    <t>Yearly</t>
  </si>
  <si>
    <t>Savings Contributions</t>
  </si>
  <si>
    <t>Expenses (Needs)</t>
  </si>
  <si>
    <t>Finance Other</t>
  </si>
  <si>
    <t>Groceries</t>
  </si>
  <si>
    <t>Home Cleaning</t>
  </si>
  <si>
    <t>Home HOA</t>
  </si>
  <si>
    <t>Home Irrigation</t>
  </si>
  <si>
    <t>Home Lawn</t>
  </si>
  <si>
    <t>Home Other</t>
  </si>
  <si>
    <t>Home Pest</t>
  </si>
  <si>
    <t>Home Pool</t>
  </si>
  <si>
    <t>Home Property Taxes</t>
  </si>
  <si>
    <t>Home Security</t>
  </si>
  <si>
    <t>Insurance Car</t>
  </si>
  <si>
    <t>Insurance Health</t>
  </si>
  <si>
    <t>Insurance Home / Renters</t>
  </si>
  <si>
    <t>Insurance Life</t>
  </si>
  <si>
    <t>Insurance Umbrella</t>
  </si>
  <si>
    <t>Miscellaneous</t>
  </si>
  <si>
    <t>Pet</t>
  </si>
  <si>
    <t>Utilities Cable / Internet</t>
  </si>
  <si>
    <t>Utilities Cell phone</t>
  </si>
  <si>
    <t>Utilities Electric</t>
  </si>
  <si>
    <t>Utilities Gas</t>
  </si>
  <si>
    <t>Utilities Sewer</t>
  </si>
  <si>
    <t>Utilities Trash</t>
  </si>
  <si>
    <t>Utilities Water</t>
  </si>
  <si>
    <t>Donations</t>
  </si>
  <si>
    <t>Expenses (Wants)</t>
  </si>
  <si>
    <t>SS Income information</t>
  </si>
  <si>
    <t>Age at Death</t>
  </si>
  <si>
    <t>https://www.ssa.gov/myaccount/?gad_source=1&amp;gclid=CjwKCAiA_5WvBhBAEiwAZtCU74PPwFr06ZSgdym30lsbvn8rCNiERUzd0Dun5Ig79sj72XFaoPBkgxoC6N8QAvD_BwE</t>
  </si>
  <si>
    <t>get statement which will show how much each month you can receive based on start age to collect from 62 to 70</t>
  </si>
  <si>
    <t>Who/What</t>
  </si>
  <si>
    <t>How much</t>
  </si>
  <si>
    <t>For how long</t>
  </si>
  <si>
    <t>Additional savings</t>
  </si>
  <si>
    <t>Amount to leave to estate</t>
  </si>
  <si>
    <t>How often</t>
  </si>
  <si>
    <t>Utilities Phone</t>
  </si>
  <si>
    <t>Insurance Other</t>
  </si>
  <si>
    <t>Personal Daycare / Baby Sitting</t>
  </si>
  <si>
    <t>Personal Camp</t>
  </si>
  <si>
    <t>Personal Training / Education</t>
  </si>
  <si>
    <t>Personal Gym</t>
  </si>
  <si>
    <t>Personal Hobbies / Memberships</t>
  </si>
  <si>
    <t>Personal Sports</t>
  </si>
  <si>
    <t>Personal Medical</t>
  </si>
  <si>
    <t>Auto Maintenance</t>
  </si>
  <si>
    <t>Auto Fuel</t>
  </si>
  <si>
    <t>Auto Payment</t>
  </si>
  <si>
    <t>Finance College</t>
  </si>
  <si>
    <t>Finance Credit Cards</t>
  </si>
  <si>
    <t>Personal Entertainment</t>
  </si>
  <si>
    <t>Personal Dining</t>
  </si>
  <si>
    <t>Wages</t>
  </si>
  <si>
    <t>Bonus</t>
  </si>
  <si>
    <t>Retirement</t>
  </si>
  <si>
    <t>Home Improvements</t>
  </si>
  <si>
    <t>Home Maintenance</t>
  </si>
  <si>
    <t>Home Household Items</t>
  </si>
  <si>
    <t>Home Furnishings</t>
  </si>
  <si>
    <t>Person 1</t>
  </si>
  <si>
    <t>Person 2</t>
  </si>
  <si>
    <t>Other income in retirement (net)</t>
  </si>
  <si>
    <t>https://www.ssa.gov/myaccount/statement.html</t>
  </si>
  <si>
    <t>Total</t>
  </si>
  <si>
    <t>Net Worth</t>
  </si>
  <si>
    <t>FinalYrly</t>
  </si>
  <si>
    <t>Current Age</t>
  </si>
  <si>
    <t>Age at retirement</t>
  </si>
  <si>
    <t>Year of death</t>
  </si>
  <si>
    <t>Years of retirement</t>
  </si>
  <si>
    <t>Significant Purchases in Retirement</t>
  </si>
  <si>
    <t>When</t>
  </si>
  <si>
    <t>Total Expenses</t>
  </si>
  <si>
    <t>Desired yearly retirement expenses</t>
  </si>
  <si>
    <t>Other Goals:</t>
  </si>
  <si>
    <t>Save for sons college</t>
  </si>
  <si>
    <t>Personal Clothing / Other</t>
  </si>
  <si>
    <t>Yearly Net</t>
  </si>
  <si>
    <t>Yearly Gross</t>
  </si>
  <si>
    <t>Company Retirement</t>
  </si>
  <si>
    <t>College Savings</t>
  </si>
  <si>
    <t>Investment 1</t>
  </si>
  <si>
    <t>Investment 2</t>
  </si>
  <si>
    <t>Birthday</t>
  </si>
  <si>
    <t>Retirement Date</t>
  </si>
  <si>
    <t>Other Investment Liquidation</t>
  </si>
  <si>
    <t>From SSI Statement (Monthly Income)</t>
  </si>
  <si>
    <t>Have</t>
  </si>
  <si>
    <t>Owe</t>
  </si>
  <si>
    <t>Buy 2nd Home</t>
  </si>
  <si>
    <t>Buy Business</t>
  </si>
  <si>
    <t>Assets</t>
  </si>
  <si>
    <t>Investment</t>
  </si>
  <si>
    <t>Land</t>
  </si>
  <si>
    <t>House</t>
  </si>
  <si>
    <t>Auto</t>
  </si>
  <si>
    <t>Personal</t>
  </si>
  <si>
    <t>Education</t>
  </si>
  <si>
    <t>Credit Card</t>
  </si>
  <si>
    <t>Individual</t>
  </si>
  <si>
    <t>Other Credit</t>
  </si>
  <si>
    <t>Total Needs</t>
  </si>
  <si>
    <t>Total Wants</t>
  </si>
  <si>
    <t>End Date</t>
  </si>
  <si>
    <t>Ask yourself?</t>
  </si>
  <si>
    <t>Answer</t>
  </si>
  <si>
    <t>Strongly Agree</t>
  </si>
  <si>
    <t>Agree</t>
  </si>
  <si>
    <t>Disagree</t>
  </si>
  <si>
    <t>Strongly Disagree</t>
  </si>
  <si>
    <t>Neither Agree nor Disagree</t>
  </si>
  <si>
    <t>I don’t know</t>
  </si>
  <si>
    <t>20% +</t>
  </si>
  <si>
    <t>16% to 20%</t>
  </si>
  <si>
    <t>11% to 15%</t>
  </si>
  <si>
    <t>6% to 10%</t>
  </si>
  <si>
    <t>&lt;10%</t>
  </si>
  <si>
    <t>11% to 20%</t>
  </si>
  <si>
    <t>21% to 30%</t>
  </si>
  <si>
    <t>31% to 40%</t>
  </si>
  <si>
    <t>&gt;40%</t>
  </si>
  <si>
    <t>1% to 5%</t>
  </si>
  <si>
    <t>&gt;15%</t>
  </si>
  <si>
    <t>0%</t>
  </si>
  <si>
    <t>0</t>
  </si>
  <si>
    <t>1 to 2</t>
  </si>
  <si>
    <t>3 to 4</t>
  </si>
  <si>
    <t>5 to 6</t>
  </si>
  <si>
    <t>7+</t>
  </si>
  <si>
    <t>&lt;579</t>
  </si>
  <si>
    <t>580 to 669</t>
  </si>
  <si>
    <t>670 to 739</t>
  </si>
  <si>
    <t>740 to 800</t>
  </si>
  <si>
    <t>&gt;800</t>
  </si>
  <si>
    <t>&lt;$40,000</t>
  </si>
  <si>
    <t>$40,000 to $74,999</t>
  </si>
  <si>
    <t>$75,000 to $99,999</t>
  </si>
  <si>
    <t>$100,000 to $124,999</t>
  </si>
  <si>
    <t>$125,000 to $149,999</t>
  </si>
  <si>
    <t>$150,000 to $249,999</t>
  </si>
  <si>
    <t>&gt;$250,000</t>
  </si>
  <si>
    <t>I don’t have any</t>
  </si>
  <si>
    <t>&gt; 5 yrs</t>
  </si>
  <si>
    <t>3 yrs to 5 yrs</t>
  </si>
  <si>
    <t>&lt;3 yrs</t>
  </si>
  <si>
    <t>It is a concern</t>
  </si>
  <si>
    <t>Likely to be in the future</t>
  </si>
  <si>
    <t>Unlikely to ever be</t>
  </si>
  <si>
    <t>&gt;0% to 5%</t>
  </si>
  <si>
    <t>$0 to $9,999</t>
  </si>
  <si>
    <t>$10,000 to $49,999</t>
  </si>
  <si>
    <t>$50,000 to $99,999</t>
  </si>
  <si>
    <t>$100,000 to $199,999</t>
  </si>
  <si>
    <t>$200,000 to $499,999</t>
  </si>
  <si>
    <t>$500,000 to $999,999</t>
  </si>
  <si>
    <t>&gt;$1,000,000</t>
  </si>
  <si>
    <t>#1 Importance</t>
  </si>
  <si>
    <t>#2 Importance</t>
  </si>
  <si>
    <t>#3 Importance</t>
  </si>
  <si>
    <t>#4 Importance</t>
  </si>
  <si>
    <t>#5 Importance</t>
  </si>
  <si>
    <t>#6 Importance</t>
  </si>
  <si>
    <t>#8 Importance</t>
  </si>
  <si>
    <t>#7 Importance</t>
  </si>
  <si>
    <t>#9 Importance</t>
  </si>
  <si>
    <t>#10 Importance</t>
  </si>
  <si>
    <t>Career</t>
  </si>
  <si>
    <t>Employee Benefits</t>
  </si>
  <si>
    <t>Compensation</t>
  </si>
  <si>
    <t>Cash Flow</t>
  </si>
  <si>
    <t>Investments</t>
  </si>
  <si>
    <t>Taxes</t>
  </si>
  <si>
    <t>Real estate</t>
  </si>
  <si>
    <t>Insurance</t>
  </si>
  <si>
    <t>Check</t>
  </si>
  <si>
    <t>At this point of your life, rank to the level of importance</t>
  </si>
  <si>
    <t>1 - My financial decisions support the life I want to live and the person I want to be.</t>
  </si>
  <si>
    <t>2 - I understand the beliefs, emotions, and biases that influence my financial decisions.</t>
  </si>
  <si>
    <t>3 - I have a clear view of my complete financial picture – all of my assets (what I own) and my liabilities (what I owe)</t>
  </si>
  <si>
    <t>4 - Money is a cause of stress, anxiety, or worry in my life.</t>
  </si>
  <si>
    <t>5 - I have specific financial goals and clear strategies to achieve them.</t>
  </si>
  <si>
    <t>6 - I review my financial goals regularly and track my progress towards them.</t>
  </si>
  <si>
    <t>7 - What was your Household Income last year?</t>
  </si>
  <si>
    <t>8 - How much of your after-tax income are you able to save each month?</t>
  </si>
  <si>
    <t>9 - I track my cash flow each month and know how much I spend, save, and invest.</t>
  </si>
  <si>
    <t>10 - I am taking advantage of all available strategies to reduce the taxes I pay.</t>
  </si>
  <si>
    <t>11 - I review my taxes and proactively plan for upcoming personal, professional, and financial changes.</t>
  </si>
  <si>
    <t>12 - My Credit Score is</t>
  </si>
  <si>
    <t>13 - How much of your monthly income goes toward debt payments? (mortgage, car loan, student loans, etc.)</t>
  </si>
  <si>
    <t>14 - My debt and monthly payments are a cause of stress in my life.</t>
  </si>
  <si>
    <t>15 - How much of your after-tax monthly income are you investing?</t>
  </si>
  <si>
    <t>16 - I have a clear picture of all investments and the level of risk I am taking.</t>
  </si>
  <si>
    <t>17 - How many months of expense could your Emergency Fund cover?</t>
  </si>
  <si>
    <t>18 - I have insurance coverage in all of the categories that are important to my financial well-being (e.g. health, disability, life, and property (e.g. home, car).</t>
  </si>
  <si>
    <t>19 - I review my insurance policies regularly and after major life changes to ensure they are up to date.</t>
  </si>
  <si>
    <t>20 - When were your estate planning documents executed (e.g. your will, financial power of attorney, advanced healthcare directive)?</t>
  </si>
  <si>
    <t>21 - I review my estate planning documents regularly to ensure they are up to date.</t>
  </si>
  <si>
    <t>22 - To what extent is Education Planning a concern of yours?</t>
  </si>
  <si>
    <t>23 - As a percentage of your income, how much are you saving for retirement?</t>
  </si>
  <si>
    <t>24 - How much have you already saved towards retirement?</t>
  </si>
  <si>
    <t>25 - I know how much money I need to save in order to achieve a financially secure retirement.</t>
  </si>
  <si>
    <t>26 - I have the expertise and time to effectively implement all aspects of my financial plan.</t>
  </si>
  <si>
    <t>27 - I periodically review my financial plan to evolve my strategies when there are changes in my life.</t>
  </si>
  <si>
    <r>
      <t xml:space="preserve">Score (0 to 65 = </t>
    </r>
    <r>
      <rPr>
        <sz val="12"/>
        <color rgb="FFFF0000"/>
        <rFont val="Aptos Narrow (Body)"/>
      </rPr>
      <t>Danger</t>
    </r>
    <r>
      <rPr>
        <sz val="12"/>
        <color rgb="FF000000"/>
        <rFont val="Aptos Narrow"/>
        <scheme val="minor"/>
      </rPr>
      <t xml:space="preserve">, 65 to 130 = </t>
    </r>
    <r>
      <rPr>
        <sz val="12"/>
        <color rgb="FFFFC000"/>
        <rFont val="Aptos Narrow (Body)"/>
      </rPr>
      <t>Weak</t>
    </r>
    <r>
      <rPr>
        <sz val="12"/>
        <color rgb="FF000000"/>
        <rFont val="Aptos Narrow"/>
        <scheme val="minor"/>
      </rPr>
      <t xml:space="preserve">, 130 to 195 = </t>
    </r>
    <r>
      <rPr>
        <sz val="12"/>
        <color rgb="FFFFFF00"/>
        <rFont val="Aptos Narrow (Body)"/>
      </rPr>
      <t>OK</t>
    </r>
    <r>
      <rPr>
        <sz val="12"/>
        <color rgb="FF000000"/>
        <rFont val="Aptos Narrow"/>
        <scheme val="minor"/>
      </rPr>
      <t xml:space="preserve">, 195 to 260 = </t>
    </r>
    <r>
      <rPr>
        <sz val="12"/>
        <color rgb="FF00B050"/>
        <rFont val="Aptos Narrow (Body)"/>
      </rPr>
      <t>Strong</t>
    </r>
    <r>
      <rPr>
        <sz val="12"/>
        <color rgb="FF000000"/>
        <rFont val="Aptos Narrow"/>
        <scheme val="minor"/>
      </rPr>
      <t>)</t>
    </r>
  </si>
  <si>
    <t>Prioritize Items</t>
  </si>
  <si>
    <t>Salary</t>
  </si>
  <si>
    <t>Will / Planning</t>
  </si>
  <si>
    <t>Months Savings</t>
  </si>
  <si>
    <t>% of Net investing</t>
  </si>
  <si>
    <t>% of Net for Debt</t>
  </si>
  <si>
    <t>Credit Score</t>
  </si>
  <si>
    <t>% net saving, also retirement</t>
  </si>
  <si>
    <t>Gross salary</t>
  </si>
  <si>
    <t>https://www.federalreserve.gov/econres/scf/dataviz/scf/chart/#series:Net_Worth;demographic:all</t>
  </si>
  <si>
    <t>https://personalfinancedata.com/income-percentile-calculator/</t>
  </si>
  <si>
    <t>Bank</t>
  </si>
  <si>
    <t>401(k) 1</t>
  </si>
  <si>
    <t>401(k) 2</t>
  </si>
  <si>
    <t>Loan</t>
  </si>
  <si>
    <t>Company match 401(k) 1</t>
  </si>
  <si>
    <t>Company match 401(k) 2</t>
  </si>
  <si>
    <t>Children</t>
  </si>
  <si>
    <t>Child 1</t>
  </si>
  <si>
    <t>Child 2</t>
  </si>
  <si>
    <t>Child 3</t>
  </si>
  <si>
    <t>Child 4</t>
  </si>
  <si>
    <t>Child 5</t>
  </si>
  <si>
    <t>Child 6</t>
  </si>
  <si>
    <t>Dep (Y/N)</t>
  </si>
  <si>
    <t>Contact Info</t>
  </si>
  <si>
    <t>Client Email</t>
  </si>
  <si>
    <t>CoClient Email</t>
  </si>
  <si>
    <t>Client Phone</t>
  </si>
  <si>
    <t>From</t>
  </si>
  <si>
    <t>#1 Important right now</t>
  </si>
  <si>
    <t>College / Education</t>
  </si>
  <si>
    <t>Estate Info</t>
  </si>
  <si>
    <t>Name of Executor</t>
  </si>
  <si>
    <t>Name of Guardian</t>
  </si>
  <si>
    <t>Do you have a will?</t>
  </si>
  <si>
    <t>Name of 2nd Executor</t>
  </si>
  <si>
    <t>Name of 2nd Guardian</t>
  </si>
  <si>
    <t>Name of power of attorney</t>
  </si>
  <si>
    <t>Date last updated</t>
  </si>
  <si>
    <t>Name of 2nd power of attorney</t>
  </si>
  <si>
    <t>Do you have a power of attorney?</t>
  </si>
  <si>
    <t>Do you have a living will / health care proxy?</t>
  </si>
  <si>
    <t>Do you have a Living Trust?</t>
  </si>
  <si>
    <t>Have you made Beneficiary Designations?</t>
  </si>
  <si>
    <t>Do You Have a Budget?</t>
  </si>
  <si>
    <t>What Do You Like to Spend Your Fun Money On?</t>
  </si>
  <si>
    <t>What Did You Learn About Money and Credit Growing Up?</t>
  </si>
  <si>
    <t>Do You Have an Emergency Fund?</t>
  </si>
  <si>
    <t>What Are Your Short- and Long-Term Financial Goals?</t>
  </si>
  <si>
    <t>What Was the Last Exciting Purchase You Made?</t>
  </si>
  <si>
    <t>Do You Invest?</t>
  </si>
  <si>
    <t>Do You Track Your Credit Score?</t>
  </si>
  <si>
    <t>What Tools Do You Use to Manage Your Money?</t>
  </si>
  <si>
    <t>Do You Listen to Any Podcasts or Read Books About Money?</t>
  </si>
  <si>
    <t>What are your thoughts on debt?</t>
  </si>
  <si>
    <t>Do you have goals? Financial - long term / short term?</t>
  </si>
  <si>
    <t>Do you own or rent?</t>
  </si>
  <si>
    <t>Do you combine your bank accounts w/ partner?</t>
  </si>
  <si>
    <t>- Are you a spender or saver?</t>
  </si>
  <si>
    <t>- What are your thoughts on budgeting?</t>
  </si>
  <si>
    <t>What you think about money</t>
  </si>
  <si>
    <t>Do you have an emergency fund?  How much?</t>
  </si>
  <si>
    <t>Mortgage</t>
  </si>
  <si>
    <t>Rent</t>
  </si>
  <si>
    <t>Improvements</t>
  </si>
  <si>
    <t>Maintenance</t>
  </si>
  <si>
    <t>Furnishings</t>
  </si>
  <si>
    <t>Advertising</t>
  </si>
  <si>
    <t>Total Savings</t>
  </si>
  <si>
    <t>Entertainment</t>
  </si>
  <si>
    <t>Trips</t>
  </si>
  <si>
    <t>Dining</t>
  </si>
  <si>
    <t>What do you think about giving?</t>
  </si>
  <si>
    <t>- How's it make you feel?</t>
  </si>
  <si>
    <t xml:space="preserve">What are your tendencies on how you spend? </t>
  </si>
  <si>
    <t>Auto License/Registration</t>
  </si>
  <si>
    <t>Professional Accounting</t>
  </si>
  <si>
    <t>Professional Legal</t>
  </si>
  <si>
    <t>Start Date</t>
  </si>
  <si>
    <t>Form Outflow</t>
  </si>
  <si>
    <t>Client Address</t>
  </si>
  <si>
    <t>Lien Holder</t>
  </si>
  <si>
    <t>Auto Other</t>
  </si>
  <si>
    <t>Professional Advisor</t>
  </si>
  <si>
    <t>Personal Vacations/Travel</t>
  </si>
  <si>
    <t>Goal</t>
  </si>
  <si>
    <r>
      <t>Home Rent/</t>
    </r>
    <r>
      <rPr>
        <sz val="12"/>
        <color rgb="FF0070C0"/>
        <rFont val="Aptos Narrow (Body)"/>
      </rPr>
      <t>Mortgage</t>
    </r>
  </si>
  <si>
    <t>https://www.longevityillustrator.org</t>
  </si>
  <si>
    <t>https://www.ssa.gov/oact/population/longevity.html</t>
  </si>
  <si>
    <t>Utilities Cell 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</si>
</sst>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4"/>
      <color theme="1"/>
      <name val="Aptos Narrow"/>
      <scheme val="minor"/>
    </font>
    <font>
      <i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scheme val="minor"/>
    </font>
    <font>
      <sz val="12"/>
      <color theme="1"/>
      <name val="Aptos Narrow"/>
      <scheme val="minor"/>
    </font>
    <font>
      <sz val="12"/>
      <color theme="0"/>
      <name val="Aptos Narrow"/>
      <family val="2"/>
      <scheme val="minor"/>
    </font>
    <font>
      <sz val="12"/>
      <color rgb="FF00B050"/>
      <name val="Aptos Narrow (Body)"/>
    </font>
    <font>
      <sz val="12"/>
      <color rgb="FFFF0000"/>
      <name val="Aptos Narrow (Body)"/>
    </font>
    <font>
      <sz val="12"/>
      <color rgb="FFFFC000"/>
      <name val="Aptos Narrow (Body)"/>
    </font>
    <font>
      <sz val="12"/>
      <color rgb="FFFFFF00"/>
      <name val="Aptos Narrow (Body)"/>
    </font>
    <font>
      <sz val="8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2"/>
      <color rgb="FF0070C0"/>
      <name val="Aptos Narrow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/>
    <xf numFmtId="164" fontId="0" fillId="0" borderId="0" xfId="3" applyNumberFormat="1" applyFont="1"/>
    <xf numFmtId="165" fontId="0" fillId="0" borderId="0" xfId="4" applyNumberFormat="1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2" borderId="1" xfId="1" applyFont="1" applyFill="1" applyBorder="1" applyAlignment="1">
      <alignment horizontal="center" wrapText="1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64" fontId="0" fillId="3" borderId="1" xfId="3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165" fontId="0" fillId="3" borderId="1" xfId="4" applyNumberFormat="1" applyFont="1" applyFill="1" applyBorder="1" applyProtection="1">
      <protection locked="0"/>
    </xf>
    <xf numFmtId="8" fontId="0" fillId="3" borderId="1" xfId="0" applyNumberForma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0" fillId="2" borderId="4" xfId="0" applyFill="1" applyBorder="1"/>
    <xf numFmtId="0" fontId="7" fillId="2" borderId="2" xfId="0" applyFont="1" applyFill="1" applyBorder="1"/>
    <xf numFmtId="0" fontId="0" fillId="2" borderId="3" xfId="0" applyFill="1" applyBorder="1"/>
    <xf numFmtId="0" fontId="0" fillId="2" borderId="2" xfId="0" applyFill="1" applyBorder="1"/>
    <xf numFmtId="164" fontId="0" fillId="2" borderId="1" xfId="3" applyNumberFormat="1" applyFon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4" xfId="3" applyNumberFormat="1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/>
    <xf numFmtId="164" fontId="0" fillId="2" borderId="8" xfId="3" applyNumberFormat="1" applyFont="1" applyFill="1" applyBorder="1" applyAlignment="1">
      <alignment horizontal="center"/>
    </xf>
    <xf numFmtId="0" fontId="0" fillId="2" borderId="8" xfId="0" applyFill="1" applyBorder="1"/>
    <xf numFmtId="0" fontId="0" fillId="3" borderId="0" xfId="0" applyFill="1" applyProtection="1">
      <protection locked="0"/>
    </xf>
    <xf numFmtId="164" fontId="0" fillId="0" borderId="1" xfId="3" applyNumberFormat="1" applyFont="1" applyBorder="1"/>
    <xf numFmtId="0" fontId="6" fillId="2" borderId="5" xfId="0" applyFont="1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4" borderId="7" xfId="0" applyFill="1" applyBorder="1"/>
    <xf numFmtId="43" fontId="0" fillId="0" borderId="1" xfId="3" applyFont="1" applyBorder="1"/>
    <xf numFmtId="14" fontId="0" fillId="0" borderId="1" xfId="0" applyNumberFormat="1" applyBorder="1"/>
    <xf numFmtId="0" fontId="0" fillId="0" borderId="3" xfId="0" applyBorder="1"/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4" fillId="2" borderId="0" xfId="0" applyFont="1" applyFill="1" applyAlignment="1">
      <alignment horizontal="center"/>
    </xf>
    <xf numFmtId="9" fontId="0" fillId="0" borderId="0" xfId="0" quotePrefix="1" applyNumberFormat="1"/>
    <xf numFmtId="0" fontId="0" fillId="0" borderId="0" xfId="0" quotePrefix="1"/>
    <xf numFmtId="0" fontId="9" fillId="3" borderId="0" xfId="0" applyFont="1" applyFill="1" applyProtection="1">
      <protection locked="0"/>
    </xf>
    <xf numFmtId="164" fontId="9" fillId="3" borderId="0" xfId="3" applyNumberFormat="1" applyFont="1" applyFill="1" applyProtection="1">
      <protection locked="0"/>
    </xf>
    <xf numFmtId="0" fontId="8" fillId="2" borderId="0" xfId="0" applyFont="1" applyFill="1" applyAlignment="1">
      <alignment horizontal="left" vertical="top" wrapText="1"/>
    </xf>
    <xf numFmtId="164" fontId="0" fillId="0" borderId="0" xfId="3" applyNumberFormat="1" applyFont="1" applyFill="1"/>
    <xf numFmtId="0" fontId="8" fillId="2" borderId="0" xfId="0" applyFont="1" applyFill="1" applyAlignment="1">
      <alignment horizontal="right" vertical="top" wrapText="1"/>
    </xf>
    <xf numFmtId="164" fontId="10" fillId="0" borderId="0" xfId="3" applyNumberFormat="1" applyFont="1"/>
    <xf numFmtId="164" fontId="10" fillId="0" borderId="0" xfId="3" applyNumberFormat="1" applyFont="1" applyFill="1"/>
    <xf numFmtId="0" fontId="0" fillId="2" borderId="2" xfId="0" applyFill="1" applyBorder="1" applyProtection="1">
      <protection locked="0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4" fontId="0" fillId="2" borderId="2" xfId="0" applyNumberFormat="1" applyFill="1" applyBorder="1"/>
    <xf numFmtId="164" fontId="0" fillId="2" borderId="3" xfId="3" applyNumberFormat="1" applyFont="1" applyFill="1" applyBorder="1" applyProtection="1"/>
    <xf numFmtId="14" fontId="0" fillId="3" borderId="2" xfId="0" applyNumberFormat="1" applyFill="1" applyBorder="1" applyProtection="1">
      <protection locked="0"/>
    </xf>
    <xf numFmtId="164" fontId="0" fillId="3" borderId="3" xfId="3" applyNumberFormat="1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4" fontId="0" fillId="3" borderId="1" xfId="3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16" fillId="2" borderId="2" xfId="0" applyFont="1" applyFill="1" applyBorder="1"/>
    <xf numFmtId="0" fontId="16" fillId="2" borderId="2" xfId="0" applyFont="1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4" fillId="2" borderId="0" xfId="0" applyFont="1" applyFill="1" applyAlignment="1">
      <alignment horizontal="center"/>
    </xf>
    <xf numFmtId="0" fontId="2" fillId="2" borderId="2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5">
    <cellStyle name="Comma" xfId="3" builtinId="3"/>
    <cellStyle name="Hyperlink" xfId="2" builtinId="8"/>
    <cellStyle name="Normal" xfId="0" builtinId="0"/>
    <cellStyle name="Normal 2" xfId="1" xr:uid="{288EF4DF-8185-FC40-B122-2A35763BF9E9}"/>
    <cellStyle name="Percent" xfId="4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C000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theme="0" tint="-0.14996795556505021"/>
        </patternFill>
      </fill>
    </dxf>
    <dxf>
      <font>
        <color rgb="FF00B050"/>
      </font>
      <fill>
        <patternFill>
          <fgColor theme="0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355600</xdr:colOff>
      <xdr:row>2</xdr:row>
      <xdr:rowOff>50800</xdr:rowOff>
    </xdr:from>
    <xdr:to>
      <xdr:col>3</xdr:col>
      <xdr:colOff>2044700</xdr:colOff>
      <xdr:row>4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3A5A16-112A-E1F9-8F35-7EA0ED813B43}"/>
            </a:ext>
          </a:extLst>
        </xdr:cNvPr>
        <xdr:cNvSpPr txBox="1"/>
      </xdr:nvSpPr>
      <xdr:spPr>
        <a:xfrm>
          <a:off x="8255000" y="508000"/>
          <a:ext cx="25146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Use dropdown</a:t>
          </a:r>
          <a:r>
            <a:rPr lang="en-US" sz="1800" baseline="0"/>
            <a:t> to fill in answer</a:t>
          </a:r>
          <a:endParaRPr lang="en-US" sz="1800"/>
        </a:p>
      </xdr:txBody>
    </xdr:sp>
    <xdr:clientData/>
  </xdr:twoCellAnchor>
  <xdr:twoCellAnchor>
    <xdr:from>
      <xdr:col>3</xdr:col>
      <xdr:colOff>304800</xdr:colOff>
      <xdr:row>32</xdr:row>
      <xdr:rowOff>165100</xdr:rowOff>
    </xdr:from>
    <xdr:to>
      <xdr:col>3</xdr:col>
      <xdr:colOff>2819400</xdr:colOff>
      <xdr:row>35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2650F1-1F1C-8B40-AB18-AADEFC6945BF}"/>
            </a:ext>
          </a:extLst>
        </xdr:cNvPr>
        <xdr:cNvSpPr txBox="1"/>
      </xdr:nvSpPr>
      <xdr:spPr>
        <a:xfrm>
          <a:off x="9029700" y="8572500"/>
          <a:ext cx="25146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Use dropdown</a:t>
          </a:r>
          <a:r>
            <a:rPr lang="en-US" sz="1800" baseline="0"/>
            <a:t> to fill in answer</a:t>
          </a:r>
          <a:endParaRPr lang="en-US" sz="1800"/>
        </a:p>
      </xdr:txBody>
    </xdr:sp>
    <xdr:clientData/>
  </xdr:twoCellAnchor>
  <xdr:twoCellAnchor>
    <xdr:from>
      <xdr:col>4</xdr:col>
      <xdr:colOff>266700</xdr:colOff>
      <xdr:row>47</xdr:row>
      <xdr:rowOff>38100</xdr:rowOff>
    </xdr:from>
    <xdr:to>
      <xdr:col>7</xdr:col>
      <xdr:colOff>304800</xdr:colOff>
      <xdr:row>50</xdr:row>
      <xdr:rowOff>101600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54EF501-11F4-F04D-847B-8246C49F4852}"/>
            </a:ext>
          </a:extLst>
        </xdr:cNvPr>
        <xdr:cNvSpPr txBox="1"/>
      </xdr:nvSpPr>
      <xdr:spPr>
        <a:xfrm>
          <a:off x="12623800" y="11569700"/>
          <a:ext cx="2514600" cy="67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Type </a:t>
          </a:r>
          <a:r>
            <a:rPr lang="en-US" sz="1800" baseline="0"/>
            <a:t>in answer</a:t>
          </a:r>
          <a:endParaRPr 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711200</xdr:colOff>
      <xdr:row>0</xdr:row>
      <xdr:rowOff>1</xdr:rowOff>
    </xdr:from>
    <xdr:ext cx="467051" cy="203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F70376-7DA9-D0ED-F397-837FADEE3F05}"/>
            </a:ext>
          </a:extLst>
        </xdr:cNvPr>
        <xdr:cNvSpPr txBox="1"/>
      </xdr:nvSpPr>
      <xdr:spPr>
        <a:xfrm>
          <a:off x="3035300" y="1"/>
          <a:ext cx="467051" cy="203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/>
            <a:t>-OR-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711200</xdr:colOff>
      <xdr:row>0</xdr:row>
      <xdr:rowOff>1</xdr:rowOff>
    </xdr:from>
    <xdr:ext cx="467051" cy="2032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31372C-E7EF-6B40-9E13-27C64AE7E197}"/>
            </a:ext>
          </a:extLst>
        </xdr:cNvPr>
        <xdr:cNvSpPr txBox="1"/>
      </xdr:nvSpPr>
      <xdr:spPr>
        <a:xfrm>
          <a:off x="3035300" y="1"/>
          <a:ext cx="467051" cy="203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/>
            <a:t>-OR-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5</xdr:row>
      <xdr:rowOff>12700</xdr:rowOff>
    </xdr:from>
    <xdr:to>
      <xdr:col>14</xdr:col>
      <xdr:colOff>762000</xdr:colOff>
      <xdr:row>18</xdr:row>
      <xdr:rowOff>165100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>
              <a:extLst>
                <a:ext uri="{FF2B5EF4-FFF2-40B4-BE49-F238E27FC236}">
                  <a16:creationId xmlns:a16="http://schemas.microsoft.com/office/drawing/2014/main" id="{B8400EA5-82DE-FC43-A1A0-61A4AEB87759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>
              <a:extLst>
                <a:ext uri="{FF2B5EF4-FFF2-40B4-BE49-F238E27FC236}">
                  <a16:creationId xmlns:a16="http://schemas.microsoft.com/office/drawing/2014/main" id="{B8400EA5-82DE-FC43-A1A0-61A4AEB8775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2.xml"/></Relationships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8400EA5-82DE-FC43-A1A0-61A4AEB87759}">
  <we:reference id="wa102957665" version="1.3.0.0" store="en-US" storeType="OMEX"/>
  <we:alternateReferences>
    <we:reference id="WA102957665" version="1.3.0.0" store="WA102957665" storeType="OMEX"/>
  </we:alternateReferences>
  <we:properties/>
  <we:bindings/>
  <we:snapshot xmlns:r="http://schemas.openxmlformats.org/officeDocument/2006/relationships" r:embed="rId1"/>
</we:webextension>
</file>

<file path=xl/webextensions/webextension2.xml><?xml version="1.0" encoding="utf-8"?>
<we:webextension xmlns:we="http://schemas.microsoft.com/office/webextensions/webextension/2010/11" id="{E891C622-18A7-3E42-A7A7-54077DB6BA60}">
  <we:reference id="wa200001387" version="1.0.0.0" store="en-US" storeType="OMEX"/>
  <we:alternateReferences>
    <we:reference id="WA200001387" version="1.0.0.0" store="WA20000138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ersonalfinancedata.com/income-percentile-calculator/" TargetMode="External"/><Relationship Id="rId2" Type="http://schemas.openxmlformats.org/officeDocument/2006/relationships/hyperlink" Target="https://www.federalreserve.gov/econres/scf/dataviz/scf/chart/" TargetMode="External"/><Relationship Id="rId1" Type="http://schemas.openxmlformats.org/officeDocument/2006/relationships/hyperlink" Target="https://www.ssa.gov/myaccount/?gad_source=1&amp;gclid=CjwKCAiA_5WvBhBAEiwAZtCU74PPwFr06ZSgdym30lsbvn8rCNiERUzd0Dun5Ig79sj72XFaoPBkgxoC6N8QAvD_BwE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www.ssa.gov/oact/population/longevity.html" TargetMode="External"/><Relationship Id="rId4" Type="http://schemas.openxmlformats.org/officeDocument/2006/relationships/hyperlink" Target="https://www.longevityillustrator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07F5-E692-9048-8A68-96BF0B2D290D}">
  <dimension ref="A1:D66"/>
  <sheetViews>
    <sheetView showGridLines="0" tabSelected="1" zoomScaleNormal="100" workbookViewId="0">
      <pane ySplit="1" topLeftCell="A2" activePane="bottomLeft" state="frozen"/>
      <selection pane="bottomLeft" activeCell="B54" sqref="B54:D54"/>
    </sheetView>
  </sheetViews>
  <sheetFormatPr baseColWidth="10" defaultRowHeight="16" x14ac:dyDescent="0.2"/>
  <cols>
    <col min="1" max="1" width="80.6640625" customWidth="1"/>
    <col min="2" max="2" width="23" bestFit="1" customWidth="1"/>
    <col min="4" max="4" width="47.6640625" customWidth="1"/>
  </cols>
  <sheetData>
    <row r="1" spans="1:3" ht="19" x14ac:dyDescent="0.25">
      <c r="A1" s="43" t="s">
        <v>121</v>
      </c>
      <c r="B1" s="43" t="s">
        <v>122</v>
      </c>
    </row>
    <row r="2" spans="1:3" ht="17" x14ac:dyDescent="0.2">
      <c r="A2" s="48" t="s">
        <v>193</v>
      </c>
      <c r="B2" s="46"/>
      <c r="C2" s="51">
        <f>IF(B2=Notes!A$42,10,IF(B2=Notes!$A$43,8,IF(B2=Notes!$A$44,5,IF(B2=Notes!$A$45,2,IF(B2=Notes!$A$46,0,0)))))</f>
        <v>0</v>
      </c>
    </row>
    <row r="3" spans="1:3" ht="17" x14ac:dyDescent="0.2">
      <c r="A3" s="48" t="s">
        <v>194</v>
      </c>
      <c r="B3" s="46"/>
      <c r="C3" s="51">
        <f>IF(B3=Notes!A$42,10,IF(B3=Notes!$A$43,8,IF(B3=Notes!$A$44,5,IF(B3=Notes!$A$45,2,IF(B3=Notes!$A$46,0,0)))))</f>
        <v>0</v>
      </c>
    </row>
    <row r="4" spans="1:3" ht="34" x14ac:dyDescent="0.2">
      <c r="A4" s="48" t="s">
        <v>195</v>
      </c>
      <c r="B4" s="46"/>
      <c r="C4" s="51">
        <f>IF(B4=Notes!A$42,10,IF(B4=Notes!$A$43,8,IF(B4=Notes!$A$44,5,IF(B4=Notes!$A$45,2,IF(B4=Notes!$A$46,0,0)))))</f>
        <v>0</v>
      </c>
    </row>
    <row r="5" spans="1:3" ht="17" x14ac:dyDescent="0.2">
      <c r="A5" s="48" t="s">
        <v>196</v>
      </c>
      <c r="B5" s="46"/>
      <c r="C5" s="51">
        <f>IF(B5=Notes!A$42,0,IF(B5=Notes!$A$43,2,IF(B5=Notes!$A$44,5,IF(B5=Notes!$A$45,8,IF(B5=Notes!$A$46,10,0)))))</f>
        <v>0</v>
      </c>
    </row>
    <row r="6" spans="1:3" ht="17" x14ac:dyDescent="0.2">
      <c r="A6" s="48" t="s">
        <v>197</v>
      </c>
      <c r="B6" s="46"/>
      <c r="C6" s="51">
        <f>IF(B6=Notes!A$42,10,IF(B6=Notes!$A$43,8,IF(B6=Notes!$A$44,5,IF(B6=Notes!$A$45,2,IF(B6=Notes!$A$46,0,0)))))</f>
        <v>0</v>
      </c>
    </row>
    <row r="7" spans="1:3" ht="17" x14ac:dyDescent="0.2">
      <c r="A7" s="48" t="s">
        <v>198</v>
      </c>
      <c r="B7" s="46"/>
      <c r="C7" s="51">
        <f>IF(B7=Notes!A$42,10,IF(B7=Notes!$A$43,8,IF(B7=Notes!$A$44,5,IF(B7=Notes!$A$45,2,IF(B7=Notes!$A$46,0,0)))))</f>
        <v>0</v>
      </c>
    </row>
    <row r="8" spans="1:3" ht="17" x14ac:dyDescent="0.2">
      <c r="A8" s="48" t="s">
        <v>199</v>
      </c>
      <c r="B8" s="47"/>
      <c r="C8" s="51">
        <f>IF(B8=Notes!$A$49,1,IF(B8=Notes!$A$50,2,IF(B8=Notes!$A$51,3,IF(B8=Notes!$A$52,5,IF(B8=Notes!$A$53,7,IF(B8=Notes!$A$54,9,IF(B8=Notes!$A$55,10,0)))))))</f>
        <v>0</v>
      </c>
    </row>
    <row r="9" spans="1:3" ht="17" x14ac:dyDescent="0.2">
      <c r="A9" s="48" t="s">
        <v>200</v>
      </c>
      <c r="B9" s="46"/>
      <c r="C9" s="52">
        <f>IF(B9=Notes!$A$60,10,IF(B9=Notes!$A$61,8,IF(B9=Notes!$A$62,6,IF(B9=Notes!$A$63,4,IF(B9=Notes!$A$64,1,0)))))</f>
        <v>0</v>
      </c>
    </row>
    <row r="10" spans="1:3" ht="17" x14ac:dyDescent="0.2">
      <c r="A10" s="48" t="s">
        <v>201</v>
      </c>
      <c r="B10" s="46"/>
      <c r="C10" s="51">
        <f>IF(B10=Notes!A$42,10,IF(B10=Notes!$A$43,8,IF(B10=Notes!$A$44,5,IF(B10=Notes!$A$45,2,IF(B10=Notes!$A$46,0,0)))))</f>
        <v>0</v>
      </c>
    </row>
    <row r="11" spans="1:3" ht="17" x14ac:dyDescent="0.2">
      <c r="A11" s="48" t="s">
        <v>202</v>
      </c>
      <c r="B11" s="46"/>
      <c r="C11" s="51">
        <f>IF(B11=Notes!A$42,10,IF(B11=Notes!$A$43,8,IF(B11=Notes!$A$44,5,IF(B11=Notes!$A$45,2,IF(B11=Notes!$A$46,0,0)))))</f>
        <v>0</v>
      </c>
    </row>
    <row r="12" spans="1:3" ht="34" x14ac:dyDescent="0.2">
      <c r="A12" s="48" t="s">
        <v>203</v>
      </c>
      <c r="B12" s="46"/>
      <c r="C12" s="51">
        <f>IF(B12=Notes!A$42,10,IF(B12=Notes!$A$43,8,IF(B12=Notes!$A$44,5,IF(B12=Notes!$A$45,2,IF(B12=Notes!$A$46,0,0)))))</f>
        <v>0</v>
      </c>
    </row>
    <row r="13" spans="1:3" ht="17" x14ac:dyDescent="0.2">
      <c r="A13" s="48" t="s">
        <v>204</v>
      </c>
      <c r="B13" s="47"/>
      <c r="C13" s="52">
        <f>IF(B13=Notes!$A$73,10,IF(B13=Notes!$A$72,8,IF(B13=Notes!$A$71,5,IF(B13=Notes!$A$70,3,IF(B13=Notes!$A$69,1,0)))))</f>
        <v>0</v>
      </c>
    </row>
    <row r="14" spans="1:3" ht="34" x14ac:dyDescent="0.2">
      <c r="A14" s="48" t="s">
        <v>205</v>
      </c>
      <c r="B14" s="46"/>
      <c r="C14" s="52">
        <f>IF(B14=Notes!$A$81,0,IF(B14=Notes!$A$80,2,IF(B14=Notes!$A$79,5,IF(B14=Notes!$A$78,8,IF(B14=Notes!$A$77,10,0)))))</f>
        <v>0</v>
      </c>
    </row>
    <row r="15" spans="1:3" ht="17" x14ac:dyDescent="0.2">
      <c r="A15" s="48" t="s">
        <v>206</v>
      </c>
      <c r="B15" s="46"/>
      <c r="C15" s="51">
        <f>IF(B15=Notes!A$42,0,IF(B15=Notes!$A$43,2,IF(B15=Notes!$A$44,5,IF(B15=Notes!$A$45,8,IF(B15=Notes!$A$46,10,0)))))</f>
        <v>0</v>
      </c>
    </row>
    <row r="16" spans="1:3" ht="17" x14ac:dyDescent="0.2">
      <c r="A16" s="48" t="s">
        <v>207</v>
      </c>
      <c r="B16" s="46"/>
      <c r="C16" s="52">
        <f>IF(B16=Notes!$A$89,10,IF(B16=Notes!$A$88,8,IF(B16=Notes!$A$87,5,IF(B16=Notes!$A$86,3,0))))</f>
        <v>0</v>
      </c>
    </row>
    <row r="17" spans="1:3" ht="17" x14ac:dyDescent="0.2">
      <c r="A17" s="48" t="s">
        <v>208</v>
      </c>
      <c r="B17" s="46"/>
      <c r="C17" s="51">
        <f>IF(B17=Notes!A$42,10,IF(B17=Notes!$A$43,8,IF(B17=Notes!$A$44,5,IF(B17=Notes!$A$45,2,IF(B17=Notes!$A$46,0,0)))))</f>
        <v>0</v>
      </c>
    </row>
    <row r="18" spans="1:3" ht="17" x14ac:dyDescent="0.2">
      <c r="A18" s="48" t="s">
        <v>209</v>
      </c>
      <c r="B18" s="46"/>
      <c r="C18" s="52">
        <f>IF(B18=Notes!$A$95,10,IF(B18=Notes!$A$94,8,IF(B18=Notes!$A$93,6,IF(B18=Notes!$A$92,4,0))))</f>
        <v>0</v>
      </c>
    </row>
    <row r="19" spans="1:3" ht="34" x14ac:dyDescent="0.2">
      <c r="A19" s="48" t="s">
        <v>210</v>
      </c>
      <c r="B19" s="46"/>
      <c r="C19" s="51">
        <f>IF(B19=Notes!A$42,10,IF(B19=Notes!$A$43,8,IF(B19=Notes!$A$44,5,IF(B19=Notes!$A$45,2,IF(B19=Notes!$A$46,0,0)))))</f>
        <v>0</v>
      </c>
    </row>
    <row r="20" spans="1:3" ht="34" x14ac:dyDescent="0.2">
      <c r="A20" s="48" t="s">
        <v>211</v>
      </c>
      <c r="B20" s="46"/>
      <c r="C20" s="51">
        <f>IF(B20=Notes!A$42,10,IF(B20=Notes!$A$43,8,IF(B20=Notes!$A$44,5,IF(B20=Notes!$A$45,2,IF(B20=Notes!$A$46,0,0)))))</f>
        <v>0</v>
      </c>
    </row>
    <row r="21" spans="1:3" ht="34" x14ac:dyDescent="0.2">
      <c r="A21" s="48" t="s">
        <v>212</v>
      </c>
      <c r="B21" s="46"/>
      <c r="C21" s="51">
        <f>IF(B21=Notes!$A$101,10,IF(B21=Notes!$A$100,5,IF(B21=Notes!$A$99,2,0)))</f>
        <v>0</v>
      </c>
    </row>
    <row r="22" spans="1:3" ht="17" x14ac:dyDescent="0.2">
      <c r="A22" s="48" t="s">
        <v>213</v>
      </c>
      <c r="B22" s="46"/>
      <c r="C22" s="51">
        <f>IF(B22=Notes!A$42,10,IF(B22=Notes!$A$43,8,IF(B22=Notes!$A$44,5,IF(B22=Notes!$A$45,2,IF(B22=Notes!$A$46,0,0)))))</f>
        <v>0</v>
      </c>
    </row>
    <row r="23" spans="1:3" ht="17" x14ac:dyDescent="0.2">
      <c r="A23" s="48" t="s">
        <v>214</v>
      </c>
      <c r="B23" s="46"/>
      <c r="C23" s="52">
        <f>IF(B23="X",10,IF(B23="Y",9,IF(B23="Y",9,IF(B23="Y",9,IF(B23="Y",9,IF(B23="Y",9,IF(B23="Y",9,IF(B23="Y",9,IF(B23="Y",9,IF(B23="Y",9,0))))))))))</f>
        <v>0</v>
      </c>
    </row>
    <row r="24" spans="1:3" ht="17" x14ac:dyDescent="0.2">
      <c r="A24" s="48" t="s">
        <v>215</v>
      </c>
      <c r="B24" s="46"/>
      <c r="C24" s="52">
        <f>IF(B24=Notes!$A$60,10,IF(B24=Notes!$A$61,8,IF(B24=Notes!$A$62,6,IF(B24=Notes!$A$63,4,IF(B24=Notes!$A$64,1,0)))))</f>
        <v>0</v>
      </c>
    </row>
    <row r="25" spans="1:3" ht="17" x14ac:dyDescent="0.2">
      <c r="A25" s="48" t="s">
        <v>216</v>
      </c>
      <c r="B25" s="46"/>
      <c r="C25" s="52">
        <f>IF(B25=Notes!$A$117,10,IF(B25=Notes!$A$116,9,IF(B25=Notes!$A$115,6,IF(B25=Notes!$A$114,5,IF(B25=Notes!$A$113,4,IF(B25=Notes!$A$112,2,0))))))</f>
        <v>0</v>
      </c>
    </row>
    <row r="26" spans="1:3" ht="17" x14ac:dyDescent="0.2">
      <c r="A26" s="48" t="s">
        <v>217</v>
      </c>
      <c r="B26" s="46"/>
      <c r="C26" s="51">
        <f>IF(B26=Notes!A$42,10,IF(B26=Notes!$A$43,8,IF(B26=Notes!$A$44,5,IF(B26=Notes!$A$45,2,IF(B26=Notes!$A$46,0,0)))))</f>
        <v>0</v>
      </c>
    </row>
    <row r="27" spans="1:3" ht="17" x14ac:dyDescent="0.2">
      <c r="A27" s="48" t="s">
        <v>218</v>
      </c>
      <c r="B27" s="46"/>
      <c r="C27" s="51">
        <f>IF(B27=Notes!A$42,10,IF(B27=Notes!$A$43,8,IF(B27=Notes!$A$44,5,IF(B27=Notes!$A$45,2,IF(B27=Notes!$A$46,0,0)))))</f>
        <v>0</v>
      </c>
    </row>
    <row r="28" spans="1:3" ht="34" x14ac:dyDescent="0.2">
      <c r="A28" s="48" t="s">
        <v>219</v>
      </c>
      <c r="B28" s="46"/>
      <c r="C28" s="51">
        <f>IF(B28=Notes!A$42,10,IF(B28=Notes!$A$43,8,IF(B28=Notes!$A$44,5,IF(B28=Notes!$A$45,2,IF(B28=Notes!$A$46,0,0)))))</f>
        <v>0</v>
      </c>
    </row>
    <row r="30" spans="1:3" ht="17" x14ac:dyDescent="0.2">
      <c r="A30" s="50" t="s">
        <v>220</v>
      </c>
      <c r="B30" s="49">
        <f>SUM(C2:C28)</f>
        <v>0</v>
      </c>
    </row>
    <row r="33" spans="1:4" ht="19" x14ac:dyDescent="0.25">
      <c r="A33" s="43" t="s">
        <v>192</v>
      </c>
      <c r="B33" s="43" t="s">
        <v>122</v>
      </c>
      <c r="C33" s="43" t="s">
        <v>191</v>
      </c>
    </row>
    <row r="34" spans="1:4" x14ac:dyDescent="0.2">
      <c r="A34" s="28" t="s">
        <v>173</v>
      </c>
      <c r="B34" s="31"/>
      <c r="C34" t="str">
        <f>IF(B34=0,"Rank",IF(COUNTIF($B$34:$B$43,B34)&gt;1,"Duplicate","OK"))</f>
        <v>Rank</v>
      </c>
    </row>
    <row r="35" spans="1:4" x14ac:dyDescent="0.2">
      <c r="A35" s="28" t="s">
        <v>174</v>
      </c>
      <c r="B35" s="31"/>
      <c r="C35" t="str">
        <f t="shared" ref="C35:C43" si="0">IF(B35=0,"Rank",IF(COUNTIF($B$34:$B$43,B35)&gt;1,"Duplicate","OK"))</f>
        <v>Rank</v>
      </c>
    </row>
    <row r="36" spans="1:4" x14ac:dyDescent="0.2">
      <c r="A36" s="28" t="s">
        <v>175</v>
      </c>
      <c r="B36" s="31"/>
      <c r="C36" t="str">
        <f t="shared" si="0"/>
        <v>Rank</v>
      </c>
    </row>
    <row r="37" spans="1:4" x14ac:dyDescent="0.2">
      <c r="A37" s="28" t="s">
        <v>176</v>
      </c>
      <c r="B37" s="31"/>
      <c r="C37" t="str">
        <f t="shared" si="0"/>
        <v>Rank</v>
      </c>
    </row>
    <row r="38" spans="1:4" x14ac:dyDescent="0.2">
      <c r="A38" s="28" t="s">
        <v>177</v>
      </c>
      <c r="B38" s="31"/>
      <c r="C38" t="str">
        <f t="shared" si="0"/>
        <v>Rank</v>
      </c>
    </row>
    <row r="39" spans="1:4" x14ac:dyDescent="0.2">
      <c r="A39" s="28" t="s">
        <v>178</v>
      </c>
      <c r="B39" s="31"/>
      <c r="C39" t="str">
        <f t="shared" si="0"/>
        <v>Rank</v>
      </c>
    </row>
    <row r="40" spans="1:4" x14ac:dyDescent="0.2">
      <c r="A40" s="28" t="s">
        <v>180</v>
      </c>
      <c r="B40" s="31"/>
      <c r="C40" t="str">
        <f t="shared" si="0"/>
        <v>Rank</v>
      </c>
    </row>
    <row r="41" spans="1:4" x14ac:dyDescent="0.2">
      <c r="A41" s="28" t="s">
        <v>179</v>
      </c>
      <c r="B41" s="31"/>
      <c r="C41" t="str">
        <f t="shared" si="0"/>
        <v>Rank</v>
      </c>
    </row>
    <row r="42" spans="1:4" x14ac:dyDescent="0.2">
      <c r="A42" s="28" t="s">
        <v>181</v>
      </c>
      <c r="B42" s="31"/>
      <c r="C42" t="str">
        <f t="shared" si="0"/>
        <v>Rank</v>
      </c>
    </row>
    <row r="43" spans="1:4" x14ac:dyDescent="0.2">
      <c r="A43" s="28" t="s">
        <v>182</v>
      </c>
      <c r="B43" s="31"/>
      <c r="C43" t="str">
        <f t="shared" si="0"/>
        <v>Rank</v>
      </c>
    </row>
    <row r="46" spans="1:4" ht="19" x14ac:dyDescent="0.25">
      <c r="A46" s="43" t="s">
        <v>282</v>
      </c>
      <c r="B46" s="67" t="s">
        <v>122</v>
      </c>
      <c r="C46" s="67"/>
      <c r="D46" s="67"/>
    </row>
    <row r="47" spans="1:4" x14ac:dyDescent="0.2">
      <c r="A47" s="28" t="s">
        <v>266</v>
      </c>
      <c r="B47" s="66"/>
      <c r="C47" s="66"/>
      <c r="D47" s="66"/>
    </row>
    <row r="48" spans="1:4" x14ac:dyDescent="0.2">
      <c r="A48" s="28" t="s">
        <v>281</v>
      </c>
      <c r="B48" s="66"/>
      <c r="C48" s="66"/>
      <c r="D48" s="66"/>
    </row>
    <row r="49" spans="1:4" x14ac:dyDescent="0.2">
      <c r="A49" s="28" t="s">
        <v>267</v>
      </c>
      <c r="B49" s="66"/>
      <c r="C49" s="66"/>
      <c r="D49" s="66"/>
    </row>
    <row r="50" spans="1:4" x14ac:dyDescent="0.2">
      <c r="A50" s="28" t="s">
        <v>268</v>
      </c>
      <c r="B50" s="66"/>
      <c r="C50" s="66"/>
      <c r="D50" s="66"/>
    </row>
    <row r="51" spans="1:4" x14ac:dyDescent="0.2">
      <c r="A51" s="28" t="s">
        <v>269</v>
      </c>
      <c r="B51" s="66"/>
      <c r="C51" s="66"/>
      <c r="D51" s="66"/>
    </row>
    <row r="52" spans="1:4" x14ac:dyDescent="0.2">
      <c r="A52" s="28" t="s">
        <v>270</v>
      </c>
      <c r="B52" s="66"/>
      <c r="C52" s="66"/>
      <c r="D52" s="66"/>
    </row>
    <row r="53" spans="1:4" x14ac:dyDescent="0.2">
      <c r="A53" s="28" t="s">
        <v>271</v>
      </c>
      <c r="B53" s="66"/>
      <c r="C53" s="66"/>
      <c r="D53" s="66"/>
    </row>
    <row r="54" spans="1:4" x14ac:dyDescent="0.2">
      <c r="A54" s="28" t="s">
        <v>272</v>
      </c>
      <c r="B54" s="66"/>
      <c r="C54" s="66"/>
      <c r="D54" s="66"/>
    </row>
    <row r="55" spans="1:4" x14ac:dyDescent="0.2">
      <c r="A55" s="28" t="s">
        <v>273</v>
      </c>
      <c r="B55" s="66"/>
      <c r="C55" s="66"/>
      <c r="D55" s="66"/>
    </row>
    <row r="56" spans="1:4" x14ac:dyDescent="0.2">
      <c r="A56" s="28" t="s">
        <v>274</v>
      </c>
      <c r="B56" s="66"/>
      <c r="C56" s="66"/>
      <c r="D56" s="66"/>
    </row>
    <row r="57" spans="1:4" x14ac:dyDescent="0.2">
      <c r="A57" s="28" t="s">
        <v>275</v>
      </c>
      <c r="B57" s="66"/>
      <c r="C57" s="66"/>
      <c r="D57" s="66"/>
    </row>
    <row r="58" spans="1:4" x14ac:dyDescent="0.2">
      <c r="A58" s="28" t="s">
        <v>276</v>
      </c>
      <c r="B58" s="66"/>
      <c r="C58" s="66"/>
      <c r="D58" s="66"/>
    </row>
    <row r="59" spans="1:4" x14ac:dyDescent="0.2">
      <c r="A59" s="28" t="s">
        <v>277</v>
      </c>
      <c r="B59" s="66"/>
      <c r="C59" s="66"/>
      <c r="D59" s="66"/>
    </row>
    <row r="60" spans="1:4" x14ac:dyDescent="0.2">
      <c r="A60" s="28" t="s">
        <v>278</v>
      </c>
      <c r="B60" s="66"/>
      <c r="C60" s="66"/>
      <c r="D60" s="66"/>
    </row>
    <row r="61" spans="1:4" x14ac:dyDescent="0.2">
      <c r="A61" s="28" t="s">
        <v>294</v>
      </c>
      <c r="B61" s="66"/>
      <c r="C61" s="66"/>
      <c r="D61" s="66"/>
    </row>
    <row r="62" spans="1:4" x14ac:dyDescent="0.2">
      <c r="A62" s="28" t="s">
        <v>279</v>
      </c>
      <c r="B62" s="66"/>
      <c r="C62" s="66"/>
      <c r="D62" s="66"/>
    </row>
    <row r="63" spans="1:4" x14ac:dyDescent="0.2">
      <c r="A63" s="28" t="s">
        <v>296</v>
      </c>
      <c r="B63" s="66"/>
      <c r="C63" s="66"/>
      <c r="D63" s="66"/>
    </row>
    <row r="64" spans="1:4" x14ac:dyDescent="0.2">
      <c r="A64" s="28" t="s">
        <v>280</v>
      </c>
      <c r="B64" s="66"/>
      <c r="C64" s="66"/>
      <c r="D64" s="66"/>
    </row>
    <row r="65" spans="1:4" x14ac:dyDescent="0.2">
      <c r="A65" s="28" t="s">
        <v>295</v>
      </c>
      <c r="B65" s="66"/>
      <c r="C65" s="66"/>
      <c r="D65" s="66"/>
    </row>
    <row r="66" spans="1:4" x14ac:dyDescent="0.2">
      <c r="A66" s="28" t="s">
        <v>283</v>
      </c>
      <c r="B66" s="66"/>
      <c r="C66" s="66"/>
      <c r="D66" s="66"/>
    </row>
  </sheetData>
  <sheetProtection algorithmName="SHA-512" hashValue="yZvfNgJ/YJp8WMWYO2gBMwLn6XWnqIH+78uu80xtIkafD0kH1rkgzf+mP70/ArxfLh2xj11iJc2LhSgk7RrZwA==" saltValue="691ysNwt8nILlDGIuSoeMg==" spinCount="100000" sheet="1" objects="1" scenarios="1" selectLockedCells="1"/>
  <mergeCells count="21">
    <mergeCell ref="B57:D57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64:D64"/>
    <mergeCell ref="B65:D65"/>
    <mergeCell ref="B66:D66"/>
    <mergeCell ref="B58:D58"/>
    <mergeCell ref="B59:D59"/>
    <mergeCell ref="B60:D60"/>
    <mergeCell ref="B61:D61"/>
    <mergeCell ref="B62:D62"/>
    <mergeCell ref="B63:D63"/>
  </mergeCells>
  <conditionalFormatting sqref="B30">
    <cfRule type="cellIs" dxfId="6" priority="1" operator="greaterThanOrEqual">
      <formula>195</formula>
    </cfRule>
    <cfRule type="cellIs" dxfId="5" priority="2" operator="between">
      <formula>130</formula>
      <formula>194</formula>
    </cfRule>
    <cfRule type="cellIs" dxfId="4" priority="3" operator="between">
      <formula>65</formula>
      <formula>129</formula>
    </cfRule>
    <cfRule type="cellIs" dxfId="3" priority="4" operator="lessThan">
      <formula>65</formula>
    </cfRule>
  </conditionalFormatting>
  <conditionalFormatting sqref="C34:C43">
    <cfRule type="containsText" dxfId="2" priority="5" operator="containsText" text="Rank">
      <formula>NOT(ISERROR(SEARCH("Rank",C34)))</formula>
    </cfRule>
    <cfRule type="containsText" dxfId="1" priority="6" operator="containsText" text="OK">
      <formula>NOT(ISERROR(SEARCH("OK",C34)))</formula>
    </cfRule>
    <cfRule type="containsText" dxfId="0" priority="7" operator="containsText" text="Duplicate">
      <formula>NOT(ISERROR(SEARCH("Duplicate",C34)))</formula>
    </cfRule>
  </conditionalFormatting>
  <pageMargins left="0.5" right="0.5" top="0.5" bottom="0.5" header="0.25" footer="0.25"/>
  <pageSetup scale="90" orientation="landscape" horizontalDpi="0" verticalDpi="0"/>
  <rowBreaks count="1" manualBreakCount="1">
    <brk id="30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A81184A3-DEFF-AD46-904B-8A962EEE4C56}">
          <x14:formula1>
            <xm:f>Notes!$A$42:$A$46</xm:f>
          </x14:formula1>
          <xm:sqref>B2:B7 B10:B12 B15 B17 B26:B28 B22 B19:B20</xm:sqref>
        </x14:dataValidation>
        <x14:dataValidation type="list" allowBlank="1" showInputMessage="1" showErrorMessage="1" xr:uid="{AA292EF5-3D5B-194F-AFB8-80910A7C0CCB}">
          <x14:formula1>
            <xm:f>Notes!$A$59:$A$65</xm:f>
          </x14:formula1>
          <xm:sqref>B9 B24</xm:sqref>
        </x14:dataValidation>
        <x14:dataValidation type="list" allowBlank="1" showInputMessage="1" showErrorMessage="1" xr:uid="{9E616AEE-84AD-9546-8316-38F7B10B297C}">
          <x14:formula1>
            <xm:f>Notes!$A$76:$A$81</xm:f>
          </x14:formula1>
          <xm:sqref>B14</xm:sqref>
        </x14:dataValidation>
        <x14:dataValidation type="list" allowBlank="1" showInputMessage="1" showErrorMessage="1" xr:uid="{55FB309D-C824-9343-90EE-C72BF47CE006}">
          <x14:formula1>
            <xm:f>Notes!$A$84:$A$89</xm:f>
          </x14:formula1>
          <xm:sqref>B16</xm:sqref>
        </x14:dataValidation>
        <x14:dataValidation type="list" allowBlank="1" showInputMessage="1" showErrorMessage="1" xr:uid="{591E4872-8949-A745-9EB7-1FE2F896BCC0}">
          <x14:formula1>
            <xm:f>Notes!$A$91:$A$95</xm:f>
          </x14:formula1>
          <xm:sqref>B18</xm:sqref>
        </x14:dataValidation>
        <x14:dataValidation type="list" allowBlank="1" showInputMessage="1" showErrorMessage="1" xr:uid="{DA6C4849-5D80-0F49-A636-B517738BF1E1}">
          <x14:formula1>
            <xm:f>Notes!$A$68:$A$73</xm:f>
          </x14:formula1>
          <xm:sqref>B13</xm:sqref>
        </x14:dataValidation>
        <x14:dataValidation type="list" allowBlank="1" showInputMessage="1" showErrorMessage="1" xr:uid="{39EC1A6E-5F0D-3942-8F08-32A1131B62D8}">
          <x14:formula1>
            <xm:f>Notes!$A$49:$A$55</xm:f>
          </x14:formula1>
          <xm:sqref>B8</xm:sqref>
        </x14:dataValidation>
        <x14:dataValidation type="list" allowBlank="1" showInputMessage="1" showErrorMessage="1" xr:uid="{C3980388-55D1-E741-A13A-195B0EB2EBD7}">
          <x14:formula1>
            <xm:f>Notes!$A$98:$A$101</xm:f>
          </x14:formula1>
          <xm:sqref>B21</xm:sqref>
        </x14:dataValidation>
        <x14:dataValidation type="list" allowBlank="1" showInputMessage="1" showErrorMessage="1" xr:uid="{DF03DEB3-3E16-1F46-86ED-2C003B8FD959}">
          <x14:formula1>
            <xm:f>Notes!$A$106:$A$108</xm:f>
          </x14:formula1>
          <xm:sqref>B23</xm:sqref>
        </x14:dataValidation>
        <x14:dataValidation type="list" allowBlank="1" showInputMessage="1" showErrorMessage="1" xr:uid="{93479AF1-CB00-AA48-BD27-37998DD393B1}">
          <x14:formula1>
            <xm:f>Notes!$A$111:$A$117</xm:f>
          </x14:formula1>
          <xm:sqref>B25</xm:sqref>
        </x14:dataValidation>
        <x14:dataValidation type="list" allowBlank="1" showInputMessage="1" showErrorMessage="1" xr:uid="{5D4ACE23-CC82-BC45-9CB4-0839CCA54A0B}">
          <x14:formula1>
            <xm:f>Notes!$A$120:$A$129</xm:f>
          </x14:formula1>
          <xm:sqref>B34:B43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22491-5F33-574F-B7D6-0FA8E4B6C60D}">
  <sheetPr codeName="Sheet1"/>
  <dimension ref="A1:P61"/>
  <sheetViews>
    <sheetView showGridLines="0" workbookViewId="0">
      <pane ySplit="2" topLeftCell="A3" activePane="bottomLeft" state="frozen"/>
      <selection pane="bottomLeft" activeCell="A3" sqref="A3"/>
    </sheetView>
  </sheetViews>
  <sheetFormatPr baseColWidth="10" defaultRowHeight="16" x14ac:dyDescent="0.2"/>
  <cols>
    <col min="1" max="1" width="2.83203125" customWidth="1"/>
    <col min="2" max="2" width="18.83203125" customWidth="1"/>
    <col min="3" max="3" width="11.83203125" customWidth="1"/>
    <col min="4" max="4" width="13.83203125" customWidth="1"/>
    <col min="5" max="5" width="16.83203125" customWidth="1"/>
    <col min="6" max="6" width="49.83203125" customWidth="1"/>
    <col min="7" max="7" width="3.83203125" customWidth="1"/>
    <col min="8" max="8" width="2.83203125" customWidth="1"/>
    <col min="9" max="9" width="18.83203125" customWidth="1"/>
    <col min="10" max="10" width="11.83203125" customWidth="1"/>
    <col min="11" max="11" width="13.83203125" customWidth="1"/>
    <col min="12" max="13" width="9.83203125" customWidth="1"/>
    <col min="14" max="14" width="5.83203125" customWidth="1"/>
    <col min="15" max="15" width="6" customWidth="1"/>
    <col min="16" max="16" width="40.83203125" customWidth="1"/>
  </cols>
  <sheetData>
    <row r="1" spans="1:16" ht="40" x14ac:dyDescent="0.25">
      <c r="A1" s="68" t="s">
        <v>104</v>
      </c>
      <c r="B1" s="69"/>
      <c r="C1" s="70"/>
      <c r="D1" s="6" t="s">
        <v>0</v>
      </c>
      <c r="E1" s="6" t="s">
        <v>1</v>
      </c>
      <c r="F1" s="6" t="s">
        <v>2</v>
      </c>
      <c r="H1" s="68" t="s">
        <v>105</v>
      </c>
      <c r="I1" s="69"/>
      <c r="J1" s="70"/>
      <c r="K1" s="6" t="s">
        <v>303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2</v>
      </c>
    </row>
    <row r="2" spans="1:16" ht="19" x14ac:dyDescent="0.25">
      <c r="A2" s="71" t="s">
        <v>3</v>
      </c>
      <c r="B2" s="71"/>
      <c r="C2" s="16" t="s">
        <v>4</v>
      </c>
      <c r="D2" s="17"/>
      <c r="E2" s="17"/>
      <c r="F2" s="17"/>
      <c r="H2" s="71" t="s">
        <v>3</v>
      </c>
      <c r="I2" s="71"/>
      <c r="J2" s="16" t="s">
        <v>4</v>
      </c>
      <c r="K2" s="17"/>
      <c r="L2" s="17"/>
      <c r="M2" s="17"/>
      <c r="N2" s="17"/>
      <c r="O2" s="17"/>
      <c r="P2" s="17"/>
    </row>
    <row r="3" spans="1:16" x14ac:dyDescent="0.2">
      <c r="A3" s="9"/>
      <c r="B3" s="10"/>
      <c r="C3" s="11"/>
      <c r="D3" s="12"/>
      <c r="E3" s="12"/>
      <c r="F3" s="12"/>
      <c r="H3" s="9"/>
      <c r="I3" s="10"/>
      <c r="J3" s="11"/>
      <c r="K3" s="12"/>
      <c r="L3" s="11"/>
      <c r="M3" s="12"/>
      <c r="N3" s="11"/>
      <c r="O3" s="14"/>
      <c r="P3" s="12"/>
    </row>
    <row r="4" spans="1:16" x14ac:dyDescent="0.2">
      <c r="A4" s="9"/>
      <c r="B4" s="10"/>
      <c r="C4" s="11"/>
      <c r="D4" s="12"/>
      <c r="E4" s="12"/>
      <c r="F4" s="12"/>
      <c r="H4" s="9"/>
      <c r="I4" s="10"/>
      <c r="J4" s="11"/>
      <c r="K4" s="12"/>
      <c r="L4" s="11"/>
      <c r="M4" s="13"/>
      <c r="N4" s="11"/>
      <c r="O4" s="14"/>
      <c r="P4" s="15"/>
    </row>
    <row r="5" spans="1:16" x14ac:dyDescent="0.2">
      <c r="A5" s="9"/>
      <c r="B5" s="10"/>
      <c r="C5" s="11"/>
      <c r="D5" s="12"/>
      <c r="E5" s="12"/>
      <c r="F5" s="12"/>
      <c r="H5" s="9"/>
      <c r="I5" s="10"/>
      <c r="J5" s="11"/>
      <c r="K5" s="12"/>
      <c r="L5" s="11"/>
      <c r="M5" s="13"/>
      <c r="N5" s="11"/>
      <c r="O5" s="14"/>
      <c r="P5" s="15"/>
    </row>
    <row r="6" spans="1:16" x14ac:dyDescent="0.2">
      <c r="A6" s="9"/>
      <c r="B6" s="10"/>
      <c r="C6" s="11"/>
      <c r="D6" s="12"/>
      <c r="E6" s="12"/>
      <c r="F6" s="12"/>
      <c r="H6" s="9"/>
      <c r="I6" s="10"/>
      <c r="J6" s="11"/>
      <c r="K6" s="12"/>
      <c r="L6" s="11"/>
      <c r="M6" s="13"/>
      <c r="N6" s="11"/>
      <c r="O6" s="14"/>
      <c r="P6" s="12"/>
    </row>
    <row r="7" spans="1:16" x14ac:dyDescent="0.2">
      <c r="A7" s="9"/>
      <c r="B7" s="10"/>
      <c r="C7" s="11"/>
      <c r="D7" s="12"/>
      <c r="E7" s="12"/>
      <c r="F7" s="12"/>
      <c r="H7" s="9"/>
      <c r="I7" s="10"/>
      <c r="J7" s="11"/>
      <c r="K7" s="12"/>
      <c r="L7" s="11"/>
      <c r="M7" s="13"/>
      <c r="N7" s="11"/>
      <c r="O7" s="14"/>
      <c r="P7" s="15"/>
    </row>
    <row r="8" spans="1:16" x14ac:dyDescent="0.2">
      <c r="A8" s="9"/>
      <c r="B8" s="10"/>
      <c r="C8" s="11"/>
      <c r="D8" s="12"/>
      <c r="E8" s="12"/>
      <c r="F8" s="12"/>
      <c r="H8" s="9"/>
      <c r="I8" s="10"/>
      <c r="J8" s="11"/>
      <c r="K8" s="12"/>
      <c r="L8" s="11"/>
      <c r="M8" s="13"/>
      <c r="N8" s="11"/>
      <c r="O8" s="14"/>
      <c r="P8" s="15"/>
    </row>
    <row r="9" spans="1:16" x14ac:dyDescent="0.2">
      <c r="A9" s="9"/>
      <c r="B9" s="10"/>
      <c r="C9" s="11"/>
      <c r="D9" s="12"/>
      <c r="E9" s="12"/>
      <c r="F9" s="12"/>
      <c r="H9" s="9"/>
      <c r="I9" s="10"/>
      <c r="J9" s="11"/>
      <c r="K9" s="12"/>
      <c r="L9" s="11"/>
      <c r="M9" s="13"/>
      <c r="N9" s="11"/>
      <c r="O9" s="14"/>
      <c r="P9" s="15"/>
    </row>
    <row r="10" spans="1:16" x14ac:dyDescent="0.2">
      <c r="A10" s="9"/>
      <c r="B10" s="10"/>
      <c r="C10" s="11"/>
      <c r="D10" s="12"/>
      <c r="E10" s="12"/>
      <c r="F10" s="12"/>
      <c r="H10" s="9"/>
      <c r="I10" s="10"/>
      <c r="J10" s="11"/>
      <c r="K10" s="12"/>
      <c r="L10" s="11"/>
      <c r="M10" s="13"/>
      <c r="N10" s="11"/>
      <c r="O10" s="14"/>
      <c r="P10" s="15"/>
    </row>
    <row r="11" spans="1:16" x14ac:dyDescent="0.2">
      <c r="A11" s="9"/>
      <c r="B11" s="10"/>
      <c r="C11" s="11"/>
      <c r="D11" s="12"/>
      <c r="E11" s="12"/>
      <c r="F11" s="12"/>
      <c r="H11" s="9"/>
      <c r="I11" s="10"/>
      <c r="J11" s="11"/>
      <c r="K11" s="12"/>
      <c r="L11" s="11"/>
      <c r="M11" s="13"/>
      <c r="N11" s="11"/>
      <c r="O11" s="14"/>
      <c r="P11" s="15"/>
    </row>
    <row r="12" spans="1:16" x14ac:dyDescent="0.2">
      <c r="A12" s="9"/>
      <c r="B12" s="10"/>
      <c r="C12" s="11"/>
      <c r="D12" s="12"/>
      <c r="E12" s="12"/>
      <c r="F12" s="12"/>
      <c r="H12" s="9"/>
      <c r="I12" s="10"/>
      <c r="J12" s="11"/>
      <c r="K12" s="12"/>
      <c r="L12" s="11"/>
      <c r="M12" s="13"/>
      <c r="N12" s="11"/>
      <c r="O12" s="14"/>
      <c r="P12" s="15"/>
    </row>
    <row r="13" spans="1:16" x14ac:dyDescent="0.2">
      <c r="A13" s="9"/>
      <c r="B13" s="10"/>
      <c r="C13" s="11"/>
      <c r="D13" s="12"/>
      <c r="E13" s="12"/>
      <c r="F13" s="12"/>
      <c r="H13" s="9"/>
      <c r="I13" s="10"/>
      <c r="J13" s="11"/>
      <c r="K13" s="12"/>
      <c r="L13" s="11"/>
      <c r="M13" s="13"/>
      <c r="N13" s="11"/>
      <c r="O13" s="14"/>
      <c r="P13" s="15"/>
    </row>
    <row r="14" spans="1:16" x14ac:dyDescent="0.2">
      <c r="A14" s="9"/>
      <c r="B14" s="10"/>
      <c r="C14" s="11"/>
      <c r="D14" s="12"/>
      <c r="E14" s="12"/>
      <c r="F14" s="12"/>
      <c r="H14" s="9"/>
      <c r="I14" s="10"/>
      <c r="J14" s="11"/>
      <c r="K14" s="12"/>
      <c r="L14" s="11"/>
      <c r="M14" s="13"/>
      <c r="N14" s="11"/>
      <c r="O14" s="14"/>
      <c r="P14" s="15"/>
    </row>
    <row r="15" spans="1:16" x14ac:dyDescent="0.2">
      <c r="A15" s="9"/>
      <c r="B15" s="10"/>
      <c r="C15" s="11"/>
      <c r="D15" s="12"/>
      <c r="E15" s="12"/>
      <c r="F15" s="12"/>
      <c r="H15" s="9"/>
      <c r="I15" s="10"/>
      <c r="J15" s="11"/>
      <c r="K15" s="12"/>
      <c r="L15" s="11"/>
      <c r="M15" s="13"/>
      <c r="N15" s="11"/>
      <c r="O15" s="14"/>
      <c r="P15" s="15"/>
    </row>
    <row r="16" spans="1:16" x14ac:dyDescent="0.2">
      <c r="A16" s="9"/>
      <c r="B16" s="10"/>
      <c r="C16" s="11"/>
      <c r="D16" s="12"/>
      <c r="E16" s="12"/>
      <c r="F16" s="12"/>
      <c r="H16" s="9"/>
      <c r="I16" s="10"/>
      <c r="J16" s="11"/>
      <c r="K16" s="12"/>
      <c r="L16" s="11"/>
      <c r="M16" s="13"/>
      <c r="N16" s="11"/>
      <c r="O16" s="14"/>
      <c r="P16" s="15"/>
    </row>
    <row r="17" spans="1:16" x14ac:dyDescent="0.2">
      <c r="A17" s="9"/>
      <c r="B17" s="10"/>
      <c r="C17" s="11"/>
      <c r="D17" s="12"/>
      <c r="E17" s="12"/>
      <c r="F17" s="12"/>
      <c r="H17" s="9"/>
      <c r="I17" s="10"/>
      <c r="J17" s="11"/>
      <c r="K17" s="12"/>
      <c r="L17" s="11"/>
      <c r="M17" s="13"/>
      <c r="N17" s="11"/>
      <c r="O17" s="14"/>
      <c r="P17" s="15"/>
    </row>
    <row r="18" spans="1:16" x14ac:dyDescent="0.2">
      <c r="A18" s="9"/>
      <c r="B18" s="10"/>
      <c r="C18" s="11"/>
      <c r="D18" s="12"/>
      <c r="E18" s="12"/>
      <c r="F18" s="12"/>
      <c r="H18" s="9"/>
      <c r="I18" s="10"/>
      <c r="J18" s="11"/>
      <c r="K18" s="12"/>
      <c r="L18" s="11"/>
      <c r="M18" s="12"/>
      <c r="N18" s="11"/>
      <c r="O18" s="14"/>
      <c r="P18" s="12"/>
    </row>
    <row r="19" spans="1:16" x14ac:dyDescent="0.2">
      <c r="A19" s="9"/>
      <c r="B19" s="10"/>
      <c r="C19" s="11"/>
      <c r="D19" s="12"/>
      <c r="E19" s="12"/>
      <c r="F19" s="12"/>
      <c r="H19" s="9"/>
      <c r="I19" s="10"/>
      <c r="J19" s="11"/>
      <c r="K19" s="12"/>
      <c r="L19" s="11"/>
      <c r="M19" s="13"/>
      <c r="N19" s="11"/>
      <c r="O19" s="14"/>
      <c r="P19" s="15"/>
    </row>
    <row r="20" spans="1:16" x14ac:dyDescent="0.2">
      <c r="A20" s="9"/>
      <c r="B20" s="10"/>
      <c r="C20" s="11"/>
      <c r="D20" s="12"/>
      <c r="E20" s="12"/>
      <c r="F20" s="12"/>
      <c r="H20" s="9"/>
      <c r="I20" s="10"/>
      <c r="J20" s="11"/>
      <c r="K20" s="12"/>
      <c r="L20" s="11"/>
      <c r="M20" s="12"/>
      <c r="N20" s="11"/>
      <c r="O20" s="14"/>
      <c r="P20" s="12"/>
    </row>
    <row r="21" spans="1:16" x14ac:dyDescent="0.2">
      <c r="A21" s="9"/>
      <c r="B21" s="10"/>
      <c r="C21" s="11"/>
      <c r="D21" s="12"/>
      <c r="E21" s="12"/>
      <c r="F21" s="12"/>
      <c r="H21" s="9"/>
      <c r="I21" s="10"/>
      <c r="J21" s="11"/>
      <c r="K21" s="12"/>
      <c r="L21" s="11"/>
      <c r="M21" s="12"/>
      <c r="N21" s="11"/>
      <c r="O21" s="14"/>
      <c r="P21" s="12"/>
    </row>
    <row r="22" spans="1:16" x14ac:dyDescent="0.2">
      <c r="A22" s="9"/>
      <c r="B22" s="10"/>
      <c r="C22" s="11"/>
      <c r="D22" s="12"/>
      <c r="E22" s="12"/>
      <c r="F22" s="12"/>
      <c r="H22" s="9"/>
      <c r="I22" s="10"/>
      <c r="J22" s="11"/>
      <c r="K22" s="12"/>
      <c r="L22" s="11"/>
      <c r="M22" s="12"/>
      <c r="N22" s="11"/>
      <c r="O22" s="14"/>
      <c r="P22" s="12"/>
    </row>
    <row r="23" spans="1:16" x14ac:dyDescent="0.2">
      <c r="A23" s="9"/>
      <c r="B23" s="10"/>
      <c r="C23" s="11"/>
      <c r="D23" s="12"/>
      <c r="E23" s="12"/>
      <c r="F23" s="12"/>
      <c r="H23" s="9"/>
      <c r="I23" s="10"/>
      <c r="J23" s="11"/>
      <c r="K23" s="12"/>
      <c r="L23" s="11"/>
      <c r="M23" s="12"/>
      <c r="N23" s="11"/>
      <c r="O23" s="14"/>
      <c r="P23" s="12"/>
    </row>
    <row r="24" spans="1:16" x14ac:dyDescent="0.2">
      <c r="A24" s="9"/>
      <c r="B24" s="10"/>
      <c r="C24" s="11"/>
      <c r="D24" s="12"/>
      <c r="E24" s="12"/>
      <c r="F24" s="12"/>
      <c r="H24" s="9"/>
      <c r="I24" s="10"/>
      <c r="J24" s="11"/>
      <c r="K24" s="12"/>
      <c r="L24" s="11"/>
      <c r="M24" s="12"/>
      <c r="N24" s="11"/>
      <c r="O24" s="14"/>
      <c r="P24" s="12"/>
    </row>
    <row r="25" spans="1:16" x14ac:dyDescent="0.2">
      <c r="A25" s="9"/>
      <c r="B25" s="10"/>
      <c r="C25" s="11"/>
      <c r="D25" s="12"/>
      <c r="E25" s="12"/>
      <c r="F25" s="12"/>
      <c r="H25" s="9"/>
      <c r="I25" s="10"/>
      <c r="J25" s="11"/>
      <c r="K25" s="12"/>
      <c r="L25" s="11"/>
      <c r="M25" s="12"/>
      <c r="N25" s="11"/>
      <c r="O25" s="14"/>
      <c r="P25" s="12"/>
    </row>
    <row r="26" spans="1:16" x14ac:dyDescent="0.2">
      <c r="A26" s="9"/>
      <c r="B26" s="10"/>
      <c r="C26" s="11"/>
      <c r="D26" s="12"/>
      <c r="E26" s="12"/>
      <c r="F26" s="12"/>
      <c r="H26" s="9"/>
      <c r="I26" s="10"/>
      <c r="J26" s="11"/>
      <c r="K26" s="12"/>
      <c r="L26" s="11"/>
      <c r="M26" s="12"/>
      <c r="N26" s="11"/>
      <c r="O26" s="14"/>
      <c r="P26" s="12"/>
    </row>
    <row r="27" spans="1:16" x14ac:dyDescent="0.2">
      <c r="A27" s="9"/>
      <c r="B27" s="10"/>
      <c r="C27" s="11"/>
      <c r="D27" s="12"/>
      <c r="E27" s="12"/>
      <c r="F27" s="12"/>
      <c r="H27" s="9"/>
      <c r="I27" s="10"/>
      <c r="J27" s="11"/>
      <c r="K27" s="12"/>
      <c r="L27" s="11"/>
      <c r="M27" s="12"/>
      <c r="N27" s="11"/>
      <c r="O27" s="14"/>
      <c r="P27" s="12"/>
    </row>
    <row r="28" spans="1:16" x14ac:dyDescent="0.2">
      <c r="A28" s="9"/>
      <c r="B28" s="10"/>
      <c r="C28" s="11"/>
      <c r="D28" s="12"/>
      <c r="E28" s="12"/>
      <c r="F28" s="12"/>
      <c r="H28" s="9"/>
      <c r="I28" s="10"/>
      <c r="J28" s="11"/>
      <c r="K28" s="12"/>
      <c r="L28" s="11"/>
      <c r="M28" s="12"/>
      <c r="N28" s="11"/>
      <c r="O28" s="14"/>
      <c r="P28" s="12"/>
    </row>
    <row r="29" spans="1:16" x14ac:dyDescent="0.2">
      <c r="A29" s="9"/>
      <c r="B29" s="10"/>
      <c r="C29" s="11"/>
      <c r="D29" s="12"/>
      <c r="E29" s="12"/>
      <c r="F29" s="12"/>
      <c r="H29" s="9"/>
      <c r="I29" s="10"/>
      <c r="J29" s="11"/>
      <c r="K29" s="12"/>
      <c r="L29" s="11"/>
      <c r="M29" s="12"/>
      <c r="N29" s="11"/>
      <c r="O29" s="14"/>
      <c r="P29" s="12"/>
    </row>
    <row r="30" spans="1:16" x14ac:dyDescent="0.2">
      <c r="A30" s="9"/>
      <c r="B30" s="10"/>
      <c r="C30" s="11"/>
      <c r="D30" s="12"/>
      <c r="E30" s="12"/>
      <c r="F30" s="12"/>
      <c r="H30" s="9"/>
      <c r="I30" s="10"/>
      <c r="J30" s="11"/>
      <c r="K30" s="12"/>
      <c r="L30" s="11"/>
      <c r="M30" s="12"/>
      <c r="N30" s="11"/>
      <c r="O30" s="14"/>
      <c r="P30" s="12"/>
    </row>
    <row r="31" spans="1:16" x14ac:dyDescent="0.2">
      <c r="A31" s="9"/>
      <c r="B31" s="10"/>
      <c r="C31" s="11"/>
      <c r="D31" s="12"/>
      <c r="E31" s="12"/>
      <c r="F31" s="12"/>
      <c r="H31" s="9"/>
      <c r="I31" s="10"/>
      <c r="J31" s="11"/>
      <c r="K31" s="12"/>
      <c r="L31" s="11"/>
      <c r="M31" s="12"/>
      <c r="N31" s="11"/>
      <c r="O31" s="14"/>
      <c r="P31" s="12"/>
    </row>
    <row r="32" spans="1:16" x14ac:dyDescent="0.2">
      <c r="C32" s="2"/>
      <c r="J32" s="2"/>
      <c r="L32" s="2"/>
      <c r="N32" s="2"/>
      <c r="O32" s="3"/>
    </row>
    <row r="33" spans="1:15" x14ac:dyDescent="0.2">
      <c r="B33" s="4" t="s">
        <v>80</v>
      </c>
      <c r="C33" s="2">
        <f>SUM(C3:C32)</f>
        <v>0</v>
      </c>
      <c r="I33" s="4" t="s">
        <v>80</v>
      </c>
      <c r="J33" s="2">
        <f>SUM(J3:J32)</f>
        <v>0</v>
      </c>
      <c r="L33" s="2"/>
      <c r="N33" s="2"/>
      <c r="O33" s="3"/>
    </row>
    <row r="34" spans="1:15" x14ac:dyDescent="0.2">
      <c r="C34" s="2"/>
      <c r="I34" s="4" t="s">
        <v>81</v>
      </c>
      <c r="J34" s="2">
        <f>C33-J33</f>
        <v>0</v>
      </c>
      <c r="L34" s="2"/>
      <c r="N34" s="2"/>
      <c r="O34" s="3"/>
    </row>
    <row r="35" spans="1:15" x14ac:dyDescent="0.2">
      <c r="A35" s="18" t="s">
        <v>9</v>
      </c>
      <c r="B35" s="19"/>
      <c r="C35" s="21"/>
      <c r="D35" s="7"/>
      <c r="E35" s="7"/>
      <c r="F35" s="7"/>
      <c r="J35" s="2"/>
      <c r="L35" s="2"/>
      <c r="N35" s="2"/>
      <c r="O35" s="3"/>
    </row>
    <row r="36" spans="1:15" x14ac:dyDescent="0.2">
      <c r="A36" s="22" t="s">
        <v>10</v>
      </c>
      <c r="B36" s="23"/>
      <c r="C36" s="24"/>
      <c r="D36" s="17"/>
      <c r="E36" s="17"/>
      <c r="F36" s="17"/>
      <c r="J36" s="2"/>
      <c r="L36" s="2"/>
      <c r="N36" s="2"/>
      <c r="O36" s="3"/>
    </row>
    <row r="37" spans="1:15" x14ac:dyDescent="0.2">
      <c r="A37" s="9"/>
      <c r="B37" s="10"/>
      <c r="C37" s="11"/>
      <c r="D37" s="12"/>
      <c r="E37" s="12"/>
      <c r="F37" s="12"/>
      <c r="J37" s="2"/>
      <c r="L37" s="2"/>
      <c r="N37" s="2"/>
      <c r="O37" s="3"/>
    </row>
    <row r="38" spans="1:15" x14ac:dyDescent="0.2">
      <c r="A38" s="9"/>
      <c r="B38" s="10"/>
      <c r="C38" s="11"/>
      <c r="D38" s="12"/>
      <c r="E38" s="12"/>
      <c r="F38" s="12"/>
      <c r="J38" s="2"/>
      <c r="L38" s="2"/>
      <c r="N38" s="2"/>
      <c r="O38" s="3"/>
    </row>
    <row r="39" spans="1:15" x14ac:dyDescent="0.2">
      <c r="A39" s="9"/>
      <c r="B39" s="10"/>
      <c r="C39" s="11"/>
      <c r="D39" s="12"/>
      <c r="E39" s="12"/>
      <c r="F39" s="12"/>
      <c r="J39" s="2"/>
      <c r="L39" s="2"/>
      <c r="N39" s="2"/>
      <c r="O39" s="3"/>
    </row>
    <row r="40" spans="1:15" x14ac:dyDescent="0.2">
      <c r="A40" s="9"/>
      <c r="B40" s="10"/>
      <c r="C40" s="11"/>
      <c r="D40" s="12"/>
      <c r="E40" s="12"/>
      <c r="F40" s="12"/>
      <c r="J40" s="2"/>
      <c r="L40" s="2"/>
      <c r="N40" s="2"/>
      <c r="O40" s="3"/>
    </row>
    <row r="41" spans="1:15" x14ac:dyDescent="0.2">
      <c r="A41" s="9"/>
      <c r="B41" s="10"/>
      <c r="C41" s="11"/>
      <c r="D41" s="12"/>
      <c r="E41" s="12"/>
      <c r="F41" s="12"/>
      <c r="J41" s="2"/>
      <c r="L41" s="2"/>
      <c r="N41" s="2"/>
      <c r="O41" s="3"/>
    </row>
    <row r="42" spans="1:15" x14ac:dyDescent="0.2">
      <c r="C42" s="2"/>
      <c r="J42" s="2"/>
      <c r="L42" s="2"/>
      <c r="N42" s="2"/>
      <c r="O42" s="3"/>
    </row>
    <row r="43" spans="1:15" x14ac:dyDescent="0.2">
      <c r="A43" s="22" t="s">
        <v>11</v>
      </c>
      <c r="B43" s="23"/>
      <c r="C43" s="24"/>
      <c r="D43" s="17"/>
      <c r="E43" s="17"/>
      <c r="F43" s="17"/>
      <c r="J43" s="2"/>
      <c r="L43" s="2"/>
      <c r="N43" s="2"/>
      <c r="O43" s="3"/>
    </row>
    <row r="44" spans="1:15" x14ac:dyDescent="0.2">
      <c r="A44" s="9"/>
      <c r="B44" s="10"/>
      <c r="C44" s="11"/>
      <c r="D44" s="12"/>
      <c r="E44" s="12"/>
      <c r="F44" s="12"/>
      <c r="J44" s="2"/>
      <c r="L44" s="2"/>
      <c r="N44" s="2"/>
      <c r="O44" s="3"/>
    </row>
    <row r="45" spans="1:15" x14ac:dyDescent="0.2">
      <c r="A45" s="9"/>
      <c r="B45" s="10"/>
      <c r="C45" s="11"/>
      <c r="D45" s="12"/>
      <c r="E45" s="12"/>
      <c r="F45" s="12"/>
      <c r="J45" s="2"/>
      <c r="L45" s="2"/>
      <c r="N45" s="2"/>
      <c r="O45" s="3"/>
    </row>
    <row r="46" spans="1:15" x14ac:dyDescent="0.2">
      <c r="A46" s="9"/>
      <c r="B46" s="10"/>
      <c r="C46" s="11"/>
      <c r="D46" s="12"/>
      <c r="E46" s="12"/>
      <c r="F46" s="12"/>
      <c r="J46" s="2"/>
      <c r="L46" s="2"/>
      <c r="N46" s="2"/>
      <c r="O46" s="3"/>
    </row>
    <row r="47" spans="1:15" x14ac:dyDescent="0.2">
      <c r="A47" s="9"/>
      <c r="B47" s="10"/>
      <c r="C47" s="11"/>
      <c r="D47" s="12"/>
      <c r="E47" s="12"/>
      <c r="F47" s="12"/>
      <c r="J47" s="2"/>
      <c r="L47" s="2"/>
      <c r="N47" s="2"/>
      <c r="O47" s="3"/>
    </row>
    <row r="48" spans="1:15" x14ac:dyDescent="0.2">
      <c r="A48" s="9"/>
      <c r="B48" s="10"/>
      <c r="C48" s="11"/>
      <c r="D48" s="12"/>
      <c r="E48" s="12"/>
      <c r="F48" s="12"/>
      <c r="J48" s="2"/>
      <c r="L48" s="2"/>
      <c r="N48" s="2"/>
      <c r="O48" s="3"/>
    </row>
    <row r="49" spans="1:14" x14ac:dyDescent="0.2">
      <c r="C49" s="2"/>
      <c r="J49" s="2"/>
      <c r="L49" s="2"/>
      <c r="N49" s="2"/>
    </row>
    <row r="50" spans="1:14" x14ac:dyDescent="0.2">
      <c r="A50" s="22" t="s">
        <v>9</v>
      </c>
      <c r="B50" s="23"/>
      <c r="C50" s="24"/>
      <c r="D50" s="17"/>
      <c r="E50" s="17"/>
      <c r="F50" s="17"/>
      <c r="J50" s="2"/>
      <c r="L50" s="2"/>
    </row>
    <row r="51" spans="1:14" x14ac:dyDescent="0.2">
      <c r="A51" s="9"/>
      <c r="B51" s="10"/>
      <c r="C51" s="11"/>
      <c r="D51" s="12"/>
      <c r="E51" s="12"/>
      <c r="F51" s="12"/>
      <c r="J51" s="2"/>
      <c r="L51" s="2"/>
    </row>
    <row r="52" spans="1:14" x14ac:dyDescent="0.2">
      <c r="A52" s="9"/>
      <c r="B52" s="10"/>
      <c r="C52" s="11"/>
      <c r="D52" s="12"/>
      <c r="E52" s="12"/>
      <c r="F52" s="12"/>
      <c r="J52" s="2"/>
      <c r="L52" s="2"/>
    </row>
    <row r="53" spans="1:14" x14ac:dyDescent="0.2">
      <c r="A53" s="9"/>
      <c r="B53" s="10"/>
      <c r="C53" s="11"/>
      <c r="D53" s="12"/>
      <c r="E53" s="12"/>
      <c r="F53" s="12"/>
      <c r="J53" s="2"/>
      <c r="L53" s="2"/>
    </row>
    <row r="54" spans="1:14" x14ac:dyDescent="0.2">
      <c r="A54" s="9"/>
      <c r="B54" s="10"/>
      <c r="C54" s="11"/>
      <c r="D54" s="12"/>
      <c r="E54" s="12"/>
      <c r="F54" s="12"/>
      <c r="L54" s="2"/>
    </row>
    <row r="55" spans="1:14" x14ac:dyDescent="0.2">
      <c r="A55" s="9"/>
      <c r="B55" s="10"/>
      <c r="C55" s="11"/>
      <c r="D55" s="12"/>
      <c r="E55" s="12"/>
      <c r="F55" s="12"/>
    </row>
    <row r="56" spans="1:14" x14ac:dyDescent="0.2">
      <c r="C56" s="2"/>
    </row>
    <row r="57" spans="1:14" x14ac:dyDescent="0.2">
      <c r="C57" s="2"/>
    </row>
    <row r="58" spans="1:14" x14ac:dyDescent="0.2">
      <c r="C58" s="2"/>
    </row>
    <row r="59" spans="1:14" x14ac:dyDescent="0.2">
      <c r="C59" s="2"/>
    </row>
    <row r="60" spans="1:14" x14ac:dyDescent="0.2">
      <c r="C60" s="2"/>
    </row>
    <row r="61" spans="1:14" x14ac:dyDescent="0.2">
      <c r="C61" s="2"/>
    </row>
  </sheetData>
  <sheetProtection algorithmName="SHA-512" hashValue="J2A1atWMAa4ppdMiQpc1SBT4iMlBlQjpvyjpamY9egUMV1TGa/R03u7FmxDsjd4Ie8I4/jb6+VakXXynprwapA==" saltValue="7L0Q5AeOHRyx8EOPmnJg0g==" spinCount="100000" sheet="1" objects="1" scenarios="1" selectLockedCells="1"/>
  <mergeCells count="4">
    <mergeCell ref="A1:C1"/>
    <mergeCell ref="H1:J1"/>
    <mergeCell ref="A2:B2"/>
    <mergeCell ref="H2:I2"/>
  </mergeCells>
  <dataValidations count="1">
    <dataValidation type="decimal" allowBlank="1" showInputMessage="1" showErrorMessage="1" sqref="C37:C41 C44:C48 C51:C55 J3:J31 C3:C31" xr:uid="{399B51A0-18AA-654D-954A-974F61A527AC}">
      <formula1>0</formula1>
      <formula2>10000000</formula2>
    </dataValidation>
  </dataValidations>
  <pageMargins left="0.5" right="0.5" top="0.5" bottom="0.5" header="0.25" footer="0.25"/>
  <pageSetup orientation="landscape" horizontalDpi="0" verticalDpi="0"/>
  <headerFooter>
    <oddFooter>&amp;A</oddFooter>
  </headerFooter>
  <rowBreaks count="1" manualBreakCount="1">
    <brk id="34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69D62C-75C8-6644-9B63-65DB9F738180}">
          <x14:formula1>
            <xm:f>Notes!$A$22:$A$37</xm:f>
          </x14:formula1>
          <xm:sqref>A37:A41 A44:A48 A51:A55 H3:H31 A3:A31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92CD-3EE9-2F46-B806-DAD901871E96}">
  <dimension ref="A1:F51"/>
  <sheetViews>
    <sheetView showGridLines="0" workbookViewId="0">
      <pane xSplit="3" ySplit="1" topLeftCell="D2" activePane="bottomRight" state="frozen"/>
      <selection activeCell="D45" sqref="D45"/>
      <selection pane="topRight" activeCell="D45" sqref="D45"/>
      <selection pane="bottomLeft" activeCell="D45" sqref="D45"/>
      <selection pane="bottomRight" activeCell="B4" sqref="B4"/>
    </sheetView>
  </sheetViews>
  <sheetFormatPr baseColWidth="10" defaultRowHeight="16" x14ac:dyDescent="0.2"/>
  <cols>
    <col min="1" max="2" width="2.83203125" customWidth="1"/>
    <col min="3" max="3" width="24.83203125" customWidth="1"/>
    <col min="4" max="5" width="12.83203125" customWidth="1"/>
    <col min="6" max="6" width="38.1640625" customWidth="1"/>
  </cols>
  <sheetData>
    <row r="1" spans="1:6" ht="19" x14ac:dyDescent="0.25">
      <c r="A1" s="72" t="s">
        <v>47</v>
      </c>
      <c r="B1" s="73"/>
      <c r="C1" s="74"/>
      <c r="D1" s="16" t="s">
        <v>94</v>
      </c>
      <c r="E1" s="16" t="s">
        <v>95</v>
      </c>
      <c r="F1" s="16" t="s">
        <v>2</v>
      </c>
    </row>
    <row r="2" spans="1:6" x14ac:dyDescent="0.2">
      <c r="A2" s="25" t="s">
        <v>69</v>
      </c>
      <c r="B2" s="26"/>
      <c r="C2" s="27"/>
      <c r="D2" s="29"/>
      <c r="E2" s="29"/>
      <c r="F2" s="30"/>
    </row>
    <row r="3" spans="1:6" x14ac:dyDescent="0.2">
      <c r="A3" s="20"/>
      <c r="B3" s="31" t="s">
        <v>76</v>
      </c>
      <c r="C3" s="10"/>
      <c r="D3" s="11"/>
      <c r="E3" s="11"/>
      <c r="F3" s="12"/>
    </row>
    <row r="4" spans="1:6" x14ac:dyDescent="0.2">
      <c r="A4" s="20"/>
      <c r="B4" s="31" t="s">
        <v>77</v>
      </c>
      <c r="C4" s="10"/>
      <c r="D4" s="11"/>
      <c r="E4" s="11"/>
      <c r="F4" s="12"/>
    </row>
    <row r="5" spans="1:6" x14ac:dyDescent="0.2">
      <c r="A5" s="20"/>
      <c r="B5" s="31"/>
      <c r="C5" s="10"/>
      <c r="D5" s="11"/>
      <c r="E5" s="11"/>
      <c r="F5" s="12"/>
    </row>
    <row r="6" spans="1:6" x14ac:dyDescent="0.2">
      <c r="A6" s="20"/>
      <c r="B6" s="31"/>
      <c r="C6" s="10"/>
      <c r="D6" s="11"/>
      <c r="E6" s="11"/>
      <c r="F6" s="12"/>
    </row>
    <row r="7" spans="1:6" x14ac:dyDescent="0.2">
      <c r="A7" s="20"/>
      <c r="B7" s="31"/>
      <c r="C7" s="10"/>
      <c r="D7" s="11"/>
      <c r="E7" s="11"/>
      <c r="F7" s="12"/>
    </row>
    <row r="8" spans="1:6" x14ac:dyDescent="0.2">
      <c r="A8" s="20"/>
      <c r="B8" s="31"/>
      <c r="C8" s="10"/>
      <c r="D8" s="11"/>
      <c r="E8" s="11"/>
      <c r="F8" s="12"/>
    </row>
    <row r="9" spans="1:6" x14ac:dyDescent="0.2">
      <c r="A9" s="20" t="s">
        <v>70</v>
      </c>
      <c r="B9" s="28"/>
      <c r="C9" s="19"/>
      <c r="D9" s="21"/>
      <c r="E9" s="21"/>
      <c r="F9" s="7"/>
    </row>
    <row r="10" spans="1:6" x14ac:dyDescent="0.2">
      <c r="A10" s="20"/>
      <c r="B10" s="31"/>
      <c r="C10" s="10"/>
      <c r="D10" s="11"/>
      <c r="E10" s="11"/>
      <c r="F10" s="12"/>
    </row>
    <row r="11" spans="1:6" x14ac:dyDescent="0.2">
      <c r="A11" s="20"/>
      <c r="B11" s="31"/>
      <c r="C11" s="10"/>
      <c r="D11" s="11"/>
      <c r="E11" s="11"/>
      <c r="F11" s="12"/>
    </row>
    <row r="12" spans="1:6" x14ac:dyDescent="0.2">
      <c r="A12" s="20"/>
      <c r="B12" s="31"/>
      <c r="C12" s="10"/>
      <c r="D12" s="11"/>
      <c r="E12" s="11"/>
      <c r="F12" s="12"/>
    </row>
    <row r="13" spans="1:6" x14ac:dyDescent="0.2">
      <c r="A13" s="20"/>
      <c r="B13" s="31"/>
      <c r="C13" s="10"/>
      <c r="D13" s="11"/>
      <c r="E13" s="11"/>
      <c r="F13" s="12"/>
    </row>
    <row r="14" spans="1:6" x14ac:dyDescent="0.2">
      <c r="A14" s="20"/>
      <c r="B14" s="31"/>
      <c r="C14" s="10"/>
      <c r="D14" s="11"/>
      <c r="E14" s="11"/>
      <c r="F14" s="12"/>
    </row>
    <row r="15" spans="1:6" x14ac:dyDescent="0.2">
      <c r="A15" s="20"/>
      <c r="B15" s="31"/>
      <c r="C15" s="10"/>
      <c r="D15" s="11"/>
      <c r="E15" s="11"/>
      <c r="F15" s="12"/>
    </row>
    <row r="16" spans="1:6" x14ac:dyDescent="0.2">
      <c r="A16" s="20" t="s">
        <v>96</v>
      </c>
      <c r="B16" s="28"/>
      <c r="C16" s="19"/>
      <c r="D16" s="21"/>
      <c r="E16" s="21"/>
      <c r="F16" s="7"/>
    </row>
    <row r="17" spans="1:6" x14ac:dyDescent="0.2">
      <c r="A17" s="20"/>
      <c r="B17" s="31"/>
      <c r="C17" s="10"/>
      <c r="D17" s="11"/>
      <c r="E17" s="11"/>
      <c r="F17" s="12"/>
    </row>
    <row r="18" spans="1:6" x14ac:dyDescent="0.2">
      <c r="A18" s="20"/>
      <c r="B18" s="31"/>
      <c r="C18" s="10"/>
      <c r="D18" s="11"/>
      <c r="E18" s="11"/>
      <c r="F18" s="12"/>
    </row>
    <row r="19" spans="1:6" x14ac:dyDescent="0.2">
      <c r="A19" s="20"/>
      <c r="B19" s="31"/>
      <c r="C19" s="10"/>
      <c r="D19" s="11"/>
      <c r="E19" s="11"/>
      <c r="F19" s="12"/>
    </row>
    <row r="20" spans="1:6" x14ac:dyDescent="0.2">
      <c r="A20" s="20"/>
      <c r="B20" s="31"/>
      <c r="C20" s="10"/>
      <c r="D20" s="11"/>
      <c r="E20" s="11"/>
      <c r="F20" s="12"/>
    </row>
    <row r="21" spans="1:6" x14ac:dyDescent="0.2">
      <c r="A21" s="20"/>
      <c r="B21" s="31"/>
      <c r="C21" s="10"/>
      <c r="D21" s="11"/>
      <c r="E21" s="11"/>
      <c r="F21" s="12"/>
    </row>
    <row r="22" spans="1:6" x14ac:dyDescent="0.2">
      <c r="A22" s="20"/>
      <c r="B22" s="31"/>
      <c r="C22" s="10"/>
      <c r="D22" s="11"/>
      <c r="E22" s="11"/>
      <c r="F22" s="12"/>
    </row>
    <row r="23" spans="1:6" x14ac:dyDescent="0.2">
      <c r="A23" s="20" t="s">
        <v>9</v>
      </c>
      <c r="B23" s="28"/>
      <c r="C23" s="19"/>
      <c r="D23" s="21"/>
      <c r="E23" s="21"/>
      <c r="F23" s="7"/>
    </row>
    <row r="24" spans="1:6" x14ac:dyDescent="0.2">
      <c r="A24" s="20"/>
      <c r="B24" s="31"/>
      <c r="C24" s="10"/>
      <c r="D24" s="11"/>
      <c r="E24" s="11"/>
      <c r="F24" s="12"/>
    </row>
    <row r="25" spans="1:6" x14ac:dyDescent="0.2">
      <c r="A25" s="20"/>
      <c r="B25" s="31"/>
      <c r="C25" s="10"/>
      <c r="D25" s="11"/>
      <c r="E25" s="11"/>
      <c r="F25" s="12"/>
    </row>
    <row r="26" spans="1:6" x14ac:dyDescent="0.2">
      <c r="A26" s="20"/>
      <c r="B26" s="31"/>
      <c r="C26" s="10"/>
      <c r="D26" s="11"/>
      <c r="E26" s="11"/>
      <c r="F26" s="12"/>
    </row>
    <row r="27" spans="1:6" x14ac:dyDescent="0.2">
      <c r="A27" s="20"/>
      <c r="B27" s="31"/>
      <c r="C27" s="10"/>
      <c r="D27" s="11"/>
      <c r="E27" s="11"/>
      <c r="F27" s="12"/>
    </row>
    <row r="28" spans="1:6" x14ac:dyDescent="0.2">
      <c r="A28" s="20"/>
      <c r="B28" s="31"/>
      <c r="C28" s="10"/>
      <c r="D28" s="11"/>
      <c r="E28" s="11"/>
      <c r="F28" s="12"/>
    </row>
    <row r="29" spans="1:6" x14ac:dyDescent="0.2">
      <c r="A29" s="20"/>
      <c r="B29" s="31"/>
      <c r="C29" s="10"/>
      <c r="D29" s="11"/>
      <c r="E29" s="11"/>
      <c r="F29" s="12"/>
    </row>
    <row r="30" spans="1:6" x14ac:dyDescent="0.2">
      <c r="D30" s="2"/>
      <c r="E30" s="2"/>
    </row>
    <row r="31" spans="1:6" x14ac:dyDescent="0.2">
      <c r="D31" s="2"/>
      <c r="E31" s="2"/>
    </row>
    <row r="32" spans="1:6" x14ac:dyDescent="0.2">
      <c r="D32" s="2"/>
      <c r="E32" s="2"/>
    </row>
    <row r="33" spans="4:5" x14ac:dyDescent="0.2">
      <c r="D33" s="2"/>
      <c r="E33" s="2"/>
    </row>
    <row r="34" spans="4:5" x14ac:dyDescent="0.2">
      <c r="D34" s="2"/>
      <c r="E34" s="2"/>
    </row>
    <row r="35" spans="4:5" x14ac:dyDescent="0.2">
      <c r="D35" s="2"/>
      <c r="E35" s="2"/>
    </row>
    <row r="36" spans="4:5" x14ac:dyDescent="0.2">
      <c r="D36" s="2"/>
      <c r="E36" s="2"/>
    </row>
    <row r="37" spans="4:5" x14ac:dyDescent="0.2">
      <c r="D37" s="2"/>
      <c r="E37" s="2"/>
    </row>
    <row r="38" spans="4:5" x14ac:dyDescent="0.2">
      <c r="D38" s="2"/>
      <c r="E38" s="2"/>
    </row>
    <row r="39" spans="4:5" x14ac:dyDescent="0.2">
      <c r="D39" s="2"/>
      <c r="E39" s="2"/>
    </row>
    <row r="40" spans="4:5" x14ac:dyDescent="0.2">
      <c r="D40" s="2"/>
      <c r="E40" s="2"/>
    </row>
    <row r="41" spans="4:5" x14ac:dyDescent="0.2">
      <c r="D41" s="2"/>
      <c r="E41" s="2"/>
    </row>
    <row r="42" spans="4:5" x14ac:dyDescent="0.2">
      <c r="D42" s="2"/>
      <c r="E42" s="2"/>
    </row>
    <row r="43" spans="4:5" x14ac:dyDescent="0.2">
      <c r="D43" s="2"/>
      <c r="E43" s="2"/>
    </row>
    <row r="44" spans="4:5" x14ac:dyDescent="0.2">
      <c r="D44" s="2"/>
      <c r="E44" s="2"/>
    </row>
    <row r="45" spans="4:5" x14ac:dyDescent="0.2">
      <c r="D45" s="2"/>
      <c r="E45" s="2"/>
    </row>
    <row r="46" spans="4:5" x14ac:dyDescent="0.2">
      <c r="D46" s="2"/>
      <c r="E46" s="2"/>
    </row>
    <row r="47" spans="4:5" x14ac:dyDescent="0.2">
      <c r="D47" s="2"/>
      <c r="E47" s="2"/>
    </row>
    <row r="48" spans="4:5" x14ac:dyDescent="0.2">
      <c r="D48" s="2"/>
      <c r="E48" s="2"/>
    </row>
    <row r="49" spans="4:5" x14ac:dyDescent="0.2">
      <c r="D49" s="2"/>
      <c r="E49" s="2"/>
    </row>
    <row r="50" spans="4:5" x14ac:dyDescent="0.2">
      <c r="D50" s="2"/>
      <c r="E50" s="2"/>
    </row>
    <row r="51" spans="4:5" x14ac:dyDescent="0.2">
      <c r="D51" s="2"/>
      <c r="E51" s="2"/>
    </row>
  </sheetData>
  <sheetProtection algorithmName="SHA-512" hashValue="m9hixwz3ls1d3E5T2i2mA6bieMPKUbfjZo4jancdrJ4JHaAO0WwNkWMbeFFfuGJij0UKKKDqUeTwJUyVuGRfMg==" saltValue="pb+/usvUZh/ijNNq5W/yWg==" spinCount="100000" sheet="1" objects="1" scenarios="1" selectLockedCells="1"/>
  <mergeCells count="1">
    <mergeCell ref="A1:C1"/>
  </mergeCells>
  <dataValidations count="1">
    <dataValidation type="decimal" allowBlank="1" showInputMessage="1" showErrorMessage="1" sqref="D3:D29 E3:E29" xr:uid="{22A2D9B4-08E3-0C4A-8E7E-12C9EDCFDF33}">
      <formula1>0</formula1>
      <formula2>10000000</formula2>
    </dataValidation>
  </dataValidations>
  <pageMargins left="0.5" right="0.5" top="0.5" bottom="0.5" header="0.25" footer="0.25"/>
  <pageSetup orientation="landscape" horizontalDpi="0" verticalDpi="0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C15A-E3B7-2245-8AA4-292469B46F33}">
  <sheetPr codeName="Sheet2"/>
  <dimension ref="A1:K120"/>
  <sheetViews>
    <sheetView showGridLines="0" workbookViewId="0">
      <pane xSplit="3" ySplit="1" topLeftCell="D2" activePane="bottomRight" state="frozen"/>
      <selection activeCell="A61" sqref="A61"/>
      <selection pane="topRight" activeCell="A61" sqref="A61"/>
      <selection pane="bottomLeft" activeCell="A61" sqref="A61"/>
      <selection pane="bottomRight" activeCell="D63" sqref="D63"/>
    </sheetView>
  </sheetViews>
  <sheetFormatPr baseColWidth="10" defaultRowHeight="16" x14ac:dyDescent="0.2"/>
  <cols>
    <col min="1" max="2" width="2.83203125" customWidth="1"/>
    <col min="3" max="3" width="24.83203125" customWidth="1"/>
    <col min="4" max="7" width="11.83203125" customWidth="1"/>
    <col min="8" max="8" width="36.83203125" customWidth="1"/>
    <col min="9" max="9" width="11.83203125" customWidth="1"/>
  </cols>
  <sheetData>
    <row r="1" spans="1:11" ht="19" x14ac:dyDescent="0.25">
      <c r="A1" s="75" t="s">
        <v>47</v>
      </c>
      <c r="B1" s="67"/>
      <c r="C1" s="76"/>
      <c r="D1" s="8" t="s">
        <v>12</v>
      </c>
      <c r="E1" s="8" t="s">
        <v>13</v>
      </c>
      <c r="F1" s="8" t="s">
        <v>82</v>
      </c>
      <c r="G1" s="8" t="s">
        <v>71</v>
      </c>
      <c r="H1" s="8" t="s">
        <v>2</v>
      </c>
      <c r="I1" s="8" t="s">
        <v>12</v>
      </c>
    </row>
    <row r="2" spans="1:11" x14ac:dyDescent="0.2">
      <c r="A2" s="33" t="s">
        <v>14</v>
      </c>
      <c r="B2" s="34"/>
      <c r="C2" s="23"/>
      <c r="D2" s="24"/>
      <c r="E2" s="24"/>
      <c r="F2" s="24"/>
      <c r="G2" s="24"/>
      <c r="H2" s="17"/>
      <c r="I2" s="24"/>
    </row>
    <row r="3" spans="1:11" x14ac:dyDescent="0.2">
      <c r="A3" s="20"/>
      <c r="B3" s="60" t="s">
        <v>233</v>
      </c>
      <c r="C3" s="61"/>
      <c r="D3" s="11"/>
      <c r="E3" s="11"/>
      <c r="F3" s="32">
        <f t="shared" ref="F3:F14" si="0">IF(D3=0,E3,D3*12)</f>
        <v>0</v>
      </c>
      <c r="G3" s="32"/>
      <c r="H3" s="12"/>
      <c r="I3" s="32">
        <f>F3/12</f>
        <v>0</v>
      </c>
    </row>
    <row r="4" spans="1:11" x14ac:dyDescent="0.2">
      <c r="A4" s="20"/>
      <c r="B4" s="9" t="s">
        <v>234</v>
      </c>
      <c r="C4" s="10"/>
      <c r="D4" s="11"/>
      <c r="E4" s="11"/>
      <c r="F4" s="32">
        <f t="shared" si="0"/>
        <v>0</v>
      </c>
      <c r="G4" s="32"/>
      <c r="H4" s="12"/>
      <c r="I4" s="32">
        <f t="shared" ref="I4:I14" si="1">F4/12</f>
        <v>0</v>
      </c>
    </row>
    <row r="5" spans="1:11" x14ac:dyDescent="0.2">
      <c r="A5" s="20"/>
      <c r="B5" s="9" t="s">
        <v>236</v>
      </c>
      <c r="C5" s="10"/>
      <c r="D5" s="11"/>
      <c r="E5" s="11"/>
      <c r="F5" s="32">
        <f t="shared" si="0"/>
        <v>0</v>
      </c>
      <c r="G5" s="32"/>
      <c r="H5" s="12"/>
      <c r="I5" s="32">
        <f t="shared" si="1"/>
        <v>0</v>
      </c>
    </row>
    <row r="6" spans="1:11" x14ac:dyDescent="0.2">
      <c r="A6" s="20"/>
      <c r="B6" s="9" t="s">
        <v>237</v>
      </c>
      <c r="C6" s="10"/>
      <c r="D6" s="11"/>
      <c r="E6" s="11"/>
      <c r="F6" s="32">
        <f t="shared" si="0"/>
        <v>0</v>
      </c>
      <c r="G6" s="32"/>
      <c r="H6" s="12"/>
      <c r="I6" s="32">
        <f t="shared" si="1"/>
        <v>0</v>
      </c>
    </row>
    <row r="7" spans="1:11" x14ac:dyDescent="0.2">
      <c r="A7" s="20"/>
      <c r="B7" s="9" t="s">
        <v>97</v>
      </c>
      <c r="C7" s="10"/>
      <c r="D7" s="11"/>
      <c r="E7" s="11"/>
      <c r="F7" s="32">
        <f t="shared" si="0"/>
        <v>0</v>
      </c>
      <c r="G7" s="32"/>
      <c r="H7" s="12"/>
      <c r="I7" s="32">
        <f t="shared" si="1"/>
        <v>0</v>
      </c>
    </row>
    <row r="8" spans="1:11" x14ac:dyDescent="0.2">
      <c r="A8" s="20"/>
      <c r="B8" s="9"/>
      <c r="C8" s="10"/>
      <c r="D8" s="11"/>
      <c r="E8" s="11"/>
      <c r="F8" s="32">
        <f t="shared" si="0"/>
        <v>0</v>
      </c>
      <c r="G8" s="32"/>
      <c r="H8" s="12"/>
      <c r="I8" s="32">
        <f t="shared" si="1"/>
        <v>0</v>
      </c>
    </row>
    <row r="9" spans="1:11" x14ac:dyDescent="0.2">
      <c r="A9" s="20"/>
      <c r="B9" s="9"/>
      <c r="C9" s="10"/>
      <c r="D9" s="11"/>
      <c r="E9" s="11"/>
      <c r="F9" s="32">
        <f t="shared" si="0"/>
        <v>0</v>
      </c>
      <c r="G9" s="32"/>
      <c r="H9" s="12"/>
      <c r="I9" s="32">
        <f t="shared" si="1"/>
        <v>0</v>
      </c>
    </row>
    <row r="10" spans="1:11" x14ac:dyDescent="0.2">
      <c r="A10" s="20"/>
      <c r="B10" s="9"/>
      <c r="C10" s="10"/>
      <c r="D10" s="11"/>
      <c r="E10" s="11"/>
      <c r="F10" s="32">
        <f t="shared" si="0"/>
        <v>0</v>
      </c>
      <c r="G10" s="32"/>
      <c r="H10" s="12"/>
      <c r="I10" s="32">
        <f t="shared" si="1"/>
        <v>0</v>
      </c>
    </row>
    <row r="11" spans="1:11" x14ac:dyDescent="0.2">
      <c r="A11" s="20"/>
      <c r="B11" s="9"/>
      <c r="C11" s="10"/>
      <c r="D11" s="11"/>
      <c r="E11" s="11"/>
      <c r="F11" s="32">
        <f t="shared" si="0"/>
        <v>0</v>
      </c>
      <c r="G11" s="32"/>
      <c r="H11" s="12"/>
      <c r="I11" s="32">
        <f t="shared" si="1"/>
        <v>0</v>
      </c>
    </row>
    <row r="12" spans="1:11" x14ac:dyDescent="0.2">
      <c r="A12" s="20"/>
      <c r="B12" s="9"/>
      <c r="C12" s="10"/>
      <c r="D12" s="11"/>
      <c r="E12" s="11"/>
      <c r="F12" s="32">
        <f t="shared" si="0"/>
        <v>0</v>
      </c>
      <c r="G12" s="32"/>
      <c r="H12" s="12"/>
      <c r="I12" s="32">
        <f t="shared" si="1"/>
        <v>0</v>
      </c>
    </row>
    <row r="13" spans="1:11" x14ac:dyDescent="0.2">
      <c r="A13" s="20"/>
      <c r="B13" s="9" t="s">
        <v>98</v>
      </c>
      <c r="C13" s="10"/>
      <c r="D13" s="11"/>
      <c r="E13" s="11"/>
      <c r="F13" s="32">
        <f t="shared" si="0"/>
        <v>0</v>
      </c>
      <c r="G13" s="32"/>
      <c r="H13" s="12"/>
      <c r="I13" s="32">
        <f t="shared" si="1"/>
        <v>0</v>
      </c>
    </row>
    <row r="14" spans="1:11" x14ac:dyDescent="0.2">
      <c r="A14" s="20"/>
      <c r="B14" s="9" t="s">
        <v>99</v>
      </c>
      <c r="C14" s="10"/>
      <c r="D14" s="11"/>
      <c r="E14" s="11"/>
      <c r="F14" s="32">
        <f t="shared" si="0"/>
        <v>0</v>
      </c>
      <c r="G14" s="32"/>
      <c r="H14" s="12"/>
      <c r="I14" s="32">
        <f t="shared" si="1"/>
        <v>0</v>
      </c>
    </row>
    <row r="15" spans="1:11" x14ac:dyDescent="0.2">
      <c r="D15" s="2"/>
      <c r="E15" s="2"/>
      <c r="F15" s="2"/>
      <c r="G15" s="2"/>
      <c r="I15" s="2"/>
    </row>
    <row r="16" spans="1:11" x14ac:dyDescent="0.2">
      <c r="D16" s="2"/>
      <c r="E16" s="2"/>
      <c r="F16" s="2"/>
      <c r="G16" s="2"/>
      <c r="I16" s="2"/>
      <c r="K16" s="2"/>
    </row>
    <row r="17" spans="1:11" x14ac:dyDescent="0.2">
      <c r="D17" s="2"/>
      <c r="E17" s="2"/>
      <c r="F17" s="2"/>
      <c r="G17" s="2"/>
      <c r="I17" s="2"/>
      <c r="K17" s="2"/>
    </row>
    <row r="18" spans="1:11" x14ac:dyDescent="0.2">
      <c r="A18" s="33" t="s">
        <v>15</v>
      </c>
      <c r="B18" s="34"/>
      <c r="C18" s="23"/>
      <c r="D18" s="24"/>
      <c r="E18" s="24"/>
      <c r="F18" s="24"/>
      <c r="G18" s="24"/>
      <c r="H18" s="17"/>
      <c r="I18" s="24"/>
      <c r="K18" s="2"/>
    </row>
    <row r="19" spans="1:11" x14ac:dyDescent="0.2">
      <c r="A19" s="20" t="s">
        <v>297</v>
      </c>
      <c r="B19" s="28"/>
      <c r="C19" s="19"/>
      <c r="D19" s="11"/>
      <c r="E19" s="11"/>
      <c r="F19" s="32">
        <f>IF(D19=0,E19,D19*12)</f>
        <v>0</v>
      </c>
      <c r="G19" s="11"/>
      <c r="H19" s="12"/>
      <c r="I19" s="32">
        <f t="shared" ref="I19:I74" si="2">F19/12</f>
        <v>0</v>
      </c>
      <c r="J19" s="2"/>
      <c r="K19" s="2"/>
    </row>
    <row r="20" spans="1:11" x14ac:dyDescent="0.2">
      <c r="A20" s="20" t="s">
        <v>62</v>
      </c>
      <c r="B20" s="28"/>
      <c r="C20" s="19"/>
      <c r="D20" s="11"/>
      <c r="E20" s="11"/>
      <c r="F20" s="32">
        <f>IF(D20=0,E20,D20*12)</f>
        <v>0</v>
      </c>
      <c r="G20" s="11"/>
      <c r="H20" s="12"/>
      <c r="I20" s="32">
        <f t="shared" si="2"/>
        <v>0</v>
      </c>
      <c r="J20" s="2"/>
      <c r="K20" s="2"/>
    </row>
    <row r="21" spans="1:11" x14ac:dyDescent="0.2">
      <c r="A21" s="20" t="s">
        <v>63</v>
      </c>
      <c r="B21" s="28"/>
      <c r="C21" s="19"/>
      <c r="D21" s="11"/>
      <c r="E21" s="11"/>
      <c r="F21" s="32">
        <f>IF(D21=0,E21,D21*12)</f>
        <v>0</v>
      </c>
      <c r="G21" s="11"/>
      <c r="H21" s="12"/>
      <c r="I21" s="32">
        <f t="shared" si="2"/>
        <v>0</v>
      </c>
      <c r="J21" s="2"/>
      <c r="K21" s="2"/>
    </row>
    <row r="22" spans="1:11" x14ac:dyDescent="0.2">
      <c r="A22" s="64" t="s">
        <v>64</v>
      </c>
      <c r="B22" s="28"/>
      <c r="C22" s="19"/>
      <c r="D22" s="11"/>
      <c r="E22" s="11"/>
      <c r="F22" s="32">
        <f>IF(D22=0,E22,D22*12)</f>
        <v>0</v>
      </c>
      <c r="G22" s="11"/>
      <c r="H22" s="12"/>
      <c r="I22" s="32">
        <f t="shared" si="2"/>
        <v>0</v>
      </c>
      <c r="J22" s="2"/>
      <c r="K22" s="2"/>
    </row>
    <row r="23" spans="1:11" x14ac:dyDescent="0.2">
      <c r="A23" s="20" t="s">
        <v>304</v>
      </c>
      <c r="B23" s="28"/>
      <c r="C23" s="19"/>
      <c r="D23" s="11"/>
      <c r="E23" s="11"/>
      <c r="F23" s="32"/>
      <c r="G23" s="11"/>
      <c r="H23" s="12"/>
      <c r="I23" s="32"/>
      <c r="J23" s="2"/>
      <c r="K23" s="2"/>
    </row>
    <row r="24" spans="1:11" x14ac:dyDescent="0.2">
      <c r="A24" s="64" t="s">
        <v>65</v>
      </c>
      <c r="B24" s="28"/>
      <c r="C24" s="19"/>
      <c r="D24" s="11"/>
      <c r="E24" s="11"/>
      <c r="F24" s="32">
        <f>IF(D24=0,E24,D24*12)</f>
        <v>0</v>
      </c>
      <c r="G24" s="11"/>
      <c r="H24" s="12"/>
      <c r="I24" s="32">
        <f t="shared" si="2"/>
        <v>0</v>
      </c>
      <c r="J24" s="2"/>
      <c r="K24" s="2"/>
    </row>
    <row r="25" spans="1:11" x14ac:dyDescent="0.2">
      <c r="A25" s="64" t="s">
        <v>66</v>
      </c>
      <c r="B25" s="28"/>
      <c r="C25" s="19"/>
      <c r="D25" s="11"/>
      <c r="E25" s="11"/>
      <c r="F25" s="32">
        <f t="shared" ref="F25:F74" si="3">IF(D25=0,E25,D25*12)</f>
        <v>0</v>
      </c>
      <c r="G25" s="11"/>
      <c r="H25" s="12"/>
      <c r="I25" s="32">
        <f t="shared" si="2"/>
        <v>0</v>
      </c>
      <c r="J25" s="2"/>
      <c r="K25" s="2"/>
    </row>
    <row r="26" spans="1:11" x14ac:dyDescent="0.2">
      <c r="A26" s="64" t="s">
        <v>16</v>
      </c>
      <c r="B26" s="28"/>
      <c r="C26" s="19"/>
      <c r="D26" s="11"/>
      <c r="E26" s="11"/>
      <c r="F26" s="32">
        <f t="shared" si="3"/>
        <v>0</v>
      </c>
      <c r="G26" s="11"/>
      <c r="H26" s="12"/>
      <c r="I26" s="32">
        <f t="shared" si="2"/>
        <v>0</v>
      </c>
      <c r="J26" s="2"/>
      <c r="K26" s="2"/>
    </row>
    <row r="27" spans="1:11" x14ac:dyDescent="0.2">
      <c r="A27" s="20" t="s">
        <v>17</v>
      </c>
      <c r="B27" s="28"/>
      <c r="C27" s="19"/>
      <c r="D27" s="11"/>
      <c r="E27" s="11"/>
      <c r="F27" s="32">
        <f t="shared" si="3"/>
        <v>0</v>
      </c>
      <c r="G27" s="11"/>
      <c r="H27" s="12"/>
      <c r="I27" s="32">
        <f t="shared" si="2"/>
        <v>0</v>
      </c>
      <c r="J27" s="2"/>
      <c r="K27" s="2"/>
    </row>
    <row r="28" spans="1:11" x14ac:dyDescent="0.2">
      <c r="A28" s="64" t="s">
        <v>18</v>
      </c>
      <c r="B28" s="28"/>
      <c r="C28" s="19"/>
      <c r="D28" s="11"/>
      <c r="E28" s="11"/>
      <c r="F28" s="32">
        <f t="shared" si="3"/>
        <v>0</v>
      </c>
      <c r="G28" s="11"/>
      <c r="H28" s="12"/>
      <c r="I28" s="32">
        <f t="shared" si="2"/>
        <v>0</v>
      </c>
    </row>
    <row r="29" spans="1:11" x14ac:dyDescent="0.2">
      <c r="A29" s="64" t="s">
        <v>19</v>
      </c>
      <c r="B29" s="28"/>
      <c r="C29" s="19"/>
      <c r="D29" s="11"/>
      <c r="E29" s="11"/>
      <c r="F29" s="32">
        <f t="shared" si="3"/>
        <v>0</v>
      </c>
      <c r="G29" s="11"/>
      <c r="H29" s="12"/>
      <c r="I29" s="32">
        <f t="shared" si="2"/>
        <v>0</v>
      </c>
    </row>
    <row r="30" spans="1:11" x14ac:dyDescent="0.2">
      <c r="A30" s="64" t="s">
        <v>20</v>
      </c>
      <c r="B30" s="28"/>
      <c r="C30" s="19"/>
      <c r="D30" s="11"/>
      <c r="E30" s="11"/>
      <c r="F30" s="32">
        <f t="shared" si="3"/>
        <v>0</v>
      </c>
      <c r="G30" s="11"/>
      <c r="H30" s="12"/>
      <c r="I30" s="32">
        <f t="shared" si="2"/>
        <v>0</v>
      </c>
    </row>
    <row r="31" spans="1:11" x14ac:dyDescent="0.2">
      <c r="A31" s="64" t="s">
        <v>21</v>
      </c>
      <c r="B31" s="28"/>
      <c r="C31" s="19"/>
      <c r="D31" s="11"/>
      <c r="E31" s="11"/>
      <c r="F31" s="32">
        <f t="shared" si="3"/>
        <v>0</v>
      </c>
      <c r="G31" s="11"/>
      <c r="H31" s="12"/>
      <c r="I31" s="32">
        <f t="shared" si="2"/>
        <v>0</v>
      </c>
    </row>
    <row r="32" spans="1:11" x14ac:dyDescent="0.2">
      <c r="A32" s="64" t="s">
        <v>22</v>
      </c>
      <c r="B32" s="28"/>
      <c r="C32" s="19"/>
      <c r="D32" s="11"/>
      <c r="E32" s="11"/>
      <c r="F32" s="32">
        <f t="shared" si="3"/>
        <v>0</v>
      </c>
      <c r="G32" s="11"/>
      <c r="H32" s="12"/>
      <c r="I32" s="32">
        <f t="shared" si="2"/>
        <v>0</v>
      </c>
    </row>
    <row r="33" spans="1:9" x14ac:dyDescent="0.2">
      <c r="A33" s="64" t="s">
        <v>23</v>
      </c>
      <c r="B33" s="28"/>
      <c r="C33" s="19"/>
      <c r="D33" s="11"/>
      <c r="E33" s="11"/>
      <c r="F33" s="32">
        <f t="shared" si="3"/>
        <v>0</v>
      </c>
      <c r="G33" s="11"/>
      <c r="H33" s="12"/>
      <c r="I33" s="32">
        <f t="shared" si="2"/>
        <v>0</v>
      </c>
    </row>
    <row r="34" spans="1:9" x14ac:dyDescent="0.2">
      <c r="A34" s="64" t="s">
        <v>24</v>
      </c>
      <c r="B34" s="28"/>
      <c r="C34" s="19"/>
      <c r="D34" s="11"/>
      <c r="E34" s="11"/>
      <c r="F34" s="32">
        <f t="shared" si="3"/>
        <v>0</v>
      </c>
      <c r="G34" s="11"/>
      <c r="H34" s="12"/>
      <c r="I34" s="32">
        <f t="shared" si="2"/>
        <v>0</v>
      </c>
    </row>
    <row r="35" spans="1:9" x14ac:dyDescent="0.2">
      <c r="A35" s="64" t="s">
        <v>25</v>
      </c>
      <c r="B35" s="28"/>
      <c r="C35" s="19"/>
      <c r="D35" s="11"/>
      <c r="E35" s="11"/>
      <c r="F35" s="32">
        <f t="shared" si="3"/>
        <v>0</v>
      </c>
      <c r="G35" s="11"/>
      <c r="H35" s="12"/>
      <c r="I35" s="32">
        <f t="shared" si="2"/>
        <v>0</v>
      </c>
    </row>
    <row r="36" spans="1:9" x14ac:dyDescent="0.2">
      <c r="A36" s="20" t="s">
        <v>308</v>
      </c>
      <c r="B36" s="28"/>
      <c r="C36" s="19"/>
      <c r="D36" s="11"/>
      <c r="E36" s="11"/>
      <c r="F36" s="32">
        <f t="shared" si="3"/>
        <v>0</v>
      </c>
      <c r="G36" s="11"/>
      <c r="H36" s="12"/>
      <c r="I36" s="32">
        <f t="shared" si="2"/>
        <v>0</v>
      </c>
    </row>
    <row r="37" spans="1:9" x14ac:dyDescent="0.2">
      <c r="A37" s="64" t="s">
        <v>26</v>
      </c>
      <c r="B37" s="28"/>
      <c r="C37" s="19"/>
      <c r="D37" s="11"/>
      <c r="E37" s="11"/>
      <c r="F37" s="32">
        <f t="shared" si="3"/>
        <v>0</v>
      </c>
      <c r="G37" s="11"/>
      <c r="H37" s="12"/>
      <c r="I37" s="32">
        <f t="shared" si="2"/>
        <v>0</v>
      </c>
    </row>
    <row r="38" spans="1:9" x14ac:dyDescent="0.2">
      <c r="A38" s="20" t="s">
        <v>72</v>
      </c>
      <c r="B38" s="28"/>
      <c r="C38" s="19"/>
      <c r="D38" s="11"/>
      <c r="E38" s="11"/>
      <c r="F38" s="32">
        <f t="shared" si="3"/>
        <v>0</v>
      </c>
      <c r="G38" s="11"/>
      <c r="H38" s="12"/>
      <c r="I38" s="32">
        <f t="shared" si="2"/>
        <v>0</v>
      </c>
    </row>
    <row r="39" spans="1:9" x14ac:dyDescent="0.2">
      <c r="A39" s="64" t="s">
        <v>73</v>
      </c>
      <c r="B39" s="28"/>
      <c r="C39" s="19"/>
      <c r="D39" s="11"/>
      <c r="E39" s="11"/>
      <c r="F39" s="32">
        <f t="shared" si="3"/>
        <v>0</v>
      </c>
      <c r="G39" s="11"/>
      <c r="H39" s="12"/>
      <c r="I39" s="32">
        <f t="shared" si="2"/>
        <v>0</v>
      </c>
    </row>
    <row r="40" spans="1:9" x14ac:dyDescent="0.2">
      <c r="A40" s="20" t="s">
        <v>74</v>
      </c>
      <c r="B40" s="28"/>
      <c r="C40" s="19"/>
      <c r="D40" s="11"/>
      <c r="E40" s="11"/>
      <c r="F40" s="32">
        <f t="shared" si="3"/>
        <v>0</v>
      </c>
      <c r="G40" s="11"/>
      <c r="H40" s="12"/>
      <c r="I40" s="32">
        <f t="shared" si="2"/>
        <v>0</v>
      </c>
    </row>
    <row r="41" spans="1:9" x14ac:dyDescent="0.2">
      <c r="A41" s="20" t="s">
        <v>75</v>
      </c>
      <c r="B41" s="28"/>
      <c r="C41" s="19"/>
      <c r="D41" s="11"/>
      <c r="E41" s="11"/>
      <c r="F41" s="32">
        <f t="shared" si="3"/>
        <v>0</v>
      </c>
      <c r="G41" s="11"/>
      <c r="H41" s="12"/>
      <c r="I41" s="32">
        <f t="shared" si="2"/>
        <v>0</v>
      </c>
    </row>
    <row r="42" spans="1:9" x14ac:dyDescent="0.2">
      <c r="A42" s="64" t="s">
        <v>27</v>
      </c>
      <c r="B42" s="28"/>
      <c r="C42" s="19"/>
      <c r="D42" s="11"/>
      <c r="E42" s="11"/>
      <c r="F42" s="32">
        <f t="shared" si="3"/>
        <v>0</v>
      </c>
      <c r="G42" s="11"/>
      <c r="H42" s="12"/>
      <c r="I42" s="32">
        <f t="shared" si="2"/>
        <v>0</v>
      </c>
    </row>
    <row r="43" spans="1:9" x14ac:dyDescent="0.2">
      <c r="A43" s="64" t="s">
        <v>28</v>
      </c>
      <c r="B43" s="28"/>
      <c r="C43" s="19"/>
      <c r="D43" s="11"/>
      <c r="E43" s="11"/>
      <c r="F43" s="32">
        <f t="shared" si="3"/>
        <v>0</v>
      </c>
      <c r="G43" s="11"/>
      <c r="H43" s="12"/>
      <c r="I43" s="32">
        <f t="shared" si="2"/>
        <v>0</v>
      </c>
    </row>
    <row r="44" spans="1:9" x14ac:dyDescent="0.2">
      <c r="A44" s="64" t="s">
        <v>29</v>
      </c>
      <c r="B44" s="28"/>
      <c r="C44" s="19"/>
      <c r="D44" s="11"/>
      <c r="E44" s="11"/>
      <c r="F44" s="32">
        <f t="shared" si="3"/>
        <v>0</v>
      </c>
      <c r="G44" s="11"/>
      <c r="H44" s="12"/>
      <c r="I44" s="32">
        <f t="shared" si="2"/>
        <v>0</v>
      </c>
    </row>
    <row r="45" spans="1:9" x14ac:dyDescent="0.2">
      <c r="A45" s="64" t="s">
        <v>30</v>
      </c>
      <c r="B45" s="28"/>
      <c r="C45" s="19"/>
      <c r="D45" s="11"/>
      <c r="E45" s="11"/>
      <c r="F45" s="32">
        <f t="shared" si="3"/>
        <v>0</v>
      </c>
      <c r="G45" s="11"/>
      <c r="H45" s="12"/>
      <c r="I45" s="32">
        <f t="shared" si="2"/>
        <v>0</v>
      </c>
    </row>
    <row r="46" spans="1:9" x14ac:dyDescent="0.2">
      <c r="A46" s="64" t="s">
        <v>31</v>
      </c>
      <c r="B46" s="28"/>
      <c r="C46" s="19"/>
      <c r="D46" s="11"/>
      <c r="E46" s="11"/>
      <c r="F46" s="32">
        <f t="shared" si="3"/>
        <v>0</v>
      </c>
      <c r="G46" s="11"/>
      <c r="H46" s="12"/>
      <c r="I46" s="32">
        <f t="shared" si="2"/>
        <v>0</v>
      </c>
    </row>
    <row r="47" spans="1:9" x14ac:dyDescent="0.2">
      <c r="A47" s="64" t="s">
        <v>54</v>
      </c>
      <c r="B47" s="28"/>
      <c r="C47" s="19"/>
      <c r="D47" s="11"/>
      <c r="E47" s="11"/>
      <c r="F47" s="32">
        <f t="shared" si="3"/>
        <v>0</v>
      </c>
      <c r="G47" s="11"/>
      <c r="H47" s="12"/>
      <c r="I47" s="32">
        <f t="shared" si="2"/>
        <v>0</v>
      </c>
    </row>
    <row r="48" spans="1:9" x14ac:dyDescent="0.2">
      <c r="A48" s="20" t="s">
        <v>32</v>
      </c>
      <c r="B48" s="28"/>
      <c r="C48" s="19"/>
      <c r="D48" s="11"/>
      <c r="E48" s="11"/>
      <c r="F48" s="32">
        <f t="shared" si="3"/>
        <v>0</v>
      </c>
      <c r="G48" s="11"/>
      <c r="H48" s="12"/>
      <c r="I48" s="32">
        <f t="shared" si="2"/>
        <v>0</v>
      </c>
    </row>
    <row r="49" spans="1:9" x14ac:dyDescent="0.2">
      <c r="A49" s="20" t="s">
        <v>93</v>
      </c>
      <c r="B49" s="28"/>
      <c r="C49" s="19"/>
      <c r="D49" s="11"/>
      <c r="E49" s="11"/>
      <c r="F49" s="32">
        <f t="shared" si="3"/>
        <v>0</v>
      </c>
      <c r="G49" s="11"/>
      <c r="H49" s="12"/>
      <c r="I49" s="32">
        <f t="shared" si="2"/>
        <v>0</v>
      </c>
    </row>
    <row r="50" spans="1:9" x14ac:dyDescent="0.2">
      <c r="A50" s="20" t="s">
        <v>55</v>
      </c>
      <c r="B50" s="28"/>
      <c r="C50" s="19"/>
      <c r="D50" s="11"/>
      <c r="E50" s="11"/>
      <c r="F50" s="32">
        <f t="shared" si="3"/>
        <v>0</v>
      </c>
      <c r="G50" s="11"/>
      <c r="H50" s="12"/>
      <c r="I50" s="32">
        <f t="shared" si="2"/>
        <v>0</v>
      </c>
    </row>
    <row r="51" spans="1:9" x14ac:dyDescent="0.2">
      <c r="A51" s="20" t="s">
        <v>56</v>
      </c>
      <c r="B51" s="28"/>
      <c r="C51" s="19"/>
      <c r="D51" s="11"/>
      <c r="E51" s="11"/>
      <c r="F51" s="32">
        <f t="shared" si="3"/>
        <v>0</v>
      </c>
      <c r="G51" s="11"/>
      <c r="H51" s="12"/>
      <c r="I51" s="32">
        <f t="shared" si="2"/>
        <v>0</v>
      </c>
    </row>
    <row r="52" spans="1:9" x14ac:dyDescent="0.2">
      <c r="A52" s="20" t="s">
        <v>57</v>
      </c>
      <c r="B52" s="28"/>
      <c r="C52" s="19"/>
      <c r="D52" s="11"/>
      <c r="E52" s="11"/>
      <c r="F52" s="32">
        <f t="shared" si="3"/>
        <v>0</v>
      </c>
      <c r="G52" s="11"/>
      <c r="H52" s="12"/>
      <c r="I52" s="32">
        <f t="shared" si="2"/>
        <v>0</v>
      </c>
    </row>
    <row r="53" spans="1:9" x14ac:dyDescent="0.2">
      <c r="A53" s="20" t="s">
        <v>58</v>
      </c>
      <c r="B53" s="28"/>
      <c r="C53" s="19"/>
      <c r="D53" s="11"/>
      <c r="E53" s="11"/>
      <c r="F53" s="32">
        <f t="shared" si="3"/>
        <v>0</v>
      </c>
      <c r="G53" s="11"/>
      <c r="H53" s="12"/>
      <c r="I53" s="32">
        <f t="shared" si="2"/>
        <v>0</v>
      </c>
    </row>
    <row r="54" spans="1:9" x14ac:dyDescent="0.2">
      <c r="A54" s="20" t="s">
        <v>59</v>
      </c>
      <c r="B54" s="28"/>
      <c r="C54" s="19"/>
      <c r="D54" s="11"/>
      <c r="E54" s="11"/>
      <c r="F54" s="32">
        <f t="shared" si="3"/>
        <v>0</v>
      </c>
      <c r="G54" s="11"/>
      <c r="H54" s="12"/>
      <c r="I54" s="32">
        <f t="shared" si="2"/>
        <v>0</v>
      </c>
    </row>
    <row r="55" spans="1:9" x14ac:dyDescent="0.2">
      <c r="A55" s="20" t="s">
        <v>60</v>
      </c>
      <c r="B55" s="28"/>
      <c r="C55" s="19"/>
      <c r="D55" s="11"/>
      <c r="E55" s="11"/>
      <c r="F55" s="32">
        <f t="shared" si="3"/>
        <v>0</v>
      </c>
      <c r="G55" s="11"/>
      <c r="H55" s="12"/>
      <c r="I55" s="32">
        <f t="shared" si="2"/>
        <v>0</v>
      </c>
    </row>
    <row r="56" spans="1:9" x14ac:dyDescent="0.2">
      <c r="A56" s="20" t="s">
        <v>61</v>
      </c>
      <c r="B56" s="28"/>
      <c r="C56" s="19"/>
      <c r="D56" s="11"/>
      <c r="E56" s="11"/>
      <c r="F56" s="32">
        <f t="shared" si="3"/>
        <v>0</v>
      </c>
      <c r="G56" s="11"/>
      <c r="H56" s="12"/>
      <c r="I56" s="32">
        <f t="shared" si="2"/>
        <v>0</v>
      </c>
    </row>
    <row r="57" spans="1:9" x14ac:dyDescent="0.2">
      <c r="A57" s="20" t="s">
        <v>33</v>
      </c>
      <c r="B57" s="28"/>
      <c r="C57" s="19"/>
      <c r="D57" s="11"/>
      <c r="E57" s="11"/>
      <c r="F57" s="32">
        <f t="shared" si="3"/>
        <v>0</v>
      </c>
      <c r="G57" s="11"/>
      <c r="H57" s="12"/>
      <c r="I57" s="32">
        <f t="shared" si="2"/>
        <v>0</v>
      </c>
    </row>
    <row r="58" spans="1:9" x14ac:dyDescent="0.2">
      <c r="A58" s="20" t="s">
        <v>298</v>
      </c>
      <c r="B58" s="28"/>
      <c r="C58" s="19"/>
      <c r="D58" s="11"/>
      <c r="E58" s="11"/>
      <c r="F58" s="32">
        <f t="shared" si="3"/>
        <v>0</v>
      </c>
      <c r="G58" s="11"/>
      <c r="H58" s="12"/>
      <c r="I58" s="32">
        <f t="shared" si="2"/>
        <v>0</v>
      </c>
    </row>
    <row r="59" spans="1:9" x14ac:dyDescent="0.2">
      <c r="A59" s="20" t="s">
        <v>299</v>
      </c>
      <c r="B59" s="28"/>
      <c r="C59" s="19"/>
      <c r="D59" s="11"/>
      <c r="E59" s="11"/>
      <c r="F59" s="32">
        <f t="shared" si="3"/>
        <v>0</v>
      </c>
      <c r="G59" s="11"/>
      <c r="H59" s="12"/>
      <c r="I59" s="32">
        <f t="shared" si="2"/>
        <v>0</v>
      </c>
    </row>
    <row r="60" spans="1:9" x14ac:dyDescent="0.2">
      <c r="A60" s="20" t="s">
        <v>305</v>
      </c>
      <c r="B60" s="28"/>
      <c r="C60" s="19"/>
      <c r="D60" s="11"/>
      <c r="E60" s="11"/>
      <c r="F60" s="32"/>
      <c r="G60" s="11"/>
      <c r="H60" s="12"/>
      <c r="I60" s="32"/>
    </row>
    <row r="61" spans="1:9" x14ac:dyDescent="0.2">
      <c r="A61" s="20" t="s">
        <v>34</v>
      </c>
      <c r="B61" s="28"/>
      <c r="C61" s="19"/>
      <c r="D61" s="11"/>
      <c r="E61" s="11"/>
      <c r="F61" s="32">
        <f t="shared" si="3"/>
        <v>0</v>
      </c>
      <c r="G61" s="11"/>
      <c r="H61" s="12"/>
      <c r="I61" s="32">
        <f t="shared" si="2"/>
        <v>0</v>
      </c>
    </row>
    <row r="62" spans="1:9" x14ac:dyDescent="0.2">
      <c r="A62" s="20" t="s">
        <v>311</v>
      </c>
      <c r="B62" s="28"/>
      <c r="C62" s="19"/>
      <c r="D62" s="11"/>
      <c r="E62" s="11"/>
      <c r="F62" s="32">
        <f t="shared" si="3"/>
        <v>0</v>
      </c>
      <c r="G62" s="11"/>
      <c r="H62" s="12"/>
      <c r="I62" s="32">
        <f t="shared" si="2"/>
        <v>0</v>
      </c>
    </row>
    <row r="63" spans="1:9" x14ac:dyDescent="0.2">
      <c r="A63" s="20" t="s">
        <v>53</v>
      </c>
      <c r="B63" s="28"/>
      <c r="C63" s="19"/>
      <c r="D63" s="11"/>
      <c r="E63" s="11"/>
      <c r="F63" s="32">
        <f t="shared" si="3"/>
        <v>0</v>
      </c>
      <c r="G63" s="11"/>
      <c r="H63" s="12"/>
      <c r="I63" s="32">
        <f t="shared" si="2"/>
        <v>0</v>
      </c>
    </row>
    <row r="64" spans="1:9" x14ac:dyDescent="0.2">
      <c r="A64" s="20" t="s">
        <v>36</v>
      </c>
      <c r="B64" s="28"/>
      <c r="C64" s="19"/>
      <c r="D64" s="11"/>
      <c r="E64" s="11"/>
      <c r="F64" s="32">
        <f t="shared" si="3"/>
        <v>0</v>
      </c>
      <c r="G64" s="11"/>
      <c r="H64" s="12"/>
      <c r="I64" s="32">
        <f t="shared" si="2"/>
        <v>0</v>
      </c>
    </row>
    <row r="65" spans="1:9" x14ac:dyDescent="0.2">
      <c r="A65" s="20" t="s">
        <v>37</v>
      </c>
      <c r="B65" s="28"/>
      <c r="C65" s="19"/>
      <c r="D65" s="11"/>
      <c r="E65" s="11"/>
      <c r="F65" s="32">
        <f t="shared" si="3"/>
        <v>0</v>
      </c>
      <c r="G65" s="11"/>
      <c r="H65" s="12"/>
      <c r="I65" s="32">
        <f t="shared" si="2"/>
        <v>0</v>
      </c>
    </row>
    <row r="66" spans="1:9" x14ac:dyDescent="0.2">
      <c r="A66" s="20" t="s">
        <v>38</v>
      </c>
      <c r="B66" s="28"/>
      <c r="C66" s="19"/>
      <c r="D66" s="11"/>
      <c r="E66" s="11"/>
      <c r="F66" s="32">
        <f t="shared" si="3"/>
        <v>0</v>
      </c>
      <c r="G66" s="11"/>
      <c r="H66" s="12"/>
      <c r="I66" s="32">
        <f t="shared" si="2"/>
        <v>0</v>
      </c>
    </row>
    <row r="67" spans="1:9" x14ac:dyDescent="0.2">
      <c r="A67" s="20" t="s">
        <v>39</v>
      </c>
      <c r="B67" s="28"/>
      <c r="C67" s="19"/>
      <c r="D67" s="11"/>
      <c r="E67" s="11"/>
      <c r="F67" s="32">
        <f t="shared" si="3"/>
        <v>0</v>
      </c>
      <c r="G67" s="11"/>
      <c r="H67" s="12"/>
      <c r="I67" s="32">
        <f t="shared" si="2"/>
        <v>0</v>
      </c>
    </row>
    <row r="68" spans="1:9" x14ac:dyDescent="0.2">
      <c r="A68" s="20" t="s">
        <v>40</v>
      </c>
      <c r="B68" s="28"/>
      <c r="C68" s="19"/>
      <c r="D68" s="11"/>
      <c r="E68" s="11"/>
      <c r="F68" s="32">
        <f t="shared" si="3"/>
        <v>0</v>
      </c>
      <c r="G68" s="11"/>
      <c r="H68" s="12"/>
      <c r="I68" s="32">
        <f t="shared" si="2"/>
        <v>0</v>
      </c>
    </row>
    <row r="69" spans="1:9" x14ac:dyDescent="0.2">
      <c r="A69" s="20" t="s">
        <v>9</v>
      </c>
      <c r="B69" s="28"/>
      <c r="C69" s="10"/>
      <c r="D69" s="11"/>
      <c r="E69" s="11"/>
      <c r="F69" s="32">
        <f t="shared" si="3"/>
        <v>0</v>
      </c>
      <c r="G69" s="11"/>
      <c r="H69" s="12"/>
      <c r="I69" s="32">
        <f t="shared" si="2"/>
        <v>0</v>
      </c>
    </row>
    <row r="70" spans="1:9" x14ac:dyDescent="0.2">
      <c r="A70" s="20" t="s">
        <v>9</v>
      </c>
      <c r="B70" s="28"/>
      <c r="C70" s="10"/>
      <c r="D70" s="11"/>
      <c r="E70" s="11"/>
      <c r="F70" s="32">
        <f t="shared" si="3"/>
        <v>0</v>
      </c>
      <c r="G70" s="11"/>
      <c r="H70" s="12"/>
      <c r="I70" s="32">
        <f t="shared" si="2"/>
        <v>0</v>
      </c>
    </row>
    <row r="71" spans="1:9" x14ac:dyDescent="0.2">
      <c r="A71" s="20" t="s">
        <v>9</v>
      </c>
      <c r="B71" s="28"/>
      <c r="C71" s="10"/>
      <c r="D71" s="11"/>
      <c r="E71" s="11"/>
      <c r="F71" s="32">
        <f t="shared" si="3"/>
        <v>0</v>
      </c>
      <c r="G71" s="11"/>
      <c r="H71" s="12"/>
      <c r="I71" s="32">
        <f t="shared" si="2"/>
        <v>0</v>
      </c>
    </row>
    <row r="72" spans="1:9" x14ac:dyDescent="0.2">
      <c r="A72" s="20" t="s">
        <v>9</v>
      </c>
      <c r="B72" s="28"/>
      <c r="C72" s="10"/>
      <c r="D72" s="11"/>
      <c r="E72" s="11"/>
      <c r="F72" s="32">
        <f t="shared" si="3"/>
        <v>0</v>
      </c>
      <c r="G72" s="11"/>
      <c r="H72" s="12"/>
      <c r="I72" s="32">
        <f t="shared" si="2"/>
        <v>0</v>
      </c>
    </row>
    <row r="73" spans="1:9" x14ac:dyDescent="0.2">
      <c r="A73" s="20" t="s">
        <v>9</v>
      </c>
      <c r="B73" s="28"/>
      <c r="C73" s="10"/>
      <c r="D73" s="11"/>
      <c r="E73" s="11"/>
      <c r="F73" s="32">
        <f t="shared" si="3"/>
        <v>0</v>
      </c>
      <c r="G73" s="11"/>
      <c r="H73" s="12"/>
      <c r="I73" s="32">
        <f t="shared" si="2"/>
        <v>0</v>
      </c>
    </row>
    <row r="74" spans="1:9" x14ac:dyDescent="0.2">
      <c r="A74" s="20" t="s">
        <v>9</v>
      </c>
      <c r="B74" s="28"/>
      <c r="C74" s="10"/>
      <c r="D74" s="11"/>
      <c r="E74" s="11"/>
      <c r="F74" s="32">
        <f t="shared" si="3"/>
        <v>0</v>
      </c>
      <c r="G74" s="11"/>
      <c r="H74" s="12"/>
      <c r="I74" s="32">
        <f t="shared" si="2"/>
        <v>0</v>
      </c>
    </row>
    <row r="75" spans="1:9" x14ac:dyDescent="0.2">
      <c r="D75" s="2"/>
      <c r="E75" s="2"/>
      <c r="F75" s="2"/>
      <c r="G75" s="2"/>
      <c r="I75" s="2"/>
    </row>
    <row r="76" spans="1:9" x14ac:dyDescent="0.2">
      <c r="D76" s="2"/>
      <c r="E76" s="2"/>
      <c r="F76" s="2"/>
      <c r="G76" s="2"/>
      <c r="I76" s="2"/>
    </row>
    <row r="77" spans="1:9" x14ac:dyDescent="0.2">
      <c r="A77" s="33" t="s">
        <v>42</v>
      </c>
      <c r="B77" s="34"/>
      <c r="C77" s="23"/>
      <c r="D77" s="24"/>
      <c r="E77" s="24"/>
      <c r="F77" s="24"/>
      <c r="G77" s="24"/>
      <c r="H77" s="17"/>
      <c r="I77" s="24"/>
    </row>
    <row r="78" spans="1:9" x14ac:dyDescent="0.2">
      <c r="A78" s="53" t="s">
        <v>67</v>
      </c>
      <c r="B78" s="28"/>
      <c r="C78" s="19"/>
      <c r="D78" s="11"/>
      <c r="E78" s="11"/>
      <c r="F78" s="32">
        <f>IF(D78=0,E78,D78*12)</f>
        <v>0</v>
      </c>
      <c r="G78" s="11"/>
      <c r="H78" s="12"/>
      <c r="I78" s="32">
        <f t="shared" ref="I78:I91" si="4">F78/12</f>
        <v>0</v>
      </c>
    </row>
    <row r="79" spans="1:9" x14ac:dyDescent="0.2">
      <c r="A79" s="65" t="s">
        <v>306</v>
      </c>
      <c r="B79" s="28"/>
      <c r="C79" s="19"/>
      <c r="D79" s="11"/>
      <c r="E79" s="11"/>
      <c r="F79" s="32">
        <f t="shared" ref="F79:F91" si="5">IF(D79=0,E79,D79*12)</f>
        <v>0</v>
      </c>
      <c r="G79" s="11"/>
      <c r="H79" s="12"/>
      <c r="I79" s="32">
        <f t="shared" si="4"/>
        <v>0</v>
      </c>
    </row>
    <row r="80" spans="1:9" x14ac:dyDescent="0.2">
      <c r="A80" s="53" t="s">
        <v>68</v>
      </c>
      <c r="B80" s="28"/>
      <c r="C80" s="19"/>
      <c r="D80" s="11"/>
      <c r="E80" s="11"/>
      <c r="F80" s="32">
        <f t="shared" si="5"/>
        <v>0</v>
      </c>
      <c r="G80" s="11"/>
      <c r="H80" s="12"/>
      <c r="I80" s="32">
        <f t="shared" si="4"/>
        <v>0</v>
      </c>
    </row>
    <row r="81" spans="1:9" x14ac:dyDescent="0.2">
      <c r="A81" s="53" t="s">
        <v>41</v>
      </c>
      <c r="B81" s="28"/>
      <c r="C81" s="19"/>
      <c r="D81" s="11"/>
      <c r="E81" s="11"/>
      <c r="F81" s="32">
        <f t="shared" si="5"/>
        <v>0</v>
      </c>
      <c r="G81" s="11"/>
      <c r="H81" s="12"/>
      <c r="I81" s="32">
        <f t="shared" si="4"/>
        <v>0</v>
      </c>
    </row>
    <row r="82" spans="1:9" x14ac:dyDescent="0.2">
      <c r="A82" s="64" t="s">
        <v>307</v>
      </c>
      <c r="B82" s="28"/>
      <c r="C82" s="10"/>
      <c r="D82" s="11"/>
      <c r="E82" s="11"/>
      <c r="F82" s="32">
        <f t="shared" si="5"/>
        <v>0</v>
      </c>
      <c r="G82" s="11"/>
      <c r="H82" s="12"/>
      <c r="I82" s="32">
        <f t="shared" si="4"/>
        <v>0</v>
      </c>
    </row>
    <row r="83" spans="1:9" x14ac:dyDescent="0.2">
      <c r="A83" s="64" t="s">
        <v>307</v>
      </c>
      <c r="B83" s="28"/>
      <c r="C83" s="10"/>
      <c r="D83" s="11"/>
      <c r="E83" s="11"/>
      <c r="F83" s="32">
        <f t="shared" ref="F83:F88" si="6">IF(D83=0,E83,D83*12)</f>
        <v>0</v>
      </c>
      <c r="G83" s="11"/>
      <c r="H83" s="12"/>
      <c r="I83" s="32">
        <f t="shared" si="4"/>
        <v>0</v>
      </c>
    </row>
    <row r="84" spans="1:9" x14ac:dyDescent="0.2">
      <c r="A84" s="64" t="s">
        <v>307</v>
      </c>
      <c r="B84" s="28"/>
      <c r="C84" s="10"/>
      <c r="D84" s="11"/>
      <c r="E84" s="11"/>
      <c r="F84" s="32">
        <f t="shared" si="6"/>
        <v>0</v>
      </c>
      <c r="G84" s="11"/>
      <c r="H84" s="12"/>
      <c r="I84" s="32">
        <f t="shared" si="4"/>
        <v>0</v>
      </c>
    </row>
    <row r="85" spans="1:9" x14ac:dyDescent="0.2">
      <c r="A85" s="64" t="s">
        <v>307</v>
      </c>
      <c r="B85" s="28"/>
      <c r="C85" s="10"/>
      <c r="D85" s="11"/>
      <c r="E85" s="11"/>
      <c r="F85" s="32">
        <f t="shared" si="6"/>
        <v>0</v>
      </c>
      <c r="G85" s="11"/>
      <c r="H85" s="12"/>
      <c r="I85" s="32">
        <f t="shared" si="4"/>
        <v>0</v>
      </c>
    </row>
    <row r="86" spans="1:9" x14ac:dyDescent="0.2">
      <c r="A86" s="64" t="s">
        <v>307</v>
      </c>
      <c r="B86" s="28"/>
      <c r="C86" s="10"/>
      <c r="D86" s="11"/>
      <c r="E86" s="11"/>
      <c r="F86" s="32">
        <f t="shared" si="6"/>
        <v>0</v>
      </c>
      <c r="G86" s="11"/>
      <c r="H86" s="12"/>
      <c r="I86" s="32">
        <f t="shared" si="4"/>
        <v>0</v>
      </c>
    </row>
    <row r="87" spans="1:9" x14ac:dyDescent="0.2">
      <c r="A87" s="20" t="s">
        <v>9</v>
      </c>
      <c r="B87" s="28"/>
      <c r="C87" s="10"/>
      <c r="D87" s="11"/>
      <c r="E87" s="11"/>
      <c r="F87" s="32">
        <f t="shared" si="6"/>
        <v>0</v>
      </c>
      <c r="G87" s="11"/>
      <c r="H87" s="12"/>
      <c r="I87" s="32">
        <f t="shared" si="4"/>
        <v>0</v>
      </c>
    </row>
    <row r="88" spans="1:9" x14ac:dyDescent="0.2">
      <c r="A88" s="20" t="s">
        <v>9</v>
      </c>
      <c r="B88" s="28"/>
      <c r="C88" s="10"/>
      <c r="D88" s="11"/>
      <c r="E88" s="11"/>
      <c r="F88" s="32">
        <f t="shared" si="6"/>
        <v>0</v>
      </c>
      <c r="G88" s="11"/>
      <c r="H88" s="12"/>
      <c r="I88" s="32">
        <f t="shared" si="4"/>
        <v>0</v>
      </c>
    </row>
    <row r="89" spans="1:9" x14ac:dyDescent="0.2">
      <c r="A89" s="20" t="s">
        <v>9</v>
      </c>
      <c r="B89" s="28"/>
      <c r="C89" s="10"/>
      <c r="D89" s="11"/>
      <c r="E89" s="11"/>
      <c r="F89" s="32">
        <f t="shared" si="5"/>
        <v>0</v>
      </c>
      <c r="G89" s="11"/>
      <c r="H89" s="12"/>
      <c r="I89" s="32">
        <f t="shared" si="4"/>
        <v>0</v>
      </c>
    </row>
    <row r="90" spans="1:9" x14ac:dyDescent="0.2">
      <c r="A90" s="20" t="s">
        <v>9</v>
      </c>
      <c r="B90" s="28"/>
      <c r="C90" s="10"/>
      <c r="D90" s="11"/>
      <c r="E90" s="11"/>
      <c r="F90" s="32">
        <f t="shared" si="5"/>
        <v>0</v>
      </c>
      <c r="G90" s="11"/>
      <c r="H90" s="12"/>
      <c r="I90" s="32">
        <f t="shared" si="4"/>
        <v>0</v>
      </c>
    </row>
    <row r="91" spans="1:9" x14ac:dyDescent="0.2">
      <c r="A91" s="20" t="s">
        <v>9</v>
      </c>
      <c r="B91" s="28"/>
      <c r="C91" s="10"/>
      <c r="D91" s="11"/>
      <c r="E91" s="11"/>
      <c r="F91" s="32">
        <f t="shared" si="5"/>
        <v>0</v>
      </c>
      <c r="G91" s="11"/>
      <c r="H91" s="12"/>
      <c r="I91" s="32">
        <f t="shared" si="4"/>
        <v>0</v>
      </c>
    </row>
    <row r="92" spans="1:9" x14ac:dyDescent="0.2">
      <c r="D92" s="2"/>
      <c r="E92" s="2"/>
      <c r="F92" s="2"/>
      <c r="G92" s="2"/>
      <c r="I92" s="2"/>
    </row>
    <row r="93" spans="1:9" x14ac:dyDescent="0.2">
      <c r="D93" s="2"/>
      <c r="E93" s="2"/>
      <c r="F93" s="2"/>
      <c r="G93" s="2"/>
      <c r="I93" s="2"/>
    </row>
    <row r="94" spans="1:9" x14ac:dyDescent="0.2">
      <c r="C94" s="5" t="s">
        <v>290</v>
      </c>
      <c r="D94" s="2">
        <f>F94/12</f>
        <v>0</v>
      </c>
      <c r="E94" s="2"/>
      <c r="F94" s="2">
        <f>SUM(F3:F14)</f>
        <v>0</v>
      </c>
      <c r="G94" s="2">
        <f>SUM(G3:G14)</f>
        <v>0</v>
      </c>
      <c r="I94" s="2">
        <f>SUM(I3:I14)</f>
        <v>0</v>
      </c>
    </row>
    <row r="95" spans="1:9" x14ac:dyDescent="0.2">
      <c r="C95" s="5" t="s">
        <v>118</v>
      </c>
      <c r="D95" s="2">
        <f t="shared" ref="D95:D97" si="7">F95/12</f>
        <v>0</v>
      </c>
      <c r="E95" s="2"/>
      <c r="F95" s="2">
        <f>SUM(F19:F74)</f>
        <v>0</v>
      </c>
      <c r="G95" s="2">
        <f>SUM(G19:G74)</f>
        <v>0</v>
      </c>
      <c r="I95" s="2">
        <f>SUM(I19:I74)</f>
        <v>0</v>
      </c>
    </row>
    <row r="96" spans="1:9" x14ac:dyDescent="0.2">
      <c r="C96" s="5" t="s">
        <v>119</v>
      </c>
      <c r="D96" s="2">
        <f t="shared" si="7"/>
        <v>0</v>
      </c>
      <c r="E96" s="2"/>
      <c r="F96" s="2">
        <f>SUM(F78:F91)</f>
        <v>0</v>
      </c>
      <c r="G96" s="2">
        <f>SUM(G78:G91)</f>
        <v>0</v>
      </c>
      <c r="I96" s="2">
        <f>SUM(I78:I91)</f>
        <v>0</v>
      </c>
    </row>
    <row r="97" spans="3:9" x14ac:dyDescent="0.2">
      <c r="C97" s="5" t="s">
        <v>89</v>
      </c>
      <c r="D97" s="2">
        <f t="shared" si="7"/>
        <v>0</v>
      </c>
      <c r="E97" s="2"/>
      <c r="F97" s="2">
        <f>F95+F96</f>
        <v>0</v>
      </c>
      <c r="G97" s="2">
        <f>G95+G96</f>
        <v>0</v>
      </c>
      <c r="I97" s="2">
        <f>I95+I96</f>
        <v>0</v>
      </c>
    </row>
    <row r="98" spans="3:9" x14ac:dyDescent="0.2">
      <c r="D98" s="2"/>
      <c r="E98" s="2"/>
      <c r="F98" s="2"/>
      <c r="G98" s="2"/>
      <c r="I98" s="2"/>
    </row>
    <row r="99" spans="3:9" x14ac:dyDescent="0.2">
      <c r="D99" s="2"/>
      <c r="E99" s="2"/>
      <c r="F99" s="2"/>
      <c r="G99" s="2"/>
      <c r="I99" s="2"/>
    </row>
    <row r="100" spans="3:9" x14ac:dyDescent="0.2">
      <c r="D100" s="2"/>
      <c r="E100" s="2"/>
      <c r="F100" s="2"/>
      <c r="G100" s="2"/>
      <c r="I100" s="2"/>
    </row>
    <row r="101" spans="3:9" x14ac:dyDescent="0.2">
      <c r="D101" s="2"/>
      <c r="E101" s="2"/>
      <c r="F101" s="2"/>
      <c r="G101" s="2"/>
      <c r="I101" s="2"/>
    </row>
    <row r="102" spans="3:9" x14ac:dyDescent="0.2">
      <c r="D102" s="2"/>
      <c r="E102" s="2"/>
      <c r="F102" s="2"/>
      <c r="G102" s="2"/>
      <c r="I102" s="2"/>
    </row>
    <row r="103" spans="3:9" x14ac:dyDescent="0.2">
      <c r="D103" s="2"/>
      <c r="E103" s="2"/>
      <c r="F103" s="2"/>
      <c r="G103" s="2"/>
      <c r="I103" s="2"/>
    </row>
    <row r="104" spans="3:9" x14ac:dyDescent="0.2">
      <c r="D104" s="2"/>
      <c r="E104" s="2"/>
      <c r="F104" s="2"/>
      <c r="G104" s="2"/>
      <c r="I104" s="2"/>
    </row>
    <row r="105" spans="3:9" x14ac:dyDescent="0.2">
      <c r="D105" s="2"/>
      <c r="E105" s="2"/>
      <c r="F105" s="2"/>
      <c r="G105" s="2"/>
      <c r="I105" s="2"/>
    </row>
    <row r="106" spans="3:9" x14ac:dyDescent="0.2">
      <c r="D106" s="2"/>
      <c r="E106" s="2"/>
      <c r="F106" s="2"/>
      <c r="G106" s="2"/>
      <c r="I106" s="2"/>
    </row>
    <row r="107" spans="3:9" x14ac:dyDescent="0.2">
      <c r="D107" s="2"/>
      <c r="E107" s="2"/>
      <c r="F107" s="2"/>
      <c r="G107" s="2"/>
      <c r="I107" s="2"/>
    </row>
    <row r="108" spans="3:9" x14ac:dyDescent="0.2">
      <c r="D108" s="2"/>
      <c r="E108" s="2"/>
      <c r="F108" s="2"/>
      <c r="G108" s="2"/>
      <c r="I108" s="2"/>
    </row>
    <row r="109" spans="3:9" x14ac:dyDescent="0.2">
      <c r="D109" s="2"/>
      <c r="E109" s="2"/>
      <c r="F109" s="2"/>
      <c r="G109" s="2"/>
      <c r="I109" s="2"/>
    </row>
    <row r="110" spans="3:9" x14ac:dyDescent="0.2">
      <c r="D110" s="2"/>
      <c r="E110" s="2"/>
      <c r="F110" s="2"/>
      <c r="G110" s="2"/>
      <c r="I110" s="2"/>
    </row>
    <row r="111" spans="3:9" x14ac:dyDescent="0.2">
      <c r="D111" s="2"/>
      <c r="E111" s="2"/>
      <c r="F111" s="2"/>
      <c r="I111" s="2"/>
    </row>
    <row r="112" spans="3:9" x14ac:dyDescent="0.2">
      <c r="D112" s="2"/>
      <c r="E112" s="2"/>
      <c r="F112" s="2"/>
      <c r="I112" s="2"/>
    </row>
    <row r="113" spans="4:9" x14ac:dyDescent="0.2">
      <c r="D113" s="2"/>
      <c r="E113" s="2"/>
      <c r="F113" s="2"/>
      <c r="I113" s="2"/>
    </row>
    <row r="114" spans="4:9" x14ac:dyDescent="0.2">
      <c r="D114" s="2"/>
      <c r="E114" s="2"/>
      <c r="F114" s="2"/>
      <c r="I114" s="2"/>
    </row>
    <row r="115" spans="4:9" x14ac:dyDescent="0.2">
      <c r="D115" s="2"/>
      <c r="E115" s="2"/>
      <c r="F115" s="2"/>
      <c r="I115" s="2"/>
    </row>
    <row r="116" spans="4:9" x14ac:dyDescent="0.2">
      <c r="D116" s="2"/>
      <c r="E116" s="2"/>
      <c r="F116" s="2"/>
      <c r="I116" s="2"/>
    </row>
    <row r="117" spans="4:9" x14ac:dyDescent="0.2">
      <c r="D117" s="2"/>
      <c r="E117" s="2"/>
      <c r="F117" s="2"/>
      <c r="I117" s="2"/>
    </row>
    <row r="118" spans="4:9" x14ac:dyDescent="0.2">
      <c r="D118" s="2"/>
      <c r="E118" s="2"/>
      <c r="F118" s="2"/>
      <c r="I118" s="2"/>
    </row>
    <row r="119" spans="4:9" x14ac:dyDescent="0.2">
      <c r="D119" s="2"/>
      <c r="E119" s="2"/>
      <c r="F119" s="2"/>
      <c r="I119" s="2"/>
    </row>
    <row r="120" spans="4:9" x14ac:dyDescent="0.2">
      <c r="D120" s="2"/>
      <c r="E120" s="2"/>
      <c r="F120" s="2"/>
      <c r="I120" s="2"/>
    </row>
  </sheetData>
  <sheetProtection algorithmName="SHA-512" hashValue="SoKC//ezVBpbPK/RwAXE80dv2if/kFnWl212wwvyMbRddokmy6rGGrrOQ0Zd566U834njn5Ka0dfFSna3+5eJA==" saltValue="wPoLFTvIZ2aTB0Ht6OVhSg==" spinCount="100000" sheet="1" objects="1" scenarios="1" selectLockedCells="1"/>
  <mergeCells count="1">
    <mergeCell ref="A1:C1"/>
  </mergeCells>
  <dataValidations count="1">
    <dataValidation type="decimal" allowBlank="1" showInputMessage="1" showErrorMessage="1" sqref="D3:E14 D19:E74 G19:G74 D78:E91 G78:G91" xr:uid="{FAC768E3-0CF0-654A-9F8A-E242A2E3E852}">
      <formula1>0</formula1>
      <formula2>10000000</formula2>
    </dataValidation>
  </dataValidations>
  <pageMargins left="0.5" right="0.5" top="0.5" bottom="0.5" header="0.25" footer="0.25"/>
  <pageSetup orientation="landscape" horizontalDpi="0" verticalDpi="0"/>
  <headerFooter>
    <oddFooter>&amp;A</oddFooter>
  </headerFooter>
  <rowBreaks count="2" manualBreakCount="2">
    <brk id="17" max="16383" man="1"/>
    <brk id="76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3AEB9-1AA6-DC4F-8411-D8075DDC0403}">
  <dimension ref="A1:K120"/>
  <sheetViews>
    <sheetView showGridLines="0" workbookViewId="0">
      <pane xSplit="3" ySplit="1" topLeftCell="D3" activePane="bottomRight" state="frozen"/>
      <selection activeCell="A61" sqref="A61"/>
      <selection pane="topRight" activeCell="A61" sqref="A61"/>
      <selection pane="bottomLeft" activeCell="A61" sqref="A61"/>
      <selection pane="bottomRight" activeCell="B3" sqref="B3"/>
    </sheetView>
  </sheetViews>
  <sheetFormatPr baseColWidth="10" defaultRowHeight="16" x14ac:dyDescent="0.2"/>
  <cols>
    <col min="1" max="2" width="2.83203125" customWidth="1"/>
    <col min="3" max="3" width="24.83203125" customWidth="1"/>
    <col min="4" max="7" width="11.83203125" customWidth="1"/>
    <col min="8" max="8" width="36.83203125" customWidth="1"/>
    <col min="9" max="9" width="11.83203125" customWidth="1"/>
  </cols>
  <sheetData>
    <row r="1" spans="1:11" ht="19" x14ac:dyDescent="0.25">
      <c r="A1" s="75" t="s">
        <v>47</v>
      </c>
      <c r="B1" s="67"/>
      <c r="C1" s="76"/>
      <c r="D1" s="8" t="s">
        <v>12</v>
      </c>
      <c r="E1" s="8" t="s">
        <v>13</v>
      </c>
      <c r="F1" s="8" t="s">
        <v>82</v>
      </c>
      <c r="G1" s="8" t="s">
        <v>71</v>
      </c>
      <c r="H1" s="8" t="s">
        <v>2</v>
      </c>
      <c r="I1" s="8" t="s">
        <v>12</v>
      </c>
    </row>
    <row r="2" spans="1:11" x14ac:dyDescent="0.2">
      <c r="A2" s="33" t="s">
        <v>14</v>
      </c>
      <c r="B2" s="34"/>
      <c r="C2" s="23"/>
      <c r="D2" s="24"/>
      <c r="E2" s="24"/>
      <c r="F2" s="24"/>
      <c r="G2" s="24"/>
      <c r="H2" s="17"/>
      <c r="I2" s="24"/>
    </row>
    <row r="3" spans="1:11" x14ac:dyDescent="0.2">
      <c r="A3" s="20"/>
      <c r="B3" s="9" t="s">
        <v>98</v>
      </c>
      <c r="C3" s="61"/>
      <c r="D3" s="11"/>
      <c r="E3" s="11"/>
      <c r="F3" s="32">
        <f t="shared" ref="F3:F14" si="0">IF(D3=0,E3,D3*12)</f>
        <v>0</v>
      </c>
      <c r="G3" s="32"/>
      <c r="H3" s="12"/>
      <c r="I3" s="32">
        <f>F3/12</f>
        <v>0</v>
      </c>
    </row>
    <row r="4" spans="1:11" x14ac:dyDescent="0.2">
      <c r="A4" s="20"/>
      <c r="B4" s="9" t="s">
        <v>99</v>
      </c>
      <c r="C4" s="10"/>
      <c r="D4" s="11"/>
      <c r="E4" s="11"/>
      <c r="F4" s="32">
        <f t="shared" si="0"/>
        <v>0</v>
      </c>
      <c r="G4" s="32"/>
      <c r="H4" s="12"/>
      <c r="I4" s="32">
        <f t="shared" ref="I4:I14" si="1">F4/12</f>
        <v>0</v>
      </c>
    </row>
    <row r="5" spans="1:11" x14ac:dyDescent="0.2">
      <c r="A5" s="20"/>
      <c r="B5" s="9"/>
      <c r="C5" s="10"/>
      <c r="D5" s="11"/>
      <c r="E5" s="11"/>
      <c r="F5" s="32">
        <f t="shared" si="0"/>
        <v>0</v>
      </c>
      <c r="G5" s="32"/>
      <c r="H5" s="12"/>
      <c r="I5" s="32">
        <f t="shared" si="1"/>
        <v>0</v>
      </c>
    </row>
    <row r="6" spans="1:11" x14ac:dyDescent="0.2">
      <c r="A6" s="20"/>
      <c r="B6" s="9"/>
      <c r="C6" s="10"/>
      <c r="D6" s="11"/>
      <c r="E6" s="11"/>
      <c r="F6" s="32">
        <f t="shared" si="0"/>
        <v>0</v>
      </c>
      <c r="G6" s="32"/>
      <c r="H6" s="12"/>
      <c r="I6" s="32">
        <f t="shared" si="1"/>
        <v>0</v>
      </c>
    </row>
    <row r="7" spans="1:11" x14ac:dyDescent="0.2">
      <c r="A7" s="20"/>
      <c r="B7" s="9"/>
      <c r="C7" s="10"/>
      <c r="D7" s="11"/>
      <c r="E7" s="11"/>
      <c r="F7" s="32">
        <f t="shared" si="0"/>
        <v>0</v>
      </c>
      <c r="G7" s="32"/>
      <c r="H7" s="12"/>
      <c r="I7" s="32">
        <f t="shared" si="1"/>
        <v>0</v>
      </c>
    </row>
    <row r="8" spans="1:11" x14ac:dyDescent="0.2">
      <c r="A8" s="20"/>
      <c r="B8" s="9"/>
      <c r="C8" s="10"/>
      <c r="D8" s="11"/>
      <c r="E8" s="11"/>
      <c r="F8" s="32">
        <f t="shared" si="0"/>
        <v>0</v>
      </c>
      <c r="G8" s="32"/>
      <c r="H8" s="12"/>
      <c r="I8" s="32">
        <f t="shared" si="1"/>
        <v>0</v>
      </c>
    </row>
    <row r="9" spans="1:11" x14ac:dyDescent="0.2">
      <c r="A9" s="20"/>
      <c r="B9" s="9"/>
      <c r="C9" s="10"/>
      <c r="D9" s="11"/>
      <c r="E9" s="11"/>
      <c r="F9" s="32">
        <f t="shared" si="0"/>
        <v>0</v>
      </c>
      <c r="G9" s="32"/>
      <c r="H9" s="12"/>
      <c r="I9" s="32">
        <f t="shared" si="1"/>
        <v>0</v>
      </c>
    </row>
    <row r="10" spans="1:11" x14ac:dyDescent="0.2">
      <c r="A10" s="20"/>
      <c r="B10" s="9"/>
      <c r="C10" s="10"/>
      <c r="D10" s="11"/>
      <c r="E10" s="11"/>
      <c r="F10" s="32">
        <f t="shared" si="0"/>
        <v>0</v>
      </c>
      <c r="G10" s="32"/>
      <c r="H10" s="12"/>
      <c r="I10" s="32">
        <f t="shared" si="1"/>
        <v>0</v>
      </c>
    </row>
    <row r="11" spans="1:11" x14ac:dyDescent="0.2">
      <c r="A11" s="20"/>
      <c r="B11" s="9"/>
      <c r="C11" s="10"/>
      <c r="D11" s="11"/>
      <c r="E11" s="11"/>
      <c r="F11" s="32">
        <f t="shared" si="0"/>
        <v>0</v>
      </c>
      <c r="G11" s="32"/>
      <c r="H11" s="12"/>
      <c r="I11" s="32">
        <f t="shared" si="1"/>
        <v>0</v>
      </c>
    </row>
    <row r="12" spans="1:11" x14ac:dyDescent="0.2">
      <c r="A12" s="20"/>
      <c r="B12" s="9"/>
      <c r="C12" s="10"/>
      <c r="D12" s="11"/>
      <c r="E12" s="11"/>
      <c r="F12" s="32">
        <f t="shared" si="0"/>
        <v>0</v>
      </c>
      <c r="G12" s="32"/>
      <c r="H12" s="12"/>
      <c r="I12" s="32">
        <f t="shared" si="1"/>
        <v>0</v>
      </c>
    </row>
    <row r="13" spans="1:11" x14ac:dyDescent="0.2">
      <c r="A13" s="20"/>
      <c r="B13" s="9"/>
      <c r="C13" s="10"/>
      <c r="D13" s="11"/>
      <c r="E13" s="11"/>
      <c r="F13" s="32">
        <f t="shared" si="0"/>
        <v>0</v>
      </c>
      <c r="G13" s="32"/>
      <c r="H13" s="12"/>
      <c r="I13" s="32">
        <f t="shared" si="1"/>
        <v>0</v>
      </c>
    </row>
    <row r="14" spans="1:11" x14ac:dyDescent="0.2">
      <c r="A14" s="20"/>
      <c r="B14" s="9"/>
      <c r="C14" s="10"/>
      <c r="D14" s="11"/>
      <c r="E14" s="11"/>
      <c r="F14" s="32">
        <f t="shared" si="0"/>
        <v>0</v>
      </c>
      <c r="G14" s="32"/>
      <c r="H14" s="12"/>
      <c r="I14" s="32">
        <f t="shared" si="1"/>
        <v>0</v>
      </c>
    </row>
    <row r="15" spans="1:11" x14ac:dyDescent="0.2">
      <c r="D15" s="2"/>
      <c r="E15" s="2"/>
      <c r="F15" s="2"/>
      <c r="G15" s="2"/>
      <c r="I15" s="2"/>
    </row>
    <row r="16" spans="1:11" x14ac:dyDescent="0.2">
      <c r="D16" s="2"/>
      <c r="E16" s="2"/>
      <c r="F16" s="2"/>
      <c r="G16" s="2"/>
      <c r="I16" s="2"/>
      <c r="K16" s="2"/>
    </row>
    <row r="17" spans="1:11" x14ac:dyDescent="0.2">
      <c r="D17" s="2"/>
      <c r="E17" s="2"/>
      <c r="F17" s="2"/>
      <c r="G17" s="2"/>
      <c r="I17" s="2"/>
      <c r="K17" s="2"/>
    </row>
    <row r="18" spans="1:11" x14ac:dyDescent="0.2">
      <c r="A18" s="33" t="s">
        <v>15</v>
      </c>
      <c r="B18" s="34"/>
      <c r="C18" s="23"/>
      <c r="D18" s="24"/>
      <c r="E18" s="24"/>
      <c r="F18" s="24"/>
      <c r="G18" s="24"/>
      <c r="H18" s="17"/>
      <c r="I18" s="24"/>
      <c r="K18" s="2"/>
    </row>
    <row r="19" spans="1:11" x14ac:dyDescent="0.2">
      <c r="A19" s="20" t="s">
        <v>297</v>
      </c>
      <c r="B19" s="28"/>
      <c r="C19" s="19"/>
      <c r="D19" s="11"/>
      <c r="E19" s="11"/>
      <c r="F19" s="32">
        <f>IF(D19=0,E19,D19*12)</f>
        <v>0</v>
      </c>
      <c r="G19" s="11"/>
      <c r="H19" s="12"/>
      <c r="I19" s="32">
        <f t="shared" ref="I19:I74" si="2">F19/12</f>
        <v>0</v>
      </c>
      <c r="J19" s="2"/>
      <c r="K19" s="2"/>
    </row>
    <row r="20" spans="1:11" x14ac:dyDescent="0.2">
      <c r="A20" s="20" t="s">
        <v>62</v>
      </c>
      <c r="B20" s="28"/>
      <c r="C20" s="19"/>
      <c r="D20" s="11"/>
      <c r="E20" s="11"/>
      <c r="F20" s="32">
        <f>IF(D20=0,E20,D20*12)</f>
        <v>0</v>
      </c>
      <c r="G20" s="11"/>
      <c r="H20" s="12"/>
      <c r="I20" s="32">
        <f t="shared" si="2"/>
        <v>0</v>
      </c>
      <c r="J20" s="2"/>
      <c r="K20" s="2"/>
    </row>
    <row r="21" spans="1:11" x14ac:dyDescent="0.2">
      <c r="A21" s="20" t="s">
        <v>63</v>
      </c>
      <c r="B21" s="28"/>
      <c r="C21" s="19"/>
      <c r="D21" s="11"/>
      <c r="E21" s="11"/>
      <c r="F21" s="32">
        <f>IF(D21=0,E21,D21*12)</f>
        <v>0</v>
      </c>
      <c r="G21" s="11"/>
      <c r="H21" s="12"/>
      <c r="I21" s="32">
        <f t="shared" si="2"/>
        <v>0</v>
      </c>
      <c r="J21" s="2"/>
      <c r="K21" s="2"/>
    </row>
    <row r="22" spans="1:11" x14ac:dyDescent="0.2">
      <c r="A22" s="20" t="s">
        <v>64</v>
      </c>
      <c r="B22" s="28"/>
      <c r="C22" s="19"/>
      <c r="D22" s="11"/>
      <c r="E22" s="11"/>
      <c r="F22" s="32">
        <f>IF(D22=0,E22,D22*12)</f>
        <v>0</v>
      </c>
      <c r="G22" s="11"/>
      <c r="H22" s="12"/>
      <c r="I22" s="32">
        <f t="shared" si="2"/>
        <v>0</v>
      </c>
      <c r="J22" s="2"/>
      <c r="K22" s="2"/>
    </row>
    <row r="23" spans="1:11" x14ac:dyDescent="0.2">
      <c r="A23" s="20" t="s">
        <v>304</v>
      </c>
      <c r="B23" s="28"/>
      <c r="C23" s="19"/>
      <c r="D23" s="11"/>
      <c r="E23" s="11"/>
      <c r="F23" s="32"/>
      <c r="G23" s="11"/>
      <c r="H23" s="12"/>
      <c r="I23" s="32"/>
      <c r="J23" s="2"/>
      <c r="K23" s="2"/>
    </row>
    <row r="24" spans="1:11" x14ac:dyDescent="0.2">
      <c r="A24" s="20" t="s">
        <v>66</v>
      </c>
      <c r="B24" s="28"/>
      <c r="C24" s="19"/>
      <c r="D24" s="11"/>
      <c r="E24" s="11"/>
      <c r="F24" s="32">
        <f>IF(D24=0,E24,D24*12)</f>
        <v>0</v>
      </c>
      <c r="G24" s="11"/>
      <c r="H24" s="12"/>
      <c r="I24" s="32">
        <f t="shared" si="2"/>
        <v>0</v>
      </c>
      <c r="J24" s="2"/>
      <c r="K24" s="2"/>
    </row>
    <row r="25" spans="1:11" x14ac:dyDescent="0.2">
      <c r="A25" s="20" t="s">
        <v>16</v>
      </c>
      <c r="B25" s="28"/>
      <c r="C25" s="19"/>
      <c r="D25" s="11"/>
      <c r="E25" s="11"/>
      <c r="F25" s="32">
        <f t="shared" ref="F25:F74" si="3">IF(D25=0,E25,D25*12)</f>
        <v>0</v>
      </c>
      <c r="G25" s="11"/>
      <c r="H25" s="12"/>
      <c r="I25" s="32">
        <f t="shared" si="2"/>
        <v>0</v>
      </c>
      <c r="J25" s="2"/>
      <c r="K25" s="2"/>
    </row>
    <row r="26" spans="1:11" x14ac:dyDescent="0.2">
      <c r="A26" s="20" t="s">
        <v>16</v>
      </c>
      <c r="B26" s="28"/>
      <c r="C26" s="19"/>
      <c r="D26" s="11"/>
      <c r="E26" s="11"/>
      <c r="F26" s="32">
        <f t="shared" si="3"/>
        <v>0</v>
      </c>
      <c r="G26" s="11"/>
      <c r="H26" s="12"/>
      <c r="I26" s="32">
        <f t="shared" si="2"/>
        <v>0</v>
      </c>
      <c r="J26" s="2"/>
      <c r="K26" s="2"/>
    </row>
    <row r="27" spans="1:11" x14ac:dyDescent="0.2">
      <c r="A27" s="20" t="s">
        <v>284</v>
      </c>
      <c r="B27" s="28"/>
      <c r="C27" s="19"/>
      <c r="D27" s="11"/>
      <c r="E27" s="11"/>
      <c r="F27" s="32">
        <f t="shared" si="3"/>
        <v>0</v>
      </c>
      <c r="G27" s="11"/>
      <c r="H27" s="12"/>
      <c r="I27" s="32">
        <f t="shared" si="2"/>
        <v>0</v>
      </c>
      <c r="J27" s="2"/>
      <c r="K27" s="2"/>
    </row>
    <row r="28" spans="1:11" x14ac:dyDescent="0.2">
      <c r="A28" s="20" t="s">
        <v>285</v>
      </c>
      <c r="B28" s="28"/>
      <c r="C28" s="19"/>
      <c r="D28" s="11"/>
      <c r="E28" s="11"/>
      <c r="F28" s="32">
        <f t="shared" si="3"/>
        <v>0</v>
      </c>
      <c r="G28" s="11"/>
      <c r="H28" s="12"/>
      <c r="I28" s="32">
        <f t="shared" si="2"/>
        <v>0</v>
      </c>
    </row>
    <row r="29" spans="1:11" x14ac:dyDescent="0.2">
      <c r="A29" s="20" t="s">
        <v>286</v>
      </c>
      <c r="B29" s="28"/>
      <c r="C29" s="19"/>
      <c r="D29" s="11"/>
      <c r="E29" s="11"/>
      <c r="F29" s="32">
        <f t="shared" si="3"/>
        <v>0</v>
      </c>
      <c r="G29" s="11"/>
      <c r="H29" s="12"/>
      <c r="I29" s="32">
        <f t="shared" si="2"/>
        <v>0</v>
      </c>
    </row>
    <row r="30" spans="1:11" x14ac:dyDescent="0.2">
      <c r="A30" s="20" t="s">
        <v>287</v>
      </c>
      <c r="B30" s="28"/>
      <c r="C30" s="19"/>
      <c r="D30" s="11"/>
      <c r="E30" s="11"/>
      <c r="F30" s="32">
        <f t="shared" si="3"/>
        <v>0</v>
      </c>
      <c r="G30" s="11"/>
      <c r="H30" s="12"/>
      <c r="I30" s="32">
        <f t="shared" si="2"/>
        <v>0</v>
      </c>
    </row>
    <row r="31" spans="1:11" x14ac:dyDescent="0.2">
      <c r="A31" s="20" t="s">
        <v>288</v>
      </c>
      <c r="B31" s="28"/>
      <c r="C31" s="19"/>
      <c r="D31" s="11"/>
      <c r="E31" s="11"/>
      <c r="F31" s="32">
        <f t="shared" si="3"/>
        <v>0</v>
      </c>
      <c r="G31" s="11"/>
      <c r="H31" s="12"/>
      <c r="I31" s="32">
        <f t="shared" si="2"/>
        <v>0</v>
      </c>
    </row>
    <row r="32" spans="1:11" x14ac:dyDescent="0.2">
      <c r="A32" s="20" t="s">
        <v>27</v>
      </c>
      <c r="B32" s="28"/>
      <c r="C32" s="19"/>
      <c r="D32" s="11"/>
      <c r="E32" s="11"/>
      <c r="F32" s="32">
        <f t="shared" si="3"/>
        <v>0</v>
      </c>
      <c r="G32" s="11"/>
      <c r="H32" s="12"/>
      <c r="I32" s="32">
        <f t="shared" si="2"/>
        <v>0</v>
      </c>
    </row>
    <row r="33" spans="1:9" x14ac:dyDescent="0.2">
      <c r="A33" s="20" t="s">
        <v>28</v>
      </c>
      <c r="B33" s="28"/>
      <c r="C33" s="19"/>
      <c r="D33" s="11"/>
      <c r="E33" s="11"/>
      <c r="F33" s="32">
        <f t="shared" si="3"/>
        <v>0</v>
      </c>
      <c r="G33" s="11"/>
      <c r="H33" s="12"/>
      <c r="I33" s="32">
        <f t="shared" si="2"/>
        <v>0</v>
      </c>
    </row>
    <row r="34" spans="1:9" x14ac:dyDescent="0.2">
      <c r="A34" s="20" t="s">
        <v>29</v>
      </c>
      <c r="B34" s="28"/>
      <c r="C34" s="19"/>
      <c r="D34" s="11"/>
      <c r="E34" s="11"/>
      <c r="F34" s="32">
        <f t="shared" si="3"/>
        <v>0</v>
      </c>
      <c r="G34" s="11"/>
      <c r="H34" s="12"/>
      <c r="I34" s="32">
        <f t="shared" si="2"/>
        <v>0</v>
      </c>
    </row>
    <row r="35" spans="1:9" x14ac:dyDescent="0.2">
      <c r="A35" s="20" t="s">
        <v>30</v>
      </c>
      <c r="B35" s="28"/>
      <c r="C35" s="19"/>
      <c r="D35" s="11"/>
      <c r="E35" s="11"/>
      <c r="F35" s="32">
        <f t="shared" si="3"/>
        <v>0</v>
      </c>
      <c r="G35" s="11"/>
      <c r="H35" s="12"/>
      <c r="I35" s="32">
        <f t="shared" si="2"/>
        <v>0</v>
      </c>
    </row>
    <row r="36" spans="1:9" x14ac:dyDescent="0.2">
      <c r="A36" s="20" t="s">
        <v>31</v>
      </c>
      <c r="B36" s="28"/>
      <c r="C36" s="19"/>
      <c r="D36" s="11"/>
      <c r="E36" s="11"/>
      <c r="F36" s="32">
        <f t="shared" si="3"/>
        <v>0</v>
      </c>
      <c r="G36" s="11"/>
      <c r="H36" s="12"/>
      <c r="I36" s="32">
        <f t="shared" si="2"/>
        <v>0</v>
      </c>
    </row>
    <row r="37" spans="1:9" x14ac:dyDescent="0.2">
      <c r="A37" s="20" t="s">
        <v>54</v>
      </c>
      <c r="B37" s="28"/>
      <c r="C37" s="19"/>
      <c r="D37" s="11"/>
      <c r="E37" s="11"/>
      <c r="F37" s="32">
        <f t="shared" si="3"/>
        <v>0</v>
      </c>
      <c r="G37" s="11"/>
      <c r="H37" s="12"/>
      <c r="I37" s="32">
        <f t="shared" si="2"/>
        <v>0</v>
      </c>
    </row>
    <row r="38" spans="1:9" x14ac:dyDescent="0.2">
      <c r="A38" s="20" t="s">
        <v>289</v>
      </c>
      <c r="B38" s="28"/>
      <c r="C38" s="19"/>
      <c r="D38" s="11"/>
      <c r="E38" s="11"/>
      <c r="F38" s="32">
        <f t="shared" si="3"/>
        <v>0</v>
      </c>
      <c r="G38" s="11"/>
      <c r="H38" s="12"/>
      <c r="I38" s="32">
        <f t="shared" si="2"/>
        <v>0</v>
      </c>
    </row>
    <row r="39" spans="1:9" x14ac:dyDescent="0.2">
      <c r="A39" s="20" t="s">
        <v>298</v>
      </c>
      <c r="B39" s="28"/>
      <c r="C39" s="19"/>
      <c r="D39" s="11"/>
      <c r="E39" s="11"/>
      <c r="F39" s="32">
        <f t="shared" si="3"/>
        <v>0</v>
      </c>
      <c r="G39" s="11"/>
      <c r="H39" s="12"/>
      <c r="I39" s="32">
        <f t="shared" si="2"/>
        <v>0</v>
      </c>
    </row>
    <row r="40" spans="1:9" x14ac:dyDescent="0.2">
      <c r="A40" s="20" t="s">
        <v>299</v>
      </c>
      <c r="B40" s="28"/>
      <c r="C40" s="19"/>
      <c r="D40" s="11"/>
      <c r="E40" s="11"/>
      <c r="F40" s="32">
        <f t="shared" si="3"/>
        <v>0</v>
      </c>
      <c r="G40" s="11"/>
      <c r="H40" s="12"/>
      <c r="I40" s="32">
        <f t="shared" si="2"/>
        <v>0</v>
      </c>
    </row>
    <row r="41" spans="1:9" x14ac:dyDescent="0.2">
      <c r="A41" s="20" t="s">
        <v>305</v>
      </c>
      <c r="B41" s="28"/>
      <c r="C41" s="19"/>
      <c r="D41" s="11"/>
      <c r="E41" s="11"/>
      <c r="F41" s="32">
        <f t="shared" si="3"/>
        <v>0</v>
      </c>
      <c r="G41" s="11"/>
      <c r="H41" s="12"/>
      <c r="I41" s="32">
        <f t="shared" si="2"/>
        <v>0</v>
      </c>
    </row>
    <row r="42" spans="1:9" x14ac:dyDescent="0.2">
      <c r="A42" s="20" t="s">
        <v>34</v>
      </c>
      <c r="B42" s="28"/>
      <c r="C42" s="19"/>
      <c r="D42" s="11"/>
      <c r="E42" s="11"/>
      <c r="F42" s="32">
        <f t="shared" si="3"/>
        <v>0</v>
      </c>
      <c r="G42" s="11"/>
      <c r="H42" s="12"/>
      <c r="I42" s="32">
        <f t="shared" si="2"/>
        <v>0</v>
      </c>
    </row>
    <row r="43" spans="1:9" x14ac:dyDescent="0.2">
      <c r="A43" s="20" t="s">
        <v>35</v>
      </c>
      <c r="B43" s="28"/>
      <c r="C43" s="19"/>
      <c r="D43" s="11"/>
      <c r="E43" s="11"/>
      <c r="F43" s="32">
        <f t="shared" si="3"/>
        <v>0</v>
      </c>
      <c r="G43" s="11"/>
      <c r="H43" s="12"/>
      <c r="I43" s="32">
        <f t="shared" si="2"/>
        <v>0</v>
      </c>
    </row>
    <row r="44" spans="1:9" x14ac:dyDescent="0.2">
      <c r="A44" s="20" t="s">
        <v>53</v>
      </c>
      <c r="B44" s="28"/>
      <c r="C44" s="19"/>
      <c r="D44" s="11"/>
      <c r="E44" s="11"/>
      <c r="F44" s="32">
        <f t="shared" si="3"/>
        <v>0</v>
      </c>
      <c r="G44" s="11"/>
      <c r="H44" s="12"/>
      <c r="I44" s="32">
        <f t="shared" si="2"/>
        <v>0</v>
      </c>
    </row>
    <row r="45" spans="1:9" x14ac:dyDescent="0.2">
      <c r="A45" s="20" t="s">
        <v>36</v>
      </c>
      <c r="B45" s="28"/>
      <c r="C45" s="19"/>
      <c r="D45" s="11"/>
      <c r="E45" s="11"/>
      <c r="F45" s="32">
        <f t="shared" si="3"/>
        <v>0</v>
      </c>
      <c r="G45" s="11"/>
      <c r="H45" s="12"/>
      <c r="I45" s="32">
        <f t="shared" si="2"/>
        <v>0</v>
      </c>
    </row>
    <row r="46" spans="1:9" x14ac:dyDescent="0.2">
      <c r="A46" s="20" t="s">
        <v>37</v>
      </c>
      <c r="B46" s="28"/>
      <c r="C46" s="19"/>
      <c r="D46" s="11"/>
      <c r="E46" s="11"/>
      <c r="F46" s="32">
        <f t="shared" si="3"/>
        <v>0</v>
      </c>
      <c r="G46" s="11"/>
      <c r="H46" s="12"/>
      <c r="I46" s="32">
        <f t="shared" si="2"/>
        <v>0</v>
      </c>
    </row>
    <row r="47" spans="1:9" x14ac:dyDescent="0.2">
      <c r="A47" s="20" t="s">
        <v>38</v>
      </c>
      <c r="B47" s="28"/>
      <c r="C47" s="19"/>
      <c r="D47" s="11"/>
      <c r="E47" s="11"/>
      <c r="F47" s="32">
        <f t="shared" si="3"/>
        <v>0</v>
      </c>
      <c r="G47" s="11"/>
      <c r="H47" s="12"/>
      <c r="I47" s="32">
        <f t="shared" si="2"/>
        <v>0</v>
      </c>
    </row>
    <row r="48" spans="1:9" x14ac:dyDescent="0.2">
      <c r="A48" s="20" t="s">
        <v>39</v>
      </c>
      <c r="B48" s="28"/>
      <c r="C48" s="19"/>
      <c r="D48" s="11"/>
      <c r="E48" s="11"/>
      <c r="F48" s="32">
        <f t="shared" si="3"/>
        <v>0</v>
      </c>
      <c r="G48" s="11"/>
      <c r="H48" s="12"/>
      <c r="I48" s="32">
        <f t="shared" si="2"/>
        <v>0</v>
      </c>
    </row>
    <row r="49" spans="1:9" x14ac:dyDescent="0.2">
      <c r="A49" s="20" t="s">
        <v>40</v>
      </c>
      <c r="B49" s="28"/>
      <c r="C49" s="19"/>
      <c r="D49" s="11"/>
      <c r="E49" s="11"/>
      <c r="F49" s="32">
        <f t="shared" si="3"/>
        <v>0</v>
      </c>
      <c r="G49" s="11"/>
      <c r="H49" s="12"/>
      <c r="I49" s="32">
        <f t="shared" si="2"/>
        <v>0</v>
      </c>
    </row>
    <row r="50" spans="1:9" x14ac:dyDescent="0.2">
      <c r="A50" s="20" t="s">
        <v>32</v>
      </c>
      <c r="B50" s="28"/>
      <c r="C50" s="19"/>
      <c r="D50" s="11"/>
      <c r="E50" s="11"/>
      <c r="F50" s="32">
        <f t="shared" si="3"/>
        <v>0</v>
      </c>
      <c r="G50" s="11"/>
      <c r="H50" s="12"/>
      <c r="I50" s="32">
        <f t="shared" si="2"/>
        <v>0</v>
      </c>
    </row>
    <row r="51" spans="1:9" x14ac:dyDescent="0.2">
      <c r="A51" s="20" t="s">
        <v>9</v>
      </c>
      <c r="B51" s="28"/>
      <c r="C51" s="10"/>
      <c r="D51" s="11"/>
      <c r="E51" s="11"/>
      <c r="F51" s="32">
        <f t="shared" si="3"/>
        <v>0</v>
      </c>
      <c r="G51" s="11"/>
      <c r="H51" s="12"/>
      <c r="I51" s="32">
        <f t="shared" si="2"/>
        <v>0</v>
      </c>
    </row>
    <row r="52" spans="1:9" x14ac:dyDescent="0.2">
      <c r="A52" s="20" t="s">
        <v>9</v>
      </c>
      <c r="B52" s="28"/>
      <c r="C52" s="10"/>
      <c r="D52" s="11"/>
      <c r="E52" s="11"/>
      <c r="F52" s="32">
        <f t="shared" si="3"/>
        <v>0</v>
      </c>
      <c r="G52" s="11"/>
      <c r="H52" s="12"/>
      <c r="I52" s="32">
        <f t="shared" si="2"/>
        <v>0</v>
      </c>
    </row>
    <row r="53" spans="1:9" x14ac:dyDescent="0.2">
      <c r="A53" s="20" t="s">
        <v>9</v>
      </c>
      <c r="B53" s="28"/>
      <c r="C53" s="10"/>
      <c r="D53" s="11"/>
      <c r="E53" s="11"/>
      <c r="F53" s="32">
        <f t="shared" si="3"/>
        <v>0</v>
      </c>
      <c r="G53" s="11"/>
      <c r="H53" s="12"/>
      <c r="I53" s="32">
        <f t="shared" si="2"/>
        <v>0</v>
      </c>
    </row>
    <row r="54" spans="1:9" x14ac:dyDescent="0.2">
      <c r="A54" s="20" t="s">
        <v>9</v>
      </c>
      <c r="B54" s="28"/>
      <c r="C54" s="10"/>
      <c r="D54" s="11"/>
      <c r="E54" s="11"/>
      <c r="F54" s="32">
        <f t="shared" si="3"/>
        <v>0</v>
      </c>
      <c r="G54" s="11"/>
      <c r="H54" s="12"/>
      <c r="I54" s="32">
        <f t="shared" si="2"/>
        <v>0</v>
      </c>
    </row>
    <row r="55" spans="1:9" x14ac:dyDescent="0.2">
      <c r="A55" s="20" t="s">
        <v>9</v>
      </c>
      <c r="B55" s="28"/>
      <c r="C55" s="10"/>
      <c r="D55" s="11"/>
      <c r="E55" s="11"/>
      <c r="F55" s="32">
        <f t="shared" si="3"/>
        <v>0</v>
      </c>
      <c r="G55" s="11"/>
      <c r="H55" s="12"/>
      <c r="I55" s="32">
        <f t="shared" si="2"/>
        <v>0</v>
      </c>
    </row>
    <row r="56" spans="1:9" x14ac:dyDescent="0.2">
      <c r="A56" s="20" t="s">
        <v>9</v>
      </c>
      <c r="B56" s="28"/>
      <c r="C56" s="10"/>
      <c r="D56" s="11"/>
      <c r="E56" s="11"/>
      <c r="F56" s="32">
        <f t="shared" si="3"/>
        <v>0</v>
      </c>
      <c r="G56" s="11"/>
      <c r="H56" s="12"/>
      <c r="I56" s="32">
        <f t="shared" si="2"/>
        <v>0</v>
      </c>
    </row>
    <row r="57" spans="1:9" x14ac:dyDescent="0.2">
      <c r="A57" s="20" t="s">
        <v>9</v>
      </c>
      <c r="B57" s="28"/>
      <c r="C57" s="10"/>
      <c r="D57" s="11"/>
      <c r="E57" s="11"/>
      <c r="F57" s="32">
        <f t="shared" si="3"/>
        <v>0</v>
      </c>
      <c r="G57" s="11"/>
      <c r="H57" s="12"/>
      <c r="I57" s="32">
        <f t="shared" si="2"/>
        <v>0</v>
      </c>
    </row>
    <row r="58" spans="1:9" x14ac:dyDescent="0.2">
      <c r="A58" s="20" t="s">
        <v>9</v>
      </c>
      <c r="B58" s="28"/>
      <c r="C58" s="10"/>
      <c r="D58" s="11"/>
      <c r="E58" s="11"/>
      <c r="F58" s="32">
        <f t="shared" si="3"/>
        <v>0</v>
      </c>
      <c r="G58" s="11"/>
      <c r="H58" s="12"/>
      <c r="I58" s="32">
        <f t="shared" si="2"/>
        <v>0</v>
      </c>
    </row>
    <row r="59" spans="1:9" x14ac:dyDescent="0.2">
      <c r="A59" s="20" t="s">
        <v>9</v>
      </c>
      <c r="B59" s="28"/>
      <c r="C59" s="10"/>
      <c r="D59" s="11"/>
      <c r="E59" s="11"/>
      <c r="F59" s="32">
        <f t="shared" si="3"/>
        <v>0</v>
      </c>
      <c r="G59" s="11"/>
      <c r="H59" s="12"/>
      <c r="I59" s="32">
        <f t="shared" si="2"/>
        <v>0</v>
      </c>
    </row>
    <row r="60" spans="1:9" x14ac:dyDescent="0.2">
      <c r="A60" s="20" t="s">
        <v>9</v>
      </c>
      <c r="B60" s="28"/>
      <c r="C60" s="10"/>
      <c r="D60" s="11"/>
      <c r="E60" s="11"/>
      <c r="F60" s="32"/>
      <c r="G60" s="11"/>
      <c r="H60" s="12"/>
      <c r="I60" s="32"/>
    </row>
    <row r="61" spans="1:9" x14ac:dyDescent="0.2">
      <c r="A61" s="20" t="s">
        <v>9</v>
      </c>
      <c r="B61" s="28"/>
      <c r="C61" s="10"/>
      <c r="D61" s="11"/>
      <c r="E61" s="11"/>
      <c r="F61" s="32">
        <f t="shared" si="3"/>
        <v>0</v>
      </c>
      <c r="G61" s="11"/>
      <c r="H61" s="12"/>
      <c r="I61" s="32">
        <f t="shared" si="2"/>
        <v>0</v>
      </c>
    </row>
    <row r="62" spans="1:9" x14ac:dyDescent="0.2">
      <c r="A62" s="20" t="s">
        <v>9</v>
      </c>
      <c r="B62" s="28"/>
      <c r="C62" s="10"/>
      <c r="D62" s="11"/>
      <c r="E62" s="11"/>
      <c r="F62" s="32">
        <f t="shared" si="3"/>
        <v>0</v>
      </c>
      <c r="G62" s="11"/>
      <c r="H62" s="12"/>
      <c r="I62" s="32">
        <f t="shared" si="2"/>
        <v>0</v>
      </c>
    </row>
    <row r="63" spans="1:9" x14ac:dyDescent="0.2">
      <c r="A63" s="20" t="s">
        <v>9</v>
      </c>
      <c r="B63" s="28"/>
      <c r="C63" s="10"/>
      <c r="D63" s="11"/>
      <c r="E63" s="11"/>
      <c r="F63" s="32">
        <f t="shared" si="3"/>
        <v>0</v>
      </c>
      <c r="G63" s="11"/>
      <c r="H63" s="12"/>
      <c r="I63" s="32">
        <f t="shared" si="2"/>
        <v>0</v>
      </c>
    </row>
    <row r="64" spans="1:9" x14ac:dyDescent="0.2">
      <c r="A64" s="20" t="s">
        <v>9</v>
      </c>
      <c r="B64" s="28"/>
      <c r="C64" s="10"/>
      <c r="D64" s="11"/>
      <c r="E64" s="11"/>
      <c r="F64" s="32">
        <f t="shared" si="3"/>
        <v>0</v>
      </c>
      <c r="G64" s="11"/>
      <c r="H64" s="12"/>
      <c r="I64" s="32">
        <f t="shared" si="2"/>
        <v>0</v>
      </c>
    </row>
    <row r="65" spans="1:9" x14ac:dyDescent="0.2">
      <c r="A65" s="20" t="s">
        <v>9</v>
      </c>
      <c r="B65" s="28"/>
      <c r="C65" s="10"/>
      <c r="D65" s="11"/>
      <c r="E65" s="11"/>
      <c r="F65" s="32">
        <f t="shared" si="3"/>
        <v>0</v>
      </c>
      <c r="G65" s="11"/>
      <c r="H65" s="12"/>
      <c r="I65" s="32">
        <f t="shared" si="2"/>
        <v>0</v>
      </c>
    </row>
    <row r="66" spans="1:9" x14ac:dyDescent="0.2">
      <c r="A66" s="20" t="s">
        <v>9</v>
      </c>
      <c r="B66" s="28"/>
      <c r="C66" s="10"/>
      <c r="D66" s="11"/>
      <c r="E66" s="11"/>
      <c r="F66" s="32">
        <f t="shared" si="3"/>
        <v>0</v>
      </c>
      <c r="G66" s="11"/>
      <c r="H66" s="12"/>
      <c r="I66" s="32">
        <f t="shared" si="2"/>
        <v>0</v>
      </c>
    </row>
    <row r="67" spans="1:9" x14ac:dyDescent="0.2">
      <c r="A67" s="20" t="s">
        <v>9</v>
      </c>
      <c r="B67" s="28"/>
      <c r="C67" s="10"/>
      <c r="D67" s="11"/>
      <c r="E67" s="11"/>
      <c r="F67" s="32">
        <f t="shared" si="3"/>
        <v>0</v>
      </c>
      <c r="G67" s="11"/>
      <c r="H67" s="12"/>
      <c r="I67" s="32">
        <f t="shared" si="2"/>
        <v>0</v>
      </c>
    </row>
    <row r="68" spans="1:9" x14ac:dyDescent="0.2">
      <c r="A68" s="20" t="s">
        <v>9</v>
      </c>
      <c r="B68" s="28"/>
      <c r="C68" s="10"/>
      <c r="D68" s="11"/>
      <c r="E68" s="11"/>
      <c r="F68" s="32">
        <f t="shared" si="3"/>
        <v>0</v>
      </c>
      <c r="G68" s="11"/>
      <c r="H68" s="12"/>
      <c r="I68" s="32">
        <f t="shared" si="2"/>
        <v>0</v>
      </c>
    </row>
    <row r="69" spans="1:9" x14ac:dyDescent="0.2">
      <c r="A69" s="20" t="s">
        <v>9</v>
      </c>
      <c r="B69" s="28"/>
      <c r="C69" s="10"/>
      <c r="D69" s="11"/>
      <c r="E69" s="11"/>
      <c r="F69" s="32">
        <f t="shared" si="3"/>
        <v>0</v>
      </c>
      <c r="G69" s="11"/>
      <c r="H69" s="12"/>
      <c r="I69" s="32">
        <f t="shared" si="2"/>
        <v>0</v>
      </c>
    </row>
    <row r="70" spans="1:9" x14ac:dyDescent="0.2">
      <c r="A70" s="20" t="s">
        <v>9</v>
      </c>
      <c r="B70" s="28"/>
      <c r="C70" s="10"/>
      <c r="D70" s="11"/>
      <c r="E70" s="11"/>
      <c r="F70" s="32">
        <f t="shared" si="3"/>
        <v>0</v>
      </c>
      <c r="G70" s="11"/>
      <c r="H70" s="12"/>
      <c r="I70" s="32">
        <f t="shared" si="2"/>
        <v>0</v>
      </c>
    </row>
    <row r="71" spans="1:9" x14ac:dyDescent="0.2">
      <c r="A71" s="20" t="s">
        <v>9</v>
      </c>
      <c r="B71" s="28"/>
      <c r="C71" s="10"/>
      <c r="D71" s="11"/>
      <c r="E71" s="11"/>
      <c r="F71" s="32">
        <f t="shared" si="3"/>
        <v>0</v>
      </c>
      <c r="G71" s="11"/>
      <c r="H71" s="12"/>
      <c r="I71" s="32">
        <f t="shared" si="2"/>
        <v>0</v>
      </c>
    </row>
    <row r="72" spans="1:9" x14ac:dyDescent="0.2">
      <c r="A72" s="20" t="s">
        <v>9</v>
      </c>
      <c r="B72" s="28"/>
      <c r="C72" s="10"/>
      <c r="D72" s="11"/>
      <c r="E72" s="11"/>
      <c r="F72" s="32">
        <f t="shared" si="3"/>
        <v>0</v>
      </c>
      <c r="G72" s="11"/>
      <c r="H72" s="12"/>
      <c r="I72" s="32">
        <f t="shared" si="2"/>
        <v>0</v>
      </c>
    </row>
    <row r="73" spans="1:9" x14ac:dyDescent="0.2">
      <c r="A73" s="20" t="s">
        <v>9</v>
      </c>
      <c r="B73" s="28"/>
      <c r="C73" s="10"/>
      <c r="D73" s="11"/>
      <c r="E73" s="11"/>
      <c r="F73" s="32">
        <f t="shared" si="3"/>
        <v>0</v>
      </c>
      <c r="G73" s="11"/>
      <c r="H73" s="12"/>
      <c r="I73" s="32">
        <f t="shared" si="2"/>
        <v>0</v>
      </c>
    </row>
    <row r="74" spans="1:9" x14ac:dyDescent="0.2">
      <c r="A74" s="20" t="s">
        <v>9</v>
      </c>
      <c r="B74" s="28"/>
      <c r="C74" s="10"/>
      <c r="D74" s="11"/>
      <c r="E74" s="11"/>
      <c r="F74" s="32">
        <f t="shared" si="3"/>
        <v>0</v>
      </c>
      <c r="G74" s="11"/>
      <c r="H74" s="12"/>
      <c r="I74" s="32">
        <f t="shared" si="2"/>
        <v>0</v>
      </c>
    </row>
    <row r="75" spans="1:9" x14ac:dyDescent="0.2">
      <c r="D75" s="2"/>
      <c r="E75" s="2"/>
      <c r="F75" s="2"/>
      <c r="G75" s="2"/>
      <c r="I75" s="2"/>
    </row>
    <row r="76" spans="1:9" x14ac:dyDescent="0.2">
      <c r="D76" s="2"/>
      <c r="E76" s="2"/>
      <c r="F76" s="2"/>
      <c r="G76" s="2"/>
      <c r="I76" s="2"/>
    </row>
    <row r="77" spans="1:9" x14ac:dyDescent="0.2">
      <c r="A77" s="33" t="s">
        <v>42</v>
      </c>
      <c r="B77" s="34"/>
      <c r="C77" s="23"/>
      <c r="D77" s="24"/>
      <c r="E77" s="24"/>
      <c r="F77" s="24"/>
      <c r="G77" s="24"/>
      <c r="H77" s="17"/>
      <c r="I77" s="24"/>
    </row>
    <row r="78" spans="1:9" x14ac:dyDescent="0.2">
      <c r="A78" s="53" t="s">
        <v>291</v>
      </c>
      <c r="B78" s="28"/>
      <c r="C78" s="19"/>
      <c r="D78" s="11"/>
      <c r="E78" s="11"/>
      <c r="F78" s="32">
        <f>IF(D78=0,E78,D78*12)</f>
        <v>0</v>
      </c>
      <c r="G78" s="11"/>
      <c r="H78" s="12"/>
      <c r="I78" s="32">
        <f t="shared" ref="I78:I91" si="4">F78/12</f>
        <v>0</v>
      </c>
    </row>
    <row r="79" spans="1:9" x14ac:dyDescent="0.2">
      <c r="A79" s="53" t="s">
        <v>292</v>
      </c>
      <c r="B79" s="28"/>
      <c r="C79" s="19"/>
      <c r="D79" s="11"/>
      <c r="E79" s="11"/>
      <c r="F79" s="32">
        <f t="shared" ref="F79:F91" si="5">IF(D79=0,E79,D79*12)</f>
        <v>0</v>
      </c>
      <c r="G79" s="11"/>
      <c r="H79" s="12"/>
      <c r="I79" s="32">
        <f t="shared" si="4"/>
        <v>0</v>
      </c>
    </row>
    <row r="80" spans="1:9" x14ac:dyDescent="0.2">
      <c r="A80" s="53" t="s">
        <v>293</v>
      </c>
      <c r="B80" s="28"/>
      <c r="C80" s="19"/>
      <c r="D80" s="11"/>
      <c r="E80" s="11"/>
      <c r="F80" s="32">
        <f t="shared" si="5"/>
        <v>0</v>
      </c>
      <c r="G80" s="11"/>
      <c r="H80" s="12"/>
      <c r="I80" s="32">
        <f t="shared" si="4"/>
        <v>0</v>
      </c>
    </row>
    <row r="81" spans="1:9" x14ac:dyDescent="0.2">
      <c r="A81" s="53" t="s">
        <v>41</v>
      </c>
      <c r="B81" s="28"/>
      <c r="C81" s="19"/>
      <c r="D81" s="11"/>
      <c r="E81" s="11"/>
      <c r="F81" s="32">
        <f t="shared" si="5"/>
        <v>0</v>
      </c>
      <c r="G81" s="11"/>
      <c r="H81" s="12"/>
      <c r="I81" s="32">
        <f t="shared" si="4"/>
        <v>0</v>
      </c>
    </row>
    <row r="82" spans="1:9" x14ac:dyDescent="0.2">
      <c r="A82" s="20" t="s">
        <v>9</v>
      </c>
      <c r="B82" s="28"/>
      <c r="C82" s="10"/>
      <c r="D82" s="11"/>
      <c r="E82" s="11"/>
      <c r="F82" s="32">
        <f t="shared" si="5"/>
        <v>0</v>
      </c>
      <c r="G82" s="11"/>
      <c r="H82" s="12"/>
      <c r="I82" s="32">
        <f t="shared" si="4"/>
        <v>0</v>
      </c>
    </row>
    <row r="83" spans="1:9" x14ac:dyDescent="0.2">
      <c r="A83" s="20" t="s">
        <v>9</v>
      </c>
      <c r="B83" s="28"/>
      <c r="C83" s="10"/>
      <c r="D83" s="11"/>
      <c r="E83" s="11"/>
      <c r="F83" s="32">
        <f t="shared" si="5"/>
        <v>0</v>
      </c>
      <c r="G83" s="11"/>
      <c r="H83" s="12"/>
      <c r="I83" s="32">
        <f t="shared" si="4"/>
        <v>0</v>
      </c>
    </row>
    <row r="84" spans="1:9" x14ac:dyDescent="0.2">
      <c r="A84" s="20" t="s">
        <v>9</v>
      </c>
      <c r="B84" s="28"/>
      <c r="C84" s="10"/>
      <c r="D84" s="11"/>
      <c r="E84" s="11"/>
      <c r="F84" s="32">
        <f t="shared" si="5"/>
        <v>0</v>
      </c>
      <c r="G84" s="11"/>
      <c r="H84" s="12"/>
      <c r="I84" s="32">
        <f t="shared" si="4"/>
        <v>0</v>
      </c>
    </row>
    <row r="85" spans="1:9" x14ac:dyDescent="0.2">
      <c r="A85" s="20" t="s">
        <v>9</v>
      </c>
      <c r="B85" s="28"/>
      <c r="C85" s="10"/>
      <c r="D85" s="11"/>
      <c r="E85" s="11"/>
      <c r="F85" s="32">
        <f t="shared" si="5"/>
        <v>0</v>
      </c>
      <c r="G85" s="11"/>
      <c r="H85" s="12"/>
      <c r="I85" s="32">
        <f t="shared" si="4"/>
        <v>0</v>
      </c>
    </row>
    <row r="86" spans="1:9" x14ac:dyDescent="0.2">
      <c r="A86" s="20" t="s">
        <v>9</v>
      </c>
      <c r="B86" s="28"/>
      <c r="C86" s="10"/>
      <c r="D86" s="11"/>
      <c r="E86" s="11"/>
      <c r="F86" s="32">
        <f t="shared" si="5"/>
        <v>0</v>
      </c>
      <c r="G86" s="11"/>
      <c r="H86" s="12"/>
      <c r="I86" s="32">
        <f t="shared" si="4"/>
        <v>0</v>
      </c>
    </row>
    <row r="87" spans="1:9" x14ac:dyDescent="0.2">
      <c r="A87" s="20" t="s">
        <v>9</v>
      </c>
      <c r="B87" s="28"/>
      <c r="C87" s="10"/>
      <c r="D87" s="11"/>
      <c r="E87" s="11"/>
      <c r="F87" s="32">
        <f t="shared" si="5"/>
        <v>0</v>
      </c>
      <c r="G87" s="11"/>
      <c r="H87" s="12"/>
      <c r="I87" s="32">
        <f t="shared" si="4"/>
        <v>0</v>
      </c>
    </row>
    <row r="88" spans="1:9" x14ac:dyDescent="0.2">
      <c r="A88" s="20" t="s">
        <v>9</v>
      </c>
      <c r="B88" s="28"/>
      <c r="C88" s="10"/>
      <c r="D88" s="11"/>
      <c r="E88" s="11"/>
      <c r="F88" s="32">
        <f t="shared" si="5"/>
        <v>0</v>
      </c>
      <c r="G88" s="11"/>
      <c r="H88" s="12"/>
      <c r="I88" s="32">
        <f t="shared" si="4"/>
        <v>0</v>
      </c>
    </row>
    <row r="89" spans="1:9" x14ac:dyDescent="0.2">
      <c r="A89" s="20" t="s">
        <v>9</v>
      </c>
      <c r="B89" s="28"/>
      <c r="C89" s="10"/>
      <c r="D89" s="11"/>
      <c r="E89" s="11"/>
      <c r="F89" s="32">
        <f t="shared" si="5"/>
        <v>0</v>
      </c>
      <c r="G89" s="11"/>
      <c r="H89" s="12"/>
      <c r="I89" s="32">
        <f t="shared" si="4"/>
        <v>0</v>
      </c>
    </row>
    <row r="90" spans="1:9" x14ac:dyDescent="0.2">
      <c r="A90" s="20" t="s">
        <v>9</v>
      </c>
      <c r="B90" s="28"/>
      <c r="C90" s="10"/>
      <c r="D90" s="11"/>
      <c r="E90" s="11"/>
      <c r="F90" s="32">
        <f t="shared" si="5"/>
        <v>0</v>
      </c>
      <c r="G90" s="11"/>
      <c r="H90" s="12"/>
      <c r="I90" s="32">
        <f t="shared" si="4"/>
        <v>0</v>
      </c>
    </row>
    <row r="91" spans="1:9" x14ac:dyDescent="0.2">
      <c r="A91" s="20" t="s">
        <v>9</v>
      </c>
      <c r="B91" s="28"/>
      <c r="C91" s="10"/>
      <c r="D91" s="11"/>
      <c r="E91" s="11"/>
      <c r="F91" s="32">
        <f t="shared" si="5"/>
        <v>0</v>
      </c>
      <c r="G91" s="11"/>
      <c r="H91" s="12"/>
      <c r="I91" s="32">
        <f t="shared" si="4"/>
        <v>0</v>
      </c>
    </row>
    <row r="92" spans="1:9" x14ac:dyDescent="0.2">
      <c r="D92" s="2"/>
      <c r="E92" s="2"/>
      <c r="F92" s="2"/>
      <c r="G92" s="2"/>
      <c r="I92" s="2"/>
    </row>
    <row r="93" spans="1:9" x14ac:dyDescent="0.2">
      <c r="D93" s="2"/>
      <c r="E93" s="2"/>
      <c r="F93" s="2"/>
      <c r="G93" s="2"/>
      <c r="I93" s="2"/>
    </row>
    <row r="94" spans="1:9" x14ac:dyDescent="0.2">
      <c r="C94" s="5" t="s">
        <v>290</v>
      </c>
      <c r="D94" s="2">
        <f>F94/12</f>
        <v>0</v>
      </c>
      <c r="E94" s="2"/>
      <c r="F94" s="2">
        <f>SUM(F3:F14)</f>
        <v>0</v>
      </c>
      <c r="G94" s="2">
        <f>SUM(G3:G14)</f>
        <v>0</v>
      </c>
      <c r="I94" s="2">
        <f>SUM(I3:I14)</f>
        <v>0</v>
      </c>
    </row>
    <row r="95" spans="1:9" x14ac:dyDescent="0.2">
      <c r="C95" s="5" t="s">
        <v>118</v>
      </c>
      <c r="D95" s="2">
        <f t="shared" ref="D95:D97" si="6">F95/12</f>
        <v>0</v>
      </c>
      <c r="E95" s="2"/>
      <c r="F95" s="2">
        <f>SUM(F19:F74)</f>
        <v>0</v>
      </c>
      <c r="G95" s="2">
        <f>SUM(G19:G74)</f>
        <v>0</v>
      </c>
      <c r="I95" s="2">
        <f>SUM(I19:I74)</f>
        <v>0</v>
      </c>
    </row>
    <row r="96" spans="1:9" x14ac:dyDescent="0.2">
      <c r="C96" s="5" t="s">
        <v>119</v>
      </c>
      <c r="D96" s="2">
        <f t="shared" si="6"/>
        <v>0</v>
      </c>
      <c r="E96" s="2"/>
      <c r="F96" s="2">
        <f>SUM(F78:F91)</f>
        <v>0</v>
      </c>
      <c r="G96" s="2">
        <f>SUM(G78:G91)</f>
        <v>0</v>
      </c>
      <c r="I96" s="2">
        <f>SUM(I78:I91)</f>
        <v>0</v>
      </c>
    </row>
    <row r="97" spans="3:9" x14ac:dyDescent="0.2">
      <c r="C97" s="5" t="s">
        <v>89</v>
      </c>
      <c r="D97" s="2">
        <f t="shared" si="6"/>
        <v>0</v>
      </c>
      <c r="E97" s="2"/>
      <c r="F97" s="2">
        <f>F95+F96</f>
        <v>0</v>
      </c>
      <c r="G97" s="2">
        <f>G95+G96</f>
        <v>0</v>
      </c>
      <c r="I97" s="2">
        <f>I95+I96</f>
        <v>0</v>
      </c>
    </row>
    <row r="98" spans="3:9" x14ac:dyDescent="0.2">
      <c r="D98" s="2"/>
      <c r="E98" s="2"/>
      <c r="F98" s="2"/>
      <c r="G98" s="2"/>
      <c r="I98" s="2"/>
    </row>
    <row r="99" spans="3:9" x14ac:dyDescent="0.2">
      <c r="D99" s="2"/>
      <c r="E99" s="2"/>
      <c r="F99" s="2"/>
      <c r="G99" s="2"/>
      <c r="I99" s="2"/>
    </row>
    <row r="100" spans="3:9" x14ac:dyDescent="0.2">
      <c r="D100" s="2"/>
      <c r="E100" s="2"/>
      <c r="F100" s="2"/>
      <c r="G100" s="2"/>
      <c r="I100" s="2"/>
    </row>
    <row r="101" spans="3:9" x14ac:dyDescent="0.2">
      <c r="D101" s="2"/>
      <c r="E101" s="2"/>
      <c r="F101" s="2"/>
      <c r="G101" s="2"/>
      <c r="I101" s="2"/>
    </row>
    <row r="102" spans="3:9" x14ac:dyDescent="0.2">
      <c r="D102" s="2"/>
      <c r="E102" s="2"/>
      <c r="F102" s="2"/>
      <c r="G102" s="2"/>
      <c r="I102" s="2"/>
    </row>
    <row r="103" spans="3:9" x14ac:dyDescent="0.2">
      <c r="D103" s="2"/>
      <c r="E103" s="2"/>
      <c r="F103" s="2"/>
      <c r="G103" s="2"/>
      <c r="I103" s="2"/>
    </row>
    <row r="104" spans="3:9" x14ac:dyDescent="0.2">
      <c r="D104" s="2"/>
      <c r="E104" s="2"/>
      <c r="F104" s="2"/>
      <c r="G104" s="2"/>
      <c r="I104" s="2"/>
    </row>
    <row r="105" spans="3:9" x14ac:dyDescent="0.2">
      <c r="D105" s="2"/>
      <c r="E105" s="2"/>
      <c r="F105" s="2"/>
      <c r="G105" s="2"/>
      <c r="I105" s="2"/>
    </row>
    <row r="106" spans="3:9" x14ac:dyDescent="0.2">
      <c r="D106" s="2"/>
      <c r="E106" s="2"/>
      <c r="F106" s="2"/>
      <c r="G106" s="2"/>
      <c r="I106" s="2"/>
    </row>
    <row r="107" spans="3:9" x14ac:dyDescent="0.2">
      <c r="D107" s="2"/>
      <c r="E107" s="2"/>
      <c r="F107" s="2"/>
      <c r="G107" s="2"/>
      <c r="I107" s="2"/>
    </row>
    <row r="108" spans="3:9" x14ac:dyDescent="0.2">
      <c r="D108" s="2"/>
      <c r="E108" s="2"/>
      <c r="F108" s="2"/>
      <c r="G108" s="2"/>
      <c r="I108" s="2"/>
    </row>
    <row r="109" spans="3:9" x14ac:dyDescent="0.2">
      <c r="D109" s="2"/>
      <c r="E109" s="2"/>
      <c r="F109" s="2"/>
      <c r="G109" s="2"/>
      <c r="I109" s="2"/>
    </row>
    <row r="110" spans="3:9" x14ac:dyDescent="0.2">
      <c r="D110" s="2"/>
      <c r="E110" s="2"/>
      <c r="F110" s="2"/>
      <c r="G110" s="2"/>
      <c r="I110" s="2"/>
    </row>
    <row r="111" spans="3:9" x14ac:dyDescent="0.2">
      <c r="D111" s="2"/>
      <c r="E111" s="2"/>
      <c r="F111" s="2"/>
      <c r="I111" s="2"/>
    </row>
    <row r="112" spans="3:9" x14ac:dyDescent="0.2">
      <c r="D112" s="2"/>
      <c r="E112" s="2"/>
      <c r="F112" s="2"/>
      <c r="I112" s="2"/>
    </row>
    <row r="113" spans="4:9" x14ac:dyDescent="0.2">
      <c r="D113" s="2"/>
      <c r="E113" s="2"/>
      <c r="F113" s="2"/>
      <c r="I113" s="2"/>
    </row>
    <row r="114" spans="4:9" x14ac:dyDescent="0.2">
      <c r="D114" s="2"/>
      <c r="E114" s="2"/>
      <c r="F114" s="2"/>
      <c r="I114" s="2"/>
    </row>
    <row r="115" spans="4:9" x14ac:dyDescent="0.2">
      <c r="D115" s="2"/>
      <c r="E115" s="2"/>
      <c r="F115" s="2"/>
      <c r="I115" s="2"/>
    </row>
    <row r="116" spans="4:9" x14ac:dyDescent="0.2">
      <c r="D116" s="2"/>
      <c r="E116" s="2"/>
      <c r="F116" s="2"/>
      <c r="I116" s="2"/>
    </row>
    <row r="117" spans="4:9" x14ac:dyDescent="0.2">
      <c r="D117" s="2"/>
      <c r="E117" s="2"/>
      <c r="F117" s="2"/>
      <c r="I117" s="2"/>
    </row>
    <row r="118" spans="4:9" x14ac:dyDescent="0.2">
      <c r="D118" s="2"/>
      <c r="E118" s="2"/>
      <c r="F118" s="2"/>
      <c r="I118" s="2"/>
    </row>
    <row r="119" spans="4:9" x14ac:dyDescent="0.2">
      <c r="D119" s="2"/>
      <c r="E119" s="2"/>
      <c r="F119" s="2"/>
      <c r="I119" s="2"/>
    </row>
    <row r="120" spans="4:9" x14ac:dyDescent="0.2">
      <c r="D120" s="2"/>
      <c r="E120" s="2"/>
      <c r="F120" s="2"/>
      <c r="I120" s="2"/>
    </row>
  </sheetData>
  <sheetProtection algorithmName="SHA-512" hashValue="5YtASEbhRU0e65djXGu/GZRm9MKsiRSpkZki22ROABJ9kP56a5iGF31ZMpJAC50DIJ8HcYShh8duuSRDOczvag==" saltValue="zCC6RNGmNyyFfgkBnhEifw==" spinCount="100000" sheet="1" objects="1" scenarios="1" selectLockedCells="1"/>
  <mergeCells count="1">
    <mergeCell ref="A1:C1"/>
  </mergeCells>
  <dataValidations count="1">
    <dataValidation type="decimal" allowBlank="1" showInputMessage="1" showErrorMessage="1" sqref="D3:E14 D19:E74 G19:G74 D78:E91 G78:G91" xr:uid="{388B9B4B-3EBF-7546-9172-A5D3F74BE91D}">
      <formula1>0</formula1>
      <formula2>10000000</formula2>
    </dataValidation>
  </dataValidations>
  <pageMargins left="0.5" right="0.5" top="0.5" bottom="0.5" header="0.25" footer="0.25"/>
  <pageSetup orientation="landscape" horizontalDpi="0" verticalDpi="0"/>
  <headerFooter>
    <oddFooter>&amp;A</oddFooter>
  </headerFooter>
  <rowBreaks count="2" manualBreakCount="2">
    <brk id="17" max="16383" man="1"/>
    <brk id="76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FA18-A5CF-C54B-AED9-46369B2F28F0}">
  <sheetPr codeName="Sheet3"/>
  <dimension ref="A1:E105"/>
  <sheetViews>
    <sheetView showGridLines="0" workbookViewId="0">
      <pane xSplit="3" ySplit="1" topLeftCell="D56" activePane="bottomRight" state="frozen"/>
      <selection pane="topRight" activeCell="D1" sqref="D1"/>
      <selection pane="bottomLeft" activeCell="A2" sqref="A2"/>
      <selection pane="bottomRight" activeCell="B85" sqref="B85"/>
    </sheetView>
  </sheetViews>
  <sheetFormatPr baseColWidth="10" defaultRowHeight="16" x14ac:dyDescent="0.2"/>
  <cols>
    <col min="1" max="2" width="2.83203125" customWidth="1"/>
    <col min="3" max="3" width="30.33203125" customWidth="1"/>
    <col min="4" max="5" width="15.83203125" customWidth="1"/>
  </cols>
  <sheetData>
    <row r="1" spans="1:5" x14ac:dyDescent="0.2">
      <c r="A1" s="22"/>
      <c r="B1" s="35"/>
      <c r="C1" s="23"/>
      <c r="D1" s="17" t="str">
        <f>Inflow!B3</f>
        <v>Person 1</v>
      </c>
      <c r="E1" s="17" t="str">
        <f>Inflow!B4</f>
        <v>Person 2</v>
      </c>
    </row>
    <row r="2" spans="1:5" x14ac:dyDescent="0.2">
      <c r="A2" s="20" t="s">
        <v>100</v>
      </c>
      <c r="B2" s="28"/>
      <c r="C2" s="19"/>
      <c r="D2" s="13"/>
      <c r="E2" s="13"/>
    </row>
    <row r="3" spans="1:5" x14ac:dyDescent="0.2">
      <c r="A3" s="20" t="s">
        <v>101</v>
      </c>
      <c r="B3" s="28"/>
      <c r="C3" s="19"/>
      <c r="D3" s="13"/>
      <c r="E3" s="13"/>
    </row>
    <row r="4" spans="1:5" x14ac:dyDescent="0.2">
      <c r="A4" s="20" t="s">
        <v>44</v>
      </c>
      <c r="B4" s="28"/>
      <c r="C4" s="19"/>
      <c r="D4" s="12"/>
      <c r="E4" s="12"/>
    </row>
    <row r="5" spans="1:5" x14ac:dyDescent="0.2">
      <c r="A5" s="20"/>
      <c r="B5" s="28" t="s">
        <v>83</v>
      </c>
      <c r="C5" s="19"/>
      <c r="D5" s="37">
        <f ca="1">IF(D2=0,0,(TODAY()-D2)/365)</f>
        <v>0</v>
      </c>
      <c r="E5" s="37">
        <f ca="1">IF(E2=0,0,(TODAY()-E2)/365)</f>
        <v>0</v>
      </c>
    </row>
    <row r="6" spans="1:5" x14ac:dyDescent="0.2">
      <c r="A6" s="20"/>
      <c r="B6" s="28" t="s">
        <v>84</v>
      </c>
      <c r="C6" s="19"/>
      <c r="D6" s="37">
        <f>(D3-D2)/365</f>
        <v>0</v>
      </c>
      <c r="E6" s="37">
        <f>(E3-E2)/365</f>
        <v>0</v>
      </c>
    </row>
    <row r="7" spans="1:5" x14ac:dyDescent="0.2">
      <c r="A7" s="20"/>
      <c r="B7" s="28" t="s">
        <v>85</v>
      </c>
      <c r="C7" s="19"/>
      <c r="D7" s="38">
        <f>D2+D4*365</f>
        <v>0</v>
      </c>
      <c r="E7" s="38">
        <f>E2+E4*365</f>
        <v>0</v>
      </c>
    </row>
    <row r="8" spans="1:5" x14ac:dyDescent="0.2">
      <c r="A8" s="20"/>
      <c r="B8" s="28" t="s">
        <v>86</v>
      </c>
      <c r="C8" s="19"/>
      <c r="D8" s="37">
        <f>D4-D6</f>
        <v>0</v>
      </c>
      <c r="E8" s="37">
        <f>E4-E6</f>
        <v>0</v>
      </c>
    </row>
    <row r="10" spans="1:5" x14ac:dyDescent="0.2">
      <c r="A10" s="22" t="s">
        <v>78</v>
      </c>
      <c r="B10" s="35"/>
      <c r="C10" s="23"/>
      <c r="D10" s="17"/>
      <c r="E10" s="17"/>
    </row>
    <row r="11" spans="1:5" x14ac:dyDescent="0.2">
      <c r="A11" s="20" t="s">
        <v>250</v>
      </c>
      <c r="B11" s="28"/>
      <c r="C11" s="10"/>
      <c r="D11" s="7"/>
      <c r="E11" s="7"/>
    </row>
    <row r="12" spans="1:5" x14ac:dyDescent="0.2">
      <c r="A12" s="20"/>
      <c r="B12" s="28" t="s">
        <v>48</v>
      </c>
      <c r="C12" s="19"/>
      <c r="D12" s="11"/>
      <c r="E12" s="11"/>
    </row>
    <row r="13" spans="1:5" x14ac:dyDescent="0.2">
      <c r="A13" s="20"/>
      <c r="B13" s="28" t="s">
        <v>52</v>
      </c>
      <c r="C13" s="19"/>
      <c r="D13" s="11"/>
      <c r="E13" s="11"/>
    </row>
    <row r="14" spans="1:5" x14ac:dyDescent="0.2">
      <c r="A14" s="20"/>
      <c r="B14" s="28" t="s">
        <v>300</v>
      </c>
      <c r="C14" s="19"/>
      <c r="D14" s="11"/>
      <c r="E14" s="11"/>
    </row>
    <row r="15" spans="1:5" x14ac:dyDescent="0.2">
      <c r="A15" s="20"/>
      <c r="B15" s="28" t="s">
        <v>120</v>
      </c>
      <c r="C15" s="19"/>
      <c r="D15" s="11"/>
      <c r="E15" s="11"/>
    </row>
    <row r="17" spans="1:5" x14ac:dyDescent="0.2">
      <c r="A17" s="20" t="s">
        <v>90</v>
      </c>
      <c r="B17" s="28"/>
      <c r="C17" s="19"/>
      <c r="D17" s="11"/>
      <c r="E17" s="7" t="s">
        <v>301</v>
      </c>
    </row>
    <row r="19" spans="1:5" x14ac:dyDescent="0.2">
      <c r="A19" s="20" t="s">
        <v>51</v>
      </c>
      <c r="B19" s="28"/>
      <c r="C19" s="19"/>
      <c r="D19" s="11"/>
      <c r="E19" s="2"/>
    </row>
    <row r="21" spans="1:5" x14ac:dyDescent="0.2">
      <c r="A21" s="22" t="s">
        <v>50</v>
      </c>
      <c r="B21" s="35"/>
      <c r="C21" s="23"/>
      <c r="D21" s="17"/>
      <c r="E21" s="17"/>
    </row>
    <row r="22" spans="1:5" x14ac:dyDescent="0.2">
      <c r="A22" s="20" t="s">
        <v>250</v>
      </c>
      <c r="B22" s="28"/>
      <c r="C22" s="10"/>
      <c r="D22" s="7"/>
      <c r="E22" s="7"/>
    </row>
    <row r="23" spans="1:5" x14ac:dyDescent="0.2">
      <c r="A23" s="20"/>
      <c r="B23" s="28" t="s">
        <v>48</v>
      </c>
      <c r="C23" s="19"/>
      <c r="D23" s="11"/>
      <c r="E23" s="11"/>
    </row>
    <row r="24" spans="1:5" x14ac:dyDescent="0.2">
      <c r="A24" s="20"/>
      <c r="B24" s="28" t="s">
        <v>52</v>
      </c>
      <c r="C24" s="19"/>
      <c r="D24" s="11"/>
      <c r="E24" s="11"/>
    </row>
    <row r="25" spans="1:5" x14ac:dyDescent="0.2">
      <c r="A25" s="20"/>
      <c r="B25" s="28" t="s">
        <v>49</v>
      </c>
      <c r="C25" s="19"/>
      <c r="D25" s="11"/>
      <c r="E25" s="11"/>
    </row>
    <row r="27" spans="1:5" x14ac:dyDescent="0.2">
      <c r="A27" s="22" t="s">
        <v>87</v>
      </c>
      <c r="B27" s="35"/>
      <c r="C27" s="23"/>
      <c r="D27" s="63" t="s">
        <v>88</v>
      </c>
      <c r="E27" s="63" t="s">
        <v>4</v>
      </c>
    </row>
    <row r="28" spans="1:5" x14ac:dyDescent="0.2">
      <c r="A28" s="20"/>
      <c r="B28" s="31"/>
      <c r="C28" s="10"/>
      <c r="D28" s="12"/>
      <c r="E28" s="12"/>
    </row>
    <row r="29" spans="1:5" x14ac:dyDescent="0.2">
      <c r="A29" s="20"/>
      <c r="B29" s="31"/>
      <c r="C29" s="10"/>
      <c r="D29" s="12"/>
      <c r="E29" s="12"/>
    </row>
    <row r="30" spans="1:5" x14ac:dyDescent="0.2">
      <c r="A30" s="20"/>
      <c r="B30" s="31"/>
      <c r="C30" s="10"/>
      <c r="D30" s="12"/>
      <c r="E30" s="12"/>
    </row>
    <row r="31" spans="1:5" x14ac:dyDescent="0.2">
      <c r="A31" s="20"/>
      <c r="B31" s="31"/>
      <c r="C31" s="10"/>
      <c r="D31" s="12"/>
      <c r="E31" s="12"/>
    </row>
    <row r="32" spans="1:5" x14ac:dyDescent="0.2">
      <c r="A32" s="20"/>
      <c r="B32" s="31"/>
      <c r="C32" s="10"/>
      <c r="D32" s="12"/>
      <c r="E32" s="12"/>
    </row>
    <row r="33" spans="1:5" x14ac:dyDescent="0.2">
      <c r="A33" s="20"/>
      <c r="B33" s="31"/>
      <c r="C33" s="10"/>
      <c r="D33" s="12"/>
      <c r="E33" s="12"/>
    </row>
    <row r="34" spans="1:5" x14ac:dyDescent="0.2">
      <c r="A34" s="20"/>
      <c r="B34" s="31"/>
      <c r="C34" s="10"/>
      <c r="D34" s="12"/>
      <c r="E34" s="11"/>
    </row>
    <row r="35" spans="1:5" x14ac:dyDescent="0.2">
      <c r="E35" s="2"/>
    </row>
    <row r="36" spans="1:5" x14ac:dyDescent="0.2">
      <c r="A36" s="22" t="s">
        <v>102</v>
      </c>
      <c r="B36" s="35"/>
      <c r="C36" s="23"/>
      <c r="D36" s="17"/>
      <c r="E36" s="24"/>
    </row>
    <row r="37" spans="1:5" x14ac:dyDescent="0.2">
      <c r="A37" s="20"/>
      <c r="B37" s="31"/>
      <c r="C37" s="10"/>
      <c r="D37" s="12"/>
      <c r="E37" s="11"/>
    </row>
    <row r="38" spans="1:5" x14ac:dyDescent="0.2">
      <c r="A38" s="20"/>
      <c r="B38" s="31"/>
      <c r="C38" s="10"/>
      <c r="D38" s="12"/>
      <c r="E38" s="11"/>
    </row>
    <row r="39" spans="1:5" x14ac:dyDescent="0.2">
      <c r="A39" s="20"/>
      <c r="B39" s="31"/>
      <c r="C39" s="10"/>
      <c r="D39" s="12"/>
      <c r="E39" s="11"/>
    </row>
    <row r="40" spans="1:5" x14ac:dyDescent="0.2">
      <c r="A40" s="20"/>
      <c r="B40" s="31"/>
      <c r="C40" s="10"/>
      <c r="D40" s="12"/>
      <c r="E40" s="11"/>
    </row>
    <row r="41" spans="1:5" x14ac:dyDescent="0.2">
      <c r="A41" s="20"/>
      <c r="B41" s="31"/>
      <c r="C41" s="10"/>
      <c r="D41" s="12"/>
      <c r="E41" s="11"/>
    </row>
    <row r="42" spans="1:5" x14ac:dyDescent="0.2">
      <c r="E42" s="2"/>
    </row>
    <row r="44" spans="1:5" x14ac:dyDescent="0.2">
      <c r="A44" s="22" t="s">
        <v>103</v>
      </c>
      <c r="B44" s="35"/>
      <c r="C44" s="23"/>
      <c r="D44" s="24"/>
      <c r="E44" s="24"/>
    </row>
    <row r="45" spans="1:5" x14ac:dyDescent="0.2">
      <c r="A45" s="20"/>
      <c r="B45" s="28">
        <v>62</v>
      </c>
      <c r="C45" s="39"/>
      <c r="D45" s="11"/>
      <c r="E45" s="11"/>
    </row>
    <row r="46" spans="1:5" x14ac:dyDescent="0.2">
      <c r="A46" s="20"/>
      <c r="B46" s="28">
        <v>63</v>
      </c>
      <c r="C46" s="39"/>
      <c r="D46" s="11"/>
      <c r="E46" s="11"/>
    </row>
    <row r="47" spans="1:5" x14ac:dyDescent="0.2">
      <c r="A47" s="20"/>
      <c r="B47" s="28">
        <v>64</v>
      </c>
      <c r="C47" s="39"/>
      <c r="D47" s="11"/>
      <c r="E47" s="11"/>
    </row>
    <row r="48" spans="1:5" x14ac:dyDescent="0.2">
      <c r="A48" s="20"/>
      <c r="B48" s="28">
        <v>65</v>
      </c>
      <c r="C48" s="39"/>
      <c r="D48" s="11"/>
      <c r="E48" s="11"/>
    </row>
    <row r="49" spans="1:5" x14ac:dyDescent="0.2">
      <c r="A49" s="20"/>
      <c r="B49" s="28">
        <v>66</v>
      </c>
      <c r="C49" s="39"/>
      <c r="D49" s="11"/>
      <c r="E49" s="11"/>
    </row>
    <row r="50" spans="1:5" x14ac:dyDescent="0.2">
      <c r="A50" s="20"/>
      <c r="B50" s="28">
        <v>67</v>
      </c>
      <c r="C50" s="39"/>
      <c r="D50" s="11"/>
      <c r="E50" s="11"/>
    </row>
    <row r="51" spans="1:5" x14ac:dyDescent="0.2">
      <c r="A51" s="20"/>
      <c r="B51" s="28">
        <v>68</v>
      </c>
      <c r="C51" s="39"/>
      <c r="D51" s="11"/>
      <c r="E51" s="11"/>
    </row>
    <row r="52" spans="1:5" x14ac:dyDescent="0.2">
      <c r="A52" s="20"/>
      <c r="B52" s="28">
        <v>69</v>
      </c>
      <c r="C52" s="39"/>
      <c r="D52" s="11"/>
      <c r="E52" s="11"/>
    </row>
    <row r="53" spans="1:5" x14ac:dyDescent="0.2">
      <c r="A53" s="20"/>
      <c r="B53" s="28">
        <v>70</v>
      </c>
      <c r="C53" s="39"/>
      <c r="D53" s="11"/>
      <c r="E53" s="11"/>
    </row>
    <row r="54" spans="1:5" x14ac:dyDescent="0.2">
      <c r="D54" s="2"/>
      <c r="E54" s="2"/>
    </row>
    <row r="55" spans="1:5" x14ac:dyDescent="0.2">
      <c r="D55" s="2"/>
      <c r="E55" s="2"/>
    </row>
    <row r="56" spans="1:5" x14ac:dyDescent="0.2">
      <c r="A56" s="41" t="s">
        <v>91</v>
      </c>
      <c r="B56" s="36"/>
      <c r="C56" s="42"/>
      <c r="D56" s="40" t="s">
        <v>88</v>
      </c>
      <c r="E56" s="40" t="s">
        <v>4</v>
      </c>
    </row>
    <row r="57" spans="1:5" x14ac:dyDescent="0.2">
      <c r="A57" s="20"/>
      <c r="B57" s="31" t="s">
        <v>92</v>
      </c>
      <c r="C57" s="10"/>
      <c r="D57" s="13"/>
      <c r="E57" s="11"/>
    </row>
    <row r="58" spans="1:5" x14ac:dyDescent="0.2">
      <c r="A58" s="20"/>
      <c r="B58" s="31" t="s">
        <v>106</v>
      </c>
      <c r="C58" s="10"/>
      <c r="D58" s="12"/>
      <c r="E58" s="12"/>
    </row>
    <row r="59" spans="1:5" x14ac:dyDescent="0.2">
      <c r="A59" s="20"/>
      <c r="B59" s="31"/>
      <c r="C59" s="10"/>
      <c r="D59" s="12"/>
      <c r="E59" s="12"/>
    </row>
    <row r="60" spans="1:5" x14ac:dyDescent="0.2">
      <c r="A60" s="20"/>
      <c r="B60" s="31"/>
      <c r="C60" s="10"/>
      <c r="D60" s="12"/>
      <c r="E60" s="12"/>
    </row>
    <row r="61" spans="1:5" x14ac:dyDescent="0.2">
      <c r="A61" s="20"/>
      <c r="B61" s="31"/>
      <c r="C61" s="10"/>
      <c r="D61" s="12"/>
      <c r="E61" s="12"/>
    </row>
    <row r="62" spans="1:5" x14ac:dyDescent="0.2">
      <c r="A62" s="20"/>
      <c r="B62" s="31"/>
      <c r="C62" s="10"/>
      <c r="D62" s="12"/>
      <c r="E62" s="12"/>
    </row>
    <row r="63" spans="1:5" x14ac:dyDescent="0.2">
      <c r="A63" s="20"/>
      <c r="B63" s="31"/>
      <c r="C63" s="10"/>
      <c r="D63" s="12"/>
      <c r="E63" s="12"/>
    </row>
    <row r="64" spans="1:5" x14ac:dyDescent="0.2">
      <c r="A64" s="20"/>
      <c r="B64" s="31"/>
      <c r="C64" s="10"/>
      <c r="D64" s="12"/>
      <c r="E64" s="12"/>
    </row>
    <row r="65" spans="1:5" x14ac:dyDescent="0.2">
      <c r="A65" s="20"/>
      <c r="B65" s="31" t="s">
        <v>107</v>
      </c>
      <c r="C65" s="10"/>
      <c r="D65" s="12"/>
      <c r="E65" s="12"/>
    </row>
    <row r="68" spans="1:5" x14ac:dyDescent="0.2">
      <c r="A68" s="41" t="s">
        <v>238</v>
      </c>
      <c r="B68" s="36"/>
      <c r="C68" s="42"/>
      <c r="D68" s="40" t="s">
        <v>100</v>
      </c>
      <c r="E68" s="40" t="s">
        <v>245</v>
      </c>
    </row>
    <row r="69" spans="1:5" x14ac:dyDescent="0.2">
      <c r="A69" s="20"/>
      <c r="B69" s="31" t="s">
        <v>239</v>
      </c>
      <c r="C69" s="10"/>
      <c r="D69" s="13"/>
      <c r="E69" s="62"/>
    </row>
    <row r="70" spans="1:5" x14ac:dyDescent="0.2">
      <c r="A70" s="20"/>
      <c r="B70" s="31" t="s">
        <v>240</v>
      </c>
      <c r="C70" s="10"/>
      <c r="D70" s="13"/>
      <c r="E70" s="62"/>
    </row>
    <row r="71" spans="1:5" x14ac:dyDescent="0.2">
      <c r="A71" s="20"/>
      <c r="B71" s="31" t="s">
        <v>241</v>
      </c>
      <c r="C71" s="10"/>
      <c r="D71" s="13"/>
      <c r="E71" s="62"/>
    </row>
    <row r="72" spans="1:5" x14ac:dyDescent="0.2">
      <c r="A72" s="20"/>
      <c r="B72" s="31" t="s">
        <v>242</v>
      </c>
      <c r="C72" s="10"/>
      <c r="D72" s="13"/>
      <c r="E72" s="62"/>
    </row>
    <row r="73" spans="1:5" x14ac:dyDescent="0.2">
      <c r="A73" s="20"/>
      <c r="B73" s="31" t="s">
        <v>243</v>
      </c>
      <c r="C73" s="10"/>
      <c r="D73" s="13"/>
      <c r="E73" s="62"/>
    </row>
    <row r="74" spans="1:5" x14ac:dyDescent="0.2">
      <c r="A74" s="20"/>
      <c r="B74" s="31" t="s">
        <v>244</v>
      </c>
      <c r="C74" s="10"/>
      <c r="D74" s="13"/>
      <c r="E74" s="62"/>
    </row>
    <row r="77" spans="1:5" x14ac:dyDescent="0.2">
      <c r="A77" s="41" t="s">
        <v>246</v>
      </c>
      <c r="B77" s="36"/>
      <c r="C77" s="42"/>
      <c r="D77" s="54"/>
      <c r="E77" s="55"/>
    </row>
    <row r="78" spans="1:5" x14ac:dyDescent="0.2">
      <c r="A78" s="20" t="s">
        <v>247</v>
      </c>
      <c r="B78" s="28"/>
      <c r="C78" s="19"/>
      <c r="D78" s="56"/>
      <c r="E78" s="57"/>
    </row>
    <row r="79" spans="1:5" x14ac:dyDescent="0.2">
      <c r="A79" s="20"/>
      <c r="B79" s="31"/>
      <c r="C79" s="10"/>
      <c r="D79" s="58"/>
      <c r="E79" s="59"/>
    </row>
    <row r="80" spans="1:5" x14ac:dyDescent="0.2">
      <c r="A80" s="20" t="s">
        <v>248</v>
      </c>
      <c r="B80" s="28"/>
      <c r="C80" s="19"/>
      <c r="D80" s="56"/>
      <c r="E80" s="19"/>
    </row>
    <row r="81" spans="1:5" x14ac:dyDescent="0.2">
      <c r="A81" s="20"/>
      <c r="B81" s="31"/>
      <c r="C81" s="10"/>
      <c r="D81" s="58"/>
      <c r="E81" s="10"/>
    </row>
    <row r="82" spans="1:5" x14ac:dyDescent="0.2">
      <c r="A82" s="20" t="s">
        <v>249</v>
      </c>
      <c r="B82" s="28"/>
      <c r="C82" s="19"/>
      <c r="D82" s="56"/>
      <c r="E82" s="19"/>
    </row>
    <row r="83" spans="1:5" x14ac:dyDescent="0.2">
      <c r="A83" s="20"/>
      <c r="B83" s="31"/>
      <c r="C83" s="10"/>
      <c r="D83" s="58"/>
      <c r="E83" s="10"/>
    </row>
    <row r="84" spans="1:5" x14ac:dyDescent="0.2">
      <c r="A84" s="20" t="s">
        <v>302</v>
      </c>
      <c r="B84" s="28"/>
      <c r="C84" s="19"/>
      <c r="D84" s="56"/>
      <c r="E84" s="19"/>
    </row>
    <row r="85" spans="1:5" x14ac:dyDescent="0.2">
      <c r="A85" s="20"/>
      <c r="B85" s="31"/>
      <c r="C85" s="10"/>
      <c r="D85" s="58"/>
      <c r="E85" s="10"/>
    </row>
    <row r="86" spans="1:5" x14ac:dyDescent="0.2">
      <c r="A86" s="20"/>
      <c r="B86" s="31"/>
      <c r="C86" s="10"/>
      <c r="D86" s="58"/>
      <c r="E86" s="10"/>
    </row>
    <row r="87" spans="1:5" x14ac:dyDescent="0.2">
      <c r="A87" s="20"/>
      <c r="B87" s="31"/>
      <c r="C87" s="10"/>
      <c r="D87" s="58"/>
      <c r="E87" s="10"/>
    </row>
    <row r="90" spans="1:5" x14ac:dyDescent="0.2">
      <c r="A90" s="41" t="s">
        <v>253</v>
      </c>
      <c r="B90" s="36"/>
      <c r="C90" s="42"/>
      <c r="D90" s="54"/>
      <c r="E90" s="55"/>
    </row>
    <row r="91" spans="1:5" x14ac:dyDescent="0.2">
      <c r="A91" s="20" t="s">
        <v>256</v>
      </c>
      <c r="B91" s="28"/>
      <c r="C91" s="19"/>
      <c r="D91" s="13"/>
      <c r="E91" s="13"/>
    </row>
    <row r="92" spans="1:5" x14ac:dyDescent="0.2">
      <c r="A92" s="20"/>
      <c r="B92" s="28" t="s">
        <v>254</v>
      </c>
      <c r="C92" s="19"/>
      <c r="D92" s="13"/>
      <c r="E92" s="13"/>
    </row>
    <row r="93" spans="1:5" x14ac:dyDescent="0.2">
      <c r="A93" s="20"/>
      <c r="B93" s="28" t="s">
        <v>257</v>
      </c>
      <c r="C93" s="19"/>
      <c r="D93" s="13"/>
      <c r="E93" s="13"/>
    </row>
    <row r="94" spans="1:5" x14ac:dyDescent="0.2">
      <c r="A94" s="20"/>
      <c r="B94" s="28" t="s">
        <v>255</v>
      </c>
      <c r="C94" s="19"/>
      <c r="D94" s="13"/>
      <c r="E94" s="13"/>
    </row>
    <row r="95" spans="1:5" x14ac:dyDescent="0.2">
      <c r="A95" s="20"/>
      <c r="B95" s="28" t="s">
        <v>258</v>
      </c>
      <c r="C95" s="19"/>
      <c r="D95" s="13"/>
      <c r="E95" s="13"/>
    </row>
    <row r="96" spans="1:5" x14ac:dyDescent="0.2">
      <c r="A96" s="20"/>
      <c r="B96" s="28" t="s">
        <v>260</v>
      </c>
      <c r="C96" s="19"/>
      <c r="D96" s="13"/>
      <c r="E96" s="13"/>
    </row>
    <row r="97" spans="1:5" x14ac:dyDescent="0.2">
      <c r="A97" s="20" t="s">
        <v>262</v>
      </c>
      <c r="B97" s="28"/>
      <c r="C97" s="19"/>
      <c r="D97" s="13"/>
      <c r="E97" s="13"/>
    </row>
    <row r="98" spans="1:5" x14ac:dyDescent="0.2">
      <c r="A98" s="20"/>
      <c r="B98" s="28" t="s">
        <v>259</v>
      </c>
      <c r="C98" s="19"/>
      <c r="D98" s="13"/>
      <c r="E98" s="13"/>
    </row>
    <row r="99" spans="1:5" x14ac:dyDescent="0.2">
      <c r="A99" s="20"/>
      <c r="B99" s="28" t="s">
        <v>261</v>
      </c>
      <c r="C99" s="19"/>
      <c r="D99" s="13"/>
      <c r="E99" s="13"/>
    </row>
    <row r="100" spans="1:5" x14ac:dyDescent="0.2">
      <c r="A100" s="20"/>
      <c r="B100" s="28" t="s">
        <v>260</v>
      </c>
      <c r="C100" s="19"/>
      <c r="D100" s="13"/>
      <c r="E100" s="13"/>
    </row>
    <row r="101" spans="1:5" x14ac:dyDescent="0.2">
      <c r="A101" s="20" t="s">
        <v>263</v>
      </c>
      <c r="B101" s="28"/>
      <c r="C101" s="19"/>
      <c r="D101" s="13"/>
      <c r="E101" s="13"/>
    </row>
    <row r="102" spans="1:5" x14ac:dyDescent="0.2">
      <c r="A102" s="20"/>
      <c r="B102" s="28" t="s">
        <v>260</v>
      </c>
      <c r="C102" s="19"/>
      <c r="D102" s="13"/>
      <c r="E102" s="13"/>
    </row>
    <row r="103" spans="1:5" x14ac:dyDescent="0.2">
      <c r="A103" s="20" t="s">
        <v>264</v>
      </c>
      <c r="B103" s="28"/>
      <c r="C103" s="19"/>
      <c r="D103" s="13"/>
      <c r="E103" s="13"/>
    </row>
    <row r="104" spans="1:5" x14ac:dyDescent="0.2">
      <c r="A104" s="20"/>
      <c r="B104" s="28" t="s">
        <v>260</v>
      </c>
      <c r="C104" s="19"/>
      <c r="D104" s="13"/>
      <c r="E104" s="13"/>
    </row>
    <row r="105" spans="1:5" x14ac:dyDescent="0.2">
      <c r="A105" s="20" t="s">
        <v>265</v>
      </c>
      <c r="B105" s="28"/>
      <c r="C105" s="19"/>
      <c r="D105" s="13"/>
      <c r="E105" s="13"/>
    </row>
  </sheetData>
  <sheetProtection algorithmName="SHA-512" hashValue="Gz9Mp9mznV8UbhjGg4z4js8S7+YBF7LySRJSu9SJkjp43RJa+H8UqTlRrNpFD1gSZ5xWgNUZaVVu3qoDBEx4mA==" saltValue="XfPxcqG5BaWBySrLaMZi/A==" spinCount="100000" sheet="1" selectLockedCells="1"/>
  <phoneticPr fontId="15" type="noConversion"/>
  <dataValidations count="3">
    <dataValidation type="date" allowBlank="1" showInputMessage="1" showErrorMessage="1" sqref="D69:D74 D96:E96 D100:E100 D102:E102 D104:E104" xr:uid="{20ADCDAF-2D9D-E848-87EB-43AB03A83326}">
      <formula1>1</formula1>
      <formula2>TODAY()</formula2>
    </dataValidation>
    <dataValidation type="custom" allowBlank="1" showInputMessage="1" showErrorMessage="1" sqref="E69:E74" xr:uid="{9C8D114D-AFC0-AA44-9FA9-85C13AAFB49B}">
      <formula1>OR(E69="Y",E69="N")</formula1>
    </dataValidation>
    <dataValidation type="list" allowBlank="1" showInputMessage="1" showErrorMessage="1" sqref="D91:E91 D97:E97 D101:E101 D105:E105 D103:E103" xr:uid="{CEAAED26-B884-1642-972E-A1EDCFEFCD3D}">
      <formula1>"Yes, No"</formula1>
    </dataValidation>
  </dataValidations>
  <pageMargins left="0.5" right="0.5" top="0.5" bottom="0.5" header="0.25" footer="0.25"/>
  <pageSetup orientation="landscape" horizontalDpi="0" verticalDpi="0"/>
  <headerFooter>
    <oddFooter>&amp;A</oddFooter>
  </headerFooter>
  <rowBreaks count="1" manualBreakCount="1"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F125-079D-414A-B958-2C50BBA28731}">
  <dimension ref="A1:F129"/>
  <sheetViews>
    <sheetView workbookViewId="0">
      <selection activeCell="A15" sqref="A15"/>
    </sheetView>
  </sheetViews>
  <sheetFormatPr baseColWidth="10" defaultRowHeight="16" x14ac:dyDescent="0.2"/>
  <sheetData>
    <row r="1" spans="1:2" x14ac:dyDescent="0.2">
      <c r="A1" t="s">
        <v>43</v>
      </c>
    </row>
    <row r="2" spans="1:2" x14ac:dyDescent="0.2">
      <c r="B2" s="1" t="s">
        <v>45</v>
      </c>
    </row>
    <row r="3" spans="1:2" x14ac:dyDescent="0.2">
      <c r="B3" t="s">
        <v>46</v>
      </c>
    </row>
    <row r="5" spans="1:2" x14ac:dyDescent="0.2">
      <c r="B5" t="s">
        <v>79</v>
      </c>
    </row>
    <row r="8" spans="1:2" x14ac:dyDescent="0.2">
      <c r="A8" s="1" t="s">
        <v>230</v>
      </c>
    </row>
    <row r="10" spans="1:2" x14ac:dyDescent="0.2">
      <c r="A10" s="1" t="s">
        <v>231</v>
      </c>
    </row>
    <row r="12" spans="1:2" x14ac:dyDescent="0.2">
      <c r="A12" s="1" t="s">
        <v>309</v>
      </c>
    </row>
    <row r="14" spans="1:2" x14ac:dyDescent="0.2">
      <c r="A14" s="1" t="s">
        <v>310</v>
      </c>
    </row>
    <row r="22" spans="1:1" x14ac:dyDescent="0.2">
      <c r="A22" t="s">
        <v>108</v>
      </c>
    </row>
    <row r="23" spans="1:1" x14ac:dyDescent="0.2">
      <c r="A23" t="s">
        <v>232</v>
      </c>
    </row>
    <row r="24" spans="1:1" x14ac:dyDescent="0.2">
      <c r="A24" t="s">
        <v>109</v>
      </c>
    </row>
    <row r="25" spans="1:1" x14ac:dyDescent="0.2">
      <c r="A25" t="s">
        <v>71</v>
      </c>
    </row>
    <row r="26" spans="1:1" x14ac:dyDescent="0.2">
      <c r="A26" t="s">
        <v>114</v>
      </c>
    </row>
    <row r="27" spans="1:1" x14ac:dyDescent="0.2">
      <c r="A27" t="s">
        <v>110</v>
      </c>
    </row>
    <row r="28" spans="1:1" x14ac:dyDescent="0.2">
      <c r="A28" t="s">
        <v>111</v>
      </c>
    </row>
    <row r="29" spans="1:1" x14ac:dyDescent="0.2">
      <c r="A29" t="s">
        <v>112</v>
      </c>
    </row>
    <row r="30" spans="1:1" x14ac:dyDescent="0.2">
      <c r="A30" t="s">
        <v>113</v>
      </c>
    </row>
    <row r="31" spans="1:1" x14ac:dyDescent="0.2">
      <c r="A31" t="s">
        <v>10</v>
      </c>
    </row>
    <row r="32" spans="1:1" x14ac:dyDescent="0.2">
      <c r="A32" t="s">
        <v>11</v>
      </c>
    </row>
    <row r="33" spans="1:1" x14ac:dyDescent="0.2">
      <c r="A33" t="s">
        <v>115</v>
      </c>
    </row>
    <row r="34" spans="1:1" x14ac:dyDescent="0.2">
      <c r="A34" t="s">
        <v>117</v>
      </c>
    </row>
    <row r="35" spans="1:1" x14ac:dyDescent="0.2">
      <c r="A35" t="s">
        <v>116</v>
      </c>
    </row>
    <row r="36" spans="1:1" x14ac:dyDescent="0.2">
      <c r="A36" t="s">
        <v>235</v>
      </c>
    </row>
    <row r="37" spans="1:1" x14ac:dyDescent="0.2">
      <c r="A37" t="s">
        <v>9</v>
      </c>
    </row>
    <row r="42" spans="1:1" x14ac:dyDescent="0.2">
      <c r="A42" t="s">
        <v>123</v>
      </c>
    </row>
    <row r="43" spans="1:1" x14ac:dyDescent="0.2">
      <c r="A43" t="s">
        <v>124</v>
      </c>
    </row>
    <row r="44" spans="1:1" x14ac:dyDescent="0.2">
      <c r="A44" t="s">
        <v>127</v>
      </c>
    </row>
    <row r="45" spans="1:1" x14ac:dyDescent="0.2">
      <c r="A45" t="s">
        <v>125</v>
      </c>
    </row>
    <row r="46" spans="1:1" x14ac:dyDescent="0.2">
      <c r="A46" t="s">
        <v>126</v>
      </c>
    </row>
    <row r="49" spans="1:3" x14ac:dyDescent="0.2">
      <c r="A49" t="s">
        <v>151</v>
      </c>
      <c r="C49" t="s">
        <v>229</v>
      </c>
    </row>
    <row r="50" spans="1:3" x14ac:dyDescent="0.2">
      <c r="A50" t="s">
        <v>152</v>
      </c>
    </row>
    <row r="51" spans="1:3" x14ac:dyDescent="0.2">
      <c r="A51" t="s">
        <v>153</v>
      </c>
    </row>
    <row r="52" spans="1:3" x14ac:dyDescent="0.2">
      <c r="A52" t="s">
        <v>154</v>
      </c>
    </row>
    <row r="53" spans="1:3" x14ac:dyDescent="0.2">
      <c r="A53" t="s">
        <v>155</v>
      </c>
    </row>
    <row r="54" spans="1:3" x14ac:dyDescent="0.2">
      <c r="A54" t="s">
        <v>156</v>
      </c>
    </row>
    <row r="55" spans="1:3" x14ac:dyDescent="0.2">
      <c r="A55" t="s">
        <v>157</v>
      </c>
    </row>
    <row r="59" spans="1:3" x14ac:dyDescent="0.2">
      <c r="A59" t="s">
        <v>128</v>
      </c>
      <c r="C59" t="s">
        <v>228</v>
      </c>
    </row>
    <row r="60" spans="1:3" x14ac:dyDescent="0.2">
      <c r="A60" t="s">
        <v>129</v>
      </c>
    </row>
    <row r="61" spans="1:3" x14ac:dyDescent="0.2">
      <c r="A61" t="s">
        <v>130</v>
      </c>
    </row>
    <row r="62" spans="1:3" x14ac:dyDescent="0.2">
      <c r="A62" t="s">
        <v>131</v>
      </c>
    </row>
    <row r="63" spans="1:3" x14ac:dyDescent="0.2">
      <c r="A63" t="s">
        <v>132</v>
      </c>
    </row>
    <row r="64" spans="1:3" x14ac:dyDescent="0.2">
      <c r="A64" t="s">
        <v>165</v>
      </c>
    </row>
    <row r="65" spans="1:3" x14ac:dyDescent="0.2">
      <c r="A65" s="45" t="s">
        <v>140</v>
      </c>
    </row>
    <row r="68" spans="1:3" x14ac:dyDescent="0.2">
      <c r="A68" t="s">
        <v>128</v>
      </c>
      <c r="C68" t="s">
        <v>227</v>
      </c>
    </row>
    <row r="69" spans="1:3" x14ac:dyDescent="0.2">
      <c r="A69" t="s">
        <v>146</v>
      </c>
    </row>
    <row r="70" spans="1:3" x14ac:dyDescent="0.2">
      <c r="A70" t="s">
        <v>147</v>
      </c>
    </row>
    <row r="71" spans="1:3" x14ac:dyDescent="0.2">
      <c r="A71" t="s">
        <v>148</v>
      </c>
    </row>
    <row r="72" spans="1:3" x14ac:dyDescent="0.2">
      <c r="A72" t="s">
        <v>149</v>
      </c>
    </row>
    <row r="73" spans="1:3" x14ac:dyDescent="0.2">
      <c r="A73" t="s">
        <v>150</v>
      </c>
    </row>
    <row r="76" spans="1:3" x14ac:dyDescent="0.2">
      <c r="A76" t="s">
        <v>128</v>
      </c>
      <c r="C76" t="s">
        <v>226</v>
      </c>
    </row>
    <row r="77" spans="1:3" x14ac:dyDescent="0.2">
      <c r="A77" t="s">
        <v>133</v>
      </c>
    </row>
    <row r="78" spans="1:3" x14ac:dyDescent="0.2">
      <c r="A78" t="s">
        <v>134</v>
      </c>
    </row>
    <row r="79" spans="1:3" x14ac:dyDescent="0.2">
      <c r="A79" t="s">
        <v>135</v>
      </c>
    </row>
    <row r="80" spans="1:3" x14ac:dyDescent="0.2">
      <c r="A80" t="s">
        <v>136</v>
      </c>
    </row>
    <row r="81" spans="1:3" x14ac:dyDescent="0.2">
      <c r="A81" t="s">
        <v>137</v>
      </c>
    </row>
    <row r="84" spans="1:3" x14ac:dyDescent="0.2">
      <c r="A84" t="s">
        <v>128</v>
      </c>
      <c r="C84" t="s">
        <v>225</v>
      </c>
    </row>
    <row r="85" spans="1:3" x14ac:dyDescent="0.2">
      <c r="A85" s="44" t="s">
        <v>140</v>
      </c>
    </row>
    <row r="86" spans="1:3" x14ac:dyDescent="0.2">
      <c r="A86" t="s">
        <v>138</v>
      </c>
    </row>
    <row r="87" spans="1:3" x14ac:dyDescent="0.2">
      <c r="A87" t="s">
        <v>132</v>
      </c>
    </row>
    <row r="88" spans="1:3" x14ac:dyDescent="0.2">
      <c r="A88" t="s">
        <v>131</v>
      </c>
    </row>
    <row r="89" spans="1:3" x14ac:dyDescent="0.2">
      <c r="A89" t="s">
        <v>139</v>
      </c>
    </row>
    <row r="91" spans="1:3" x14ac:dyDescent="0.2">
      <c r="A91" s="45" t="s">
        <v>141</v>
      </c>
      <c r="C91" t="s">
        <v>224</v>
      </c>
    </row>
    <row r="92" spans="1:3" x14ac:dyDescent="0.2">
      <c r="A92" t="s">
        <v>142</v>
      </c>
    </row>
    <row r="93" spans="1:3" x14ac:dyDescent="0.2">
      <c r="A93" t="s">
        <v>143</v>
      </c>
    </row>
    <row r="94" spans="1:3" x14ac:dyDescent="0.2">
      <c r="A94" t="s">
        <v>144</v>
      </c>
    </row>
    <row r="95" spans="1:3" x14ac:dyDescent="0.2">
      <c r="A95" t="s">
        <v>145</v>
      </c>
    </row>
    <row r="98" spans="1:3" x14ac:dyDescent="0.2">
      <c r="A98" t="s">
        <v>158</v>
      </c>
      <c r="C98" t="s">
        <v>223</v>
      </c>
    </row>
    <row r="99" spans="1:3" x14ac:dyDescent="0.2">
      <c r="A99" t="s">
        <v>159</v>
      </c>
    </row>
    <row r="100" spans="1:3" x14ac:dyDescent="0.2">
      <c r="A100" t="s">
        <v>160</v>
      </c>
    </row>
    <row r="101" spans="1:3" x14ac:dyDescent="0.2">
      <c r="A101" t="s">
        <v>161</v>
      </c>
    </row>
    <row r="106" spans="1:3" x14ac:dyDescent="0.2">
      <c r="A106" t="s">
        <v>162</v>
      </c>
      <c r="C106" t="s">
        <v>114</v>
      </c>
    </row>
    <row r="107" spans="1:3" x14ac:dyDescent="0.2">
      <c r="A107" t="s">
        <v>163</v>
      </c>
    </row>
    <row r="108" spans="1:3" x14ac:dyDescent="0.2">
      <c r="A108" t="s">
        <v>164</v>
      </c>
    </row>
    <row r="111" spans="1:3" x14ac:dyDescent="0.2">
      <c r="A111" t="s">
        <v>166</v>
      </c>
      <c r="C111" t="s">
        <v>222</v>
      </c>
    </row>
    <row r="112" spans="1:3" x14ac:dyDescent="0.2">
      <c r="A112" t="s">
        <v>167</v>
      </c>
    </row>
    <row r="113" spans="1:6" x14ac:dyDescent="0.2">
      <c r="A113" t="s">
        <v>168</v>
      </c>
    </row>
    <row r="114" spans="1:6" x14ac:dyDescent="0.2">
      <c r="A114" t="s">
        <v>169</v>
      </c>
    </row>
    <row r="115" spans="1:6" x14ac:dyDescent="0.2">
      <c r="A115" t="s">
        <v>170</v>
      </c>
    </row>
    <row r="116" spans="1:6" x14ac:dyDescent="0.2">
      <c r="A116" t="s">
        <v>171</v>
      </c>
    </row>
    <row r="117" spans="1:6" x14ac:dyDescent="0.2">
      <c r="A117" t="s">
        <v>172</v>
      </c>
    </row>
    <row r="120" spans="1:6" x14ac:dyDescent="0.2">
      <c r="A120" t="s">
        <v>183</v>
      </c>
      <c r="C120" t="s">
        <v>221</v>
      </c>
      <c r="F120" t="s">
        <v>251</v>
      </c>
    </row>
    <row r="121" spans="1:6" x14ac:dyDescent="0.2">
      <c r="A121" t="s">
        <v>184</v>
      </c>
    </row>
    <row r="122" spans="1:6" x14ac:dyDescent="0.2">
      <c r="A122" t="s">
        <v>185</v>
      </c>
    </row>
    <row r="123" spans="1:6" x14ac:dyDescent="0.2">
      <c r="A123" t="s">
        <v>186</v>
      </c>
    </row>
    <row r="124" spans="1:6" x14ac:dyDescent="0.2">
      <c r="A124" t="s">
        <v>71</v>
      </c>
    </row>
    <row r="125" spans="1:6" x14ac:dyDescent="0.2">
      <c r="A125" t="s">
        <v>187</v>
      </c>
    </row>
    <row r="126" spans="1:6" x14ac:dyDescent="0.2">
      <c r="A126" t="s">
        <v>188</v>
      </c>
    </row>
    <row r="127" spans="1:6" x14ac:dyDescent="0.2">
      <c r="A127" t="s">
        <v>189</v>
      </c>
    </row>
    <row r="128" spans="1:6" x14ac:dyDescent="0.2">
      <c r="A128" t="s">
        <v>190</v>
      </c>
    </row>
    <row r="129" spans="1:1" x14ac:dyDescent="0.2">
      <c r="A129" t="s">
        <v>252</v>
      </c>
    </row>
  </sheetData>
  <sheetProtection algorithmName="SHA-512" hashValue="9QTQeJ7SeEhUMAYxrXXmWpji9NH9ob79n8bvZoPVDyiFp/lc6/OW+PYmCKAmVPTNpiwkEzXdGhonSeRNb65cXg==" saltValue="D2Q0Q210w8Kzt9DkZQg2hQ==" spinCount="100000" sheet="1" objects="1" scenarios="1" selectLockedCells="1"/>
  <hyperlinks>
    <hyperlink ref="B2" r:id="rId1" xr:uid="{3CE71F36-FCBF-974F-9266-E33D51F34D59}"/>
    <hyperlink ref="A8" r:id="rId2" location="series:Net_Worth;demographic:all" xr:uid="{80FAD75C-4AB2-6E4F-BE28-2769C591503A}"/>
    <hyperlink ref="A10" r:id="rId3" xr:uid="{9122B397-3BE6-004C-8B4C-9A3AD5896FB7}"/>
    <hyperlink ref="A12" r:id="rId4" xr:uid="{6B32AAA0-B405-F243-A5F5-9464702C7ACE}"/>
    <hyperlink ref="A14" r:id="rId5" xr:uid="{E0E9516B-2B31-AE40-BB02-A039C741A5E6}"/>
  </hyperlinks>
  <pageMargins left="0.7" right="0.7" top="0.75" bottom="0.75" header="0.3" footer="0.3"/>
  <pageSetup orientation="portrait" horizontalDpi="0" verticalDpi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FinancialAwareness</vt:lpstr>
      <vt:lpstr>HaveAndOwe</vt:lpstr>
      <vt:lpstr>Inflow</vt:lpstr>
      <vt:lpstr>Outflow</vt:lpstr>
      <vt:lpstr>OutflowBusiness</vt:lpstr>
      <vt:lpstr>RetirementOther</vt:lpstr>
      <vt:lpstr>Notes</vt:lpstr>
      <vt:lpstr>RetirementOther!Print_Area</vt:lpstr>
      <vt:lpstr>Inflow!Print_Titles</vt:lpstr>
      <vt:lpstr>Outflow!Print_Titles</vt:lpstr>
      <vt:lpstr>OutflowBusiness!Print_Titles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vonHahmann</dc:creator>
  <cp:lastModifiedBy>Bryan vonHahmann</cp:lastModifiedBy>
  <cp:lastPrinted>2024-03-14T15:54:43Z</cp:lastPrinted>
  <dcterms:created xsi:type="dcterms:W3CDTF">2024-03-04T19:12:12Z</dcterms:created>
  <dcterms:modified xsi:type="dcterms:W3CDTF">2024-07-01T16:34:19Z</dcterms:modified>
</cp:coreProperties>
</file>