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bsa\Dropbox\Saniflo\"/>
    </mc:Choice>
  </mc:AlternateContent>
  <xr:revisionPtr revIDLastSave="0" documentId="8_{1B1AD57A-65E7-43D1-8676-A792DED22D82}" xr6:coauthVersionLast="47" xr6:coauthVersionMax="47" xr10:uidLastSave="{00000000-0000-0000-0000-000000000000}"/>
  <bookViews>
    <workbookView xWindow="-120" yWindow="-120" windowWidth="29040" windowHeight="15720" xr2:uid="{F7DD25A3-8773-4FC3-B690-473EDE2954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0" i="1"/>
  <c r="F42" i="1"/>
  <c r="F41" i="1"/>
  <c r="F40" i="1"/>
  <c r="F21" i="1"/>
  <c r="F19" i="1"/>
</calcChain>
</file>

<file path=xl/sharedStrings.xml><?xml version="1.0" encoding="utf-8"?>
<sst xmlns="http://schemas.openxmlformats.org/spreadsheetml/2006/main" count="159" uniqueCount="158">
  <si>
    <t xml:space="preserve">105 Newfield Avenue, </t>
  </si>
  <si>
    <t>Suite B</t>
  </si>
  <si>
    <t>Issue date: November 1st 2024</t>
  </si>
  <si>
    <t>Edison, NJ 08837</t>
  </si>
  <si>
    <t>Effective date: December 1st 2024</t>
  </si>
  <si>
    <t>Toll free: 1 - 800 - 571- 8191</t>
  </si>
  <si>
    <t>Fax: 1 - 732 - 225 - 6072</t>
  </si>
  <si>
    <t>This edition supercedes all previous price lists</t>
  </si>
  <si>
    <t>2025 US Wholesale Pricelist</t>
  </si>
  <si>
    <t>Weight</t>
  </si>
  <si>
    <t>lbs.</t>
  </si>
  <si>
    <t>Bar code (UPC)</t>
  </si>
  <si>
    <t>Code</t>
  </si>
  <si>
    <t>Item</t>
  </si>
  <si>
    <t>Description</t>
  </si>
  <si>
    <t>MACERATING AND GRINDER SYSTEMS</t>
  </si>
  <si>
    <t>8-59925-00281-7</t>
  </si>
  <si>
    <t>081</t>
  </si>
  <si>
    <t>Saniaccess 2</t>
  </si>
  <si>
    <r>
      <rPr>
        <b/>
        <sz val="11"/>
        <rFont val="Arial"/>
        <family val="2"/>
      </rPr>
      <t xml:space="preserve">Macerating pump </t>
    </r>
    <r>
      <rPr>
        <b/>
        <u/>
        <sz val="11"/>
        <rFont val="Arial"/>
        <family val="2"/>
      </rPr>
      <t>only</t>
    </r>
    <r>
      <rPr>
        <i/>
        <sz val="11"/>
        <rFont val="Arial"/>
        <family val="2"/>
      </rPr>
      <t>.  To be used with toilet and sink only (sold separately).</t>
    </r>
  </si>
  <si>
    <t>8-59925-00202-2</t>
  </si>
  <si>
    <t>002</t>
  </si>
  <si>
    <t>Saniplus</t>
  </si>
  <si>
    <r>
      <rPr>
        <b/>
        <sz val="11"/>
        <rFont val="Arial"/>
        <family val="2"/>
      </rPr>
      <t xml:space="preserve">Macerating pump </t>
    </r>
    <r>
      <rPr>
        <b/>
        <u/>
        <sz val="11"/>
        <rFont val="Arial"/>
        <family val="2"/>
      </rPr>
      <t>only</t>
    </r>
    <r>
      <rPr>
        <i/>
        <sz val="11"/>
        <rFont val="Arial"/>
        <family val="2"/>
      </rPr>
      <t>. To be used with toilet, sink and shower/bathtub only (sold separately).</t>
    </r>
  </si>
  <si>
    <t>8-59925-00282-4</t>
  </si>
  <si>
    <t>Saniaccess 3</t>
  </si>
  <si>
    <r>
      <rPr>
        <b/>
        <sz val="11"/>
        <rFont val="Arial"/>
        <family val="2"/>
      </rPr>
      <t xml:space="preserve">Macerating pump </t>
    </r>
    <r>
      <rPr>
        <b/>
        <u/>
        <sz val="11"/>
        <rFont val="Arial"/>
        <family val="2"/>
      </rPr>
      <t>only</t>
    </r>
    <r>
      <rPr>
        <i/>
        <sz val="11"/>
        <rFont val="Arial"/>
        <family val="2"/>
      </rPr>
      <t>.  To be used with toilet, sink and shower/bathtub only (sold separately).</t>
    </r>
  </si>
  <si>
    <t>8-59925-00211-4</t>
  </si>
  <si>
    <t>011</t>
  </si>
  <si>
    <t>Sanipack</t>
  </si>
  <si>
    <r>
      <rPr>
        <b/>
        <sz val="11"/>
        <rFont val="Arial"/>
        <family val="2"/>
      </rPr>
      <t xml:space="preserve">Macerating pump  </t>
    </r>
    <r>
      <rPr>
        <b/>
        <u/>
        <sz val="11"/>
        <rFont val="Arial"/>
        <family val="2"/>
      </rPr>
      <t>only</t>
    </r>
    <r>
      <rPr>
        <b/>
        <sz val="11"/>
        <rFont val="Arial"/>
        <family val="2"/>
      </rPr>
      <t xml:space="preserve"> for "in-wall" frame system.</t>
    </r>
    <r>
      <rPr>
        <i/>
        <sz val="11"/>
        <rFont val="Arial"/>
        <family val="2"/>
      </rPr>
      <t xml:space="preserve"> (In-Wall Frame/toilet not supplied by Saniflo)</t>
    </r>
  </si>
  <si>
    <t>8-59925-00213-8</t>
  </si>
  <si>
    <t>013</t>
  </si>
  <si>
    <t>Sanibest Pro</t>
  </si>
  <si>
    <r>
      <rPr>
        <b/>
        <sz val="11"/>
        <rFont val="Arial"/>
        <family val="2"/>
      </rPr>
      <t>Grinder pump</t>
    </r>
    <r>
      <rPr>
        <b/>
        <u/>
        <sz val="11"/>
        <rFont val="Arial"/>
        <family val="2"/>
      </rPr>
      <t xml:space="preserve"> only</t>
    </r>
    <r>
      <rPr>
        <sz val="11"/>
        <rFont val="Arial"/>
        <family val="2"/>
      </rPr>
      <t xml:space="preserve">. </t>
    </r>
    <r>
      <rPr>
        <i/>
        <sz val="11"/>
        <rFont val="Arial"/>
        <family val="2"/>
      </rPr>
      <t>To be used with toilet, sink, shower/bathtub, laundry tub/washing machine (indirectly).</t>
    </r>
  </si>
  <si>
    <t>8-59925-00214-5</t>
  </si>
  <si>
    <t>014</t>
  </si>
  <si>
    <t>Sanigrind Pro</t>
  </si>
  <si>
    <r>
      <rPr>
        <b/>
        <sz val="11"/>
        <rFont val="Arial"/>
        <family val="2"/>
      </rPr>
      <t xml:space="preserve">Grinder pump </t>
    </r>
    <r>
      <rPr>
        <b/>
        <u/>
        <sz val="11"/>
        <rFont val="Arial"/>
        <family val="2"/>
      </rPr>
      <t>only</t>
    </r>
    <r>
      <rPr>
        <b/>
        <sz val="11"/>
        <rFont val="Arial"/>
        <family val="2"/>
      </rPr>
      <t>.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To be used with bottom outlet toilet, sink, shower/bathtub, laundry tub (indirect).</t>
    </r>
  </si>
  <si>
    <t>TOILETS AND COMPONENTS (For Saniaccess2, Saniplus, Sanibest Pro and Saniaccess3 only)</t>
  </si>
  <si>
    <t>8-59925-00283-1</t>
  </si>
  <si>
    <t>083</t>
  </si>
  <si>
    <t>Toilet Bowl Round White</t>
  </si>
  <si>
    <r>
      <t xml:space="preserve">Rear spigot bowl, round front 16 3/4" high </t>
    </r>
    <r>
      <rPr>
        <i/>
        <sz val="11"/>
        <rFont val="Arial"/>
        <family val="2"/>
      </rPr>
      <t>**Includes soft close seat</t>
    </r>
  </si>
  <si>
    <t>8-59925-00287-9</t>
  </si>
  <si>
    <t>087</t>
  </si>
  <si>
    <t>Toilet Bowl Elongated White</t>
  </si>
  <si>
    <r>
      <t xml:space="preserve">Rear spigot bowl,  elongated front, ADA Compliant 16 3/4" high </t>
    </r>
    <r>
      <rPr>
        <i/>
        <sz val="11"/>
        <rFont val="Arial"/>
        <family val="2"/>
      </rPr>
      <t xml:space="preserve">**Includes soft close seat </t>
    </r>
  </si>
  <si>
    <t>8-59925-00205-3</t>
  </si>
  <si>
    <t>005</t>
  </si>
  <si>
    <t>Toilet Tank White</t>
  </si>
  <si>
    <r>
      <t xml:space="preserve">Insulated tank with fill and flush valves </t>
    </r>
    <r>
      <rPr>
        <i/>
        <sz val="11"/>
        <rFont val="Arial"/>
        <family val="2"/>
      </rPr>
      <t>**WaterSense listed</t>
    </r>
  </si>
  <si>
    <t>CERAMIC BUILT-IN MACERATING SYSTEMS</t>
  </si>
  <si>
    <t>8-59925-00223-7</t>
  </si>
  <si>
    <t>023</t>
  </si>
  <si>
    <t>Sanicompact</t>
  </si>
  <si>
    <t>One-piece floor mounted dual-flush toilet with macerator built into the base for half bathrooms</t>
  </si>
  <si>
    <t>8-59925-00224-4</t>
  </si>
  <si>
    <t>024</t>
  </si>
  <si>
    <t>Sanicompact 4C</t>
  </si>
  <si>
    <t>8-59925-00220-6</t>
  </si>
  <si>
    <t>020</t>
  </si>
  <si>
    <t>Sanicompact Comfort</t>
  </si>
  <si>
    <t>Wall-hung macerating dual-flush toilet complete with carrier for half bathrooms</t>
  </si>
  <si>
    <t>DRAIN PUMPS</t>
  </si>
  <si>
    <t>8-59925-00228-2</t>
  </si>
  <si>
    <t>028</t>
  </si>
  <si>
    <t>Sanicom 2</t>
  </si>
  <si>
    <r>
      <t xml:space="preserve">Duplex Drain Pump. Heavy duty/commercial.  </t>
    </r>
    <r>
      <rPr>
        <b/>
        <sz val="11"/>
        <rFont val="Arial"/>
        <family val="2"/>
      </rPr>
      <t>(220-240Volt/60hz)</t>
    </r>
  </si>
  <si>
    <t>8-59925-00218-3</t>
  </si>
  <si>
    <t>018</t>
  </si>
  <si>
    <t>Sanicom 1</t>
  </si>
  <si>
    <t xml:space="preserve">Drain Pump. Heavy duty/commercial </t>
  </si>
  <si>
    <t>8-59925-00208-4</t>
  </si>
  <si>
    <t>008</t>
  </si>
  <si>
    <t>Sanivite</t>
  </si>
  <si>
    <t>Drain Pump. Residential/Commercial.</t>
  </si>
  <si>
    <t>8-59925-00222-0</t>
  </si>
  <si>
    <t>022</t>
  </si>
  <si>
    <t>Saniswift Pro</t>
  </si>
  <si>
    <t>Drain Pump w/ easy access. Residential/Commercial.</t>
  </si>
  <si>
    <t>8-59925-00221-3</t>
  </si>
  <si>
    <t>021</t>
  </si>
  <si>
    <t>Saniswift</t>
  </si>
  <si>
    <t>Drain Pump. Residential. Medium duty.</t>
  </si>
  <si>
    <t>8-59925-00210-7</t>
  </si>
  <si>
    <t>010</t>
  </si>
  <si>
    <t>Sanishower</t>
  </si>
  <si>
    <t xml:space="preserve">Drain Pump. Light duty. </t>
  </si>
  <si>
    <t>CONDENSATE PUMPS</t>
  </si>
  <si>
    <t>8-59925-00240-4</t>
  </si>
  <si>
    <t>040</t>
  </si>
  <si>
    <t>Sanicondens</t>
  </si>
  <si>
    <t>Condensate Pump (Tubing and accessories included)</t>
  </si>
  <si>
    <t>8-59925-00288-6</t>
  </si>
  <si>
    <t>088</t>
  </si>
  <si>
    <t>Sanicondens Clim Mini S</t>
  </si>
  <si>
    <r>
      <t xml:space="preserve">Compact Condensate Pump for air conditioners, dehumidifiers, etc (Tubing and accessories included) </t>
    </r>
    <r>
      <rPr>
        <b/>
        <sz val="11"/>
        <rFont val="Arial"/>
        <family val="2"/>
      </rPr>
      <t>(220-240Volt/60hz)</t>
    </r>
  </si>
  <si>
    <t>8-59925-00244-2</t>
  </si>
  <si>
    <t>044</t>
  </si>
  <si>
    <t>Sanicondens Best Flat</t>
  </si>
  <si>
    <t>Low Profile Condensate Pump with built-in Neutralizer (Neutralizing agent, tubing and accessories included)</t>
  </si>
  <si>
    <t>LIFT STATIONS</t>
  </si>
  <si>
    <t>8-59925-00289-3</t>
  </si>
  <si>
    <t>089</t>
  </si>
  <si>
    <t>Sanicubic 1 (IP68) 120v</t>
  </si>
  <si>
    <r>
      <t xml:space="preserve">Simplex Grinder System. 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To be used with multiple fixtures.</t>
    </r>
  </si>
  <si>
    <t>8-59925-00269-5</t>
  </si>
  <si>
    <t>069</t>
  </si>
  <si>
    <t>Sanicubic 1 (IP68) 240v</t>
  </si>
  <si>
    <r>
      <t xml:space="preserve">Simplex Grinder System </t>
    </r>
    <r>
      <rPr>
        <sz val="11"/>
        <rFont val="Arial"/>
        <family val="2"/>
      </rPr>
      <t xml:space="preserve">(220-240Volt/60hz).  </t>
    </r>
    <r>
      <rPr>
        <i/>
        <sz val="11"/>
        <rFont val="Arial"/>
        <family val="2"/>
      </rPr>
      <t>To be used with multiple fixtures.</t>
    </r>
  </si>
  <si>
    <t>8-59925-00229-9</t>
  </si>
  <si>
    <t>029</t>
  </si>
  <si>
    <t>Sanicubic 2 (IP68) 240v</t>
  </si>
  <si>
    <r>
      <rPr>
        <b/>
        <sz val="11"/>
        <rFont val="Arial"/>
        <family val="2"/>
      </rPr>
      <t>Duplex Grinder System</t>
    </r>
    <r>
      <rPr>
        <sz val="11"/>
        <rFont val="Arial"/>
        <family val="2"/>
      </rPr>
      <t xml:space="preserve"> (220-240Volt/60hz).  </t>
    </r>
    <r>
      <rPr>
        <i/>
        <sz val="11"/>
        <rFont val="Arial"/>
        <family val="2"/>
      </rPr>
      <t>To be used with multiple fixtures.</t>
    </r>
  </si>
  <si>
    <t>8-59925-00249-7</t>
  </si>
  <si>
    <t>049</t>
  </si>
  <si>
    <t>Sanicubic 1 VX Vortex 240v</t>
  </si>
  <si>
    <r>
      <t xml:space="preserve">Simplex Vortex System </t>
    </r>
    <r>
      <rPr>
        <sz val="11"/>
        <rFont val="Arial"/>
        <family val="2"/>
      </rPr>
      <t xml:space="preserve">(220-240Volt/60hz).  </t>
    </r>
    <r>
      <rPr>
        <i/>
        <sz val="11"/>
        <rFont val="Arial"/>
        <family val="2"/>
      </rPr>
      <t>Solids handling pump to be used with multiple fixtures.</t>
    </r>
  </si>
  <si>
    <t>8-59925-00299-2</t>
  </si>
  <si>
    <t>099</t>
  </si>
  <si>
    <t>Sanicubic 2 VX Vortex 240v</t>
  </si>
  <si>
    <r>
      <t xml:space="preserve">Duplex Vortex System </t>
    </r>
    <r>
      <rPr>
        <sz val="11"/>
        <rFont val="Arial"/>
        <family val="2"/>
      </rPr>
      <t xml:space="preserve">(220-240Volt/60hz).  </t>
    </r>
    <r>
      <rPr>
        <i/>
        <sz val="11"/>
        <rFont val="Arial"/>
        <family val="2"/>
      </rPr>
      <t>Solids handling pump to be used with multiple fixtures.</t>
    </r>
  </si>
  <si>
    <t xml:space="preserve"> RETROFIT GRINDER PUMP&amp; BASIN PACKAGE</t>
  </si>
  <si>
    <t>8-59925-00253-4</t>
  </si>
  <si>
    <t>053</t>
  </si>
  <si>
    <t>Sanipit 24 GR</t>
  </si>
  <si>
    <r>
      <t xml:space="preserve">Pre-assembled retrofit pump kit with built-in grinder </t>
    </r>
    <r>
      <rPr>
        <sz val="11"/>
        <rFont val="Arial"/>
        <family val="2"/>
      </rPr>
      <t xml:space="preserve">and air pressure switches that adapts to 24” diameter basins. </t>
    </r>
  </si>
  <si>
    <t>8-59925-00254-1</t>
  </si>
  <si>
    <t>054</t>
  </si>
  <si>
    <t>Sanipit 24 GRCB</t>
  </si>
  <si>
    <r>
      <t>Pre-assembled packaged 24” x 24” grinding pump system</t>
    </r>
    <r>
      <rPr>
        <sz val="11"/>
        <rFont val="Arial"/>
        <family val="2"/>
      </rPr>
      <t xml:space="preserve"> w/ basin and control panel/alarm system.</t>
    </r>
  </si>
  <si>
    <t>ACCESSORIES</t>
  </si>
  <si>
    <t>8-59925-00230-5</t>
  </si>
  <si>
    <t>030</t>
  </si>
  <si>
    <t xml:space="preserve">Extension Pipe </t>
  </si>
  <si>
    <t xml:space="preserve">Extension pipe between toilet and macerator.18 inches long x 4 inches wide with a 5 inch bell. </t>
  </si>
  <si>
    <t>8-59925-00242-8</t>
  </si>
  <si>
    <t>042</t>
  </si>
  <si>
    <t>Sanicondens Best Flat Neutralizer</t>
  </si>
  <si>
    <t>Neutralizer agent for Sanicondens Best Flat condensate pump and Sanineutral</t>
  </si>
  <si>
    <t>8-59925-00250-3</t>
  </si>
  <si>
    <t>050</t>
  </si>
  <si>
    <t>Sanialarm</t>
  </si>
  <si>
    <r>
      <t xml:space="preserve">Alarm for models: 002/013/014/011/008.  </t>
    </r>
    <r>
      <rPr>
        <b/>
        <sz val="11"/>
        <rFont val="Arial"/>
        <family val="2"/>
      </rPr>
      <t>Requiries 2 - "AAA" batteries, not included.</t>
    </r>
  </si>
  <si>
    <t>8-59925-00252-7</t>
  </si>
  <si>
    <t>052</t>
  </si>
  <si>
    <t>Descaler</t>
  </si>
  <si>
    <t>Concentrated solution for optimum cleaning power</t>
  </si>
  <si>
    <t>8-59925-00243-5</t>
  </si>
  <si>
    <t xml:space="preserve">Sanineutral </t>
  </si>
  <si>
    <t>Condensate neutralization kit</t>
  </si>
  <si>
    <t>FFA @ 15  pumps (12 SANICONDENS = 1 PUMP)</t>
  </si>
  <si>
    <t>*Denotes a special price</t>
  </si>
  <si>
    <t>Terms: net 30 days</t>
  </si>
  <si>
    <t>(6 SANICONDENS BEST FLAT = 1 PUMP)</t>
  </si>
  <si>
    <t>Warehousing: Edison NJ and Sacramento CA</t>
  </si>
  <si>
    <t>Non stocking wholesalers will be assessed $50 admin fee for 1 unit order: 1st column price, no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</si>
</sst>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000"/>
    <numFmt numFmtId="167" formatCode="[$$-1009]#,##0.00"/>
    <numFmt numFmtId="168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4"/>
      <color theme="1"/>
      <name val="Aptos Narrow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  <font>
      <b/>
      <u/>
      <sz val="11"/>
      <color rgb="FFFF0000"/>
      <name val="Arial"/>
      <family val="2"/>
    </font>
    <font>
      <u/>
      <sz val="20"/>
      <color theme="10"/>
      <name val="Arial"/>
      <family val="2"/>
    </font>
    <font>
      <sz val="22"/>
      <name val="Arial"/>
      <family val="2"/>
    </font>
    <font>
      <b/>
      <i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quotePrefix="1" applyNumberFormat="1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165" fontId="6" fillId="0" borderId="1" xfId="0" quotePrefix="1" applyNumberFormat="1" applyFont="1" applyBorder="1" applyAlignment="1">
      <alignment horizontal="right" vertical="center"/>
    </xf>
    <xf numFmtId="165" fontId="10" fillId="0" borderId="1" xfId="1" applyNumberFormat="1" applyFont="1" applyFill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166" fontId="10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10" fillId="0" borderId="0" xfId="0" quotePrefix="1" applyNumberFormat="1" applyFont="1" applyAlignment="1">
      <alignment horizontal="left" vertical="center"/>
    </xf>
    <xf numFmtId="166" fontId="10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7" fontId="6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" fontId="10" fillId="0" borderId="1" xfId="0" quotePrefix="1" applyNumberFormat="1" applyFont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1" fontId="10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13" fillId="0" borderId="0" xfId="0" applyFont="1"/>
    <xf numFmtId="165" fontId="6" fillId="0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7" fontId="10" fillId="0" borderId="1" xfId="1" applyNumberFormat="1" applyFont="1" applyFill="1" applyBorder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" fontId="10" fillId="0" borderId="1" xfId="0" quotePrefix="1" applyNumberFormat="1" applyFont="1" applyBorder="1" applyAlignment="1">
      <alignment horizontal="left" vertical="center"/>
    </xf>
    <xf numFmtId="1" fontId="15" fillId="0" borderId="0" xfId="0" applyNumberFormat="1" applyFont="1" applyAlignment="1">
      <alignment horizontal="left" vertical="center"/>
    </xf>
    <xf numFmtId="166" fontId="15" fillId="0" borderId="0" xfId="0" quotePrefix="1" applyNumberFormat="1" applyFont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/>
    </xf>
    <xf numFmtId="165" fontId="10" fillId="0" borderId="3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2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5" fillId="0" borderId="0" xfId="0" applyFont="1"/>
    <xf numFmtId="0" fontId="6" fillId="0" borderId="0" xfId="0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2" applyAlignment="1">
      <alignment vertical="center"/>
    </xf>
    <xf numFmtId="0" fontId="19" fillId="0" borderId="0" xfId="0" applyFont="1" applyAlignment="1">
      <alignment vertical="center"/>
    </xf>
    <xf numFmtId="17" fontId="6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705549</xdr:colOff>
      <xdr:row>1</xdr:row>
      <xdr:rowOff>33223</xdr:rowOff>
    </xdr:from>
    <xdr:to>
      <xdr:col>4</xdr:col>
      <xdr:colOff>100264</xdr:colOff>
      <xdr:row>6</xdr:row>
      <xdr:rowOff>122464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E8F798-DB72-48ED-97E9-99ECEEDA6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799" y="223723"/>
          <a:ext cx="10348465" cy="104174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FA@%2015%20pumps%20(12%20Sanicondens%20=%201%20pump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DAC6-BB7C-47EA-922A-2906BCCA2F10}">
  <dimension ref="A2:H98"/>
  <sheetViews>
    <sheetView tabSelected="1" zoomScale="70" zoomScaleNormal="70" workbookViewId="0">
      <selection activeCell="J16" sqref="J16"/>
    </sheetView>
  </sheetViews>
  <sheetFormatPr defaultColWidth="18.5703125" defaultRowHeight="15" x14ac:dyDescent="0.25"/>
  <cols>
    <col min="3" max="3" width="35" customWidth="1"/>
    <col min="4" max="4" width="110.5703125" customWidth="1"/>
    <col min="5" max="5" width="11" customWidth="1"/>
    <col min="6" max="6" width="13.42578125" bestFit="1" customWidth="1"/>
    <col min="7" max="8" width="11.5703125" customWidth="1"/>
  </cols>
  <sheetData>
    <row r="2" spans="1:8" x14ac:dyDescent="0.25">
      <c r="A2" t="s">
        <v>0</v>
      </c>
      <c r="B2" t="s">
        <v>1</v>
      </c>
      <c r="E2" s="1" t="s">
        <v>2</v>
      </c>
      <c r="F2" s="1"/>
      <c r="G2" s="1"/>
      <c r="H2" s="1"/>
    </row>
    <row r="3" spans="1:8" x14ac:dyDescent="0.25">
      <c r="A3" t="s">
        <v>3</v>
      </c>
      <c r="E3" s="1" t="s">
        <v>4</v>
      </c>
      <c r="F3" s="1"/>
      <c r="G3" s="1"/>
      <c r="H3" s="1"/>
    </row>
    <row r="4" spans="1:8" x14ac:dyDescent="0.25">
      <c r="A4" t="s">
        <v>5</v>
      </c>
    </row>
    <row r="5" spans="1:8" x14ac:dyDescent="0.25">
      <c r="A5" t="s">
        <v>6</v>
      </c>
      <c r="E5" s="1" t="s">
        <v>7</v>
      </c>
      <c r="F5" s="1"/>
      <c r="G5" s="1"/>
      <c r="H5" s="1"/>
    </row>
    <row r="6" spans="1:8" x14ac:dyDescent="0.25">
      <c r="E6" s="2"/>
      <c r="F6" s="2"/>
      <c r="G6" s="2"/>
      <c r="H6" s="2"/>
    </row>
    <row r="7" spans="1:8" x14ac:dyDescent="0.25">
      <c r="E7" s="2"/>
      <c r="F7" s="2"/>
      <c r="G7" s="2"/>
      <c r="H7" s="2"/>
    </row>
    <row r="8" spans="1:8" ht="21" x14ac:dyDescent="0.35">
      <c r="D8" s="3"/>
    </row>
    <row r="9" spans="1:8" ht="15.75" x14ac:dyDescent="0.25">
      <c r="A9" s="4"/>
      <c r="B9" s="4"/>
      <c r="C9" s="4"/>
      <c r="D9" s="5" t="s">
        <v>8</v>
      </c>
      <c r="E9" s="4" t="s">
        <v>9</v>
      </c>
      <c r="F9" s="6"/>
      <c r="G9" s="7"/>
      <c r="H9" s="7"/>
    </row>
    <row r="10" spans="1:8" x14ac:dyDescent="0.25">
      <c r="A10" s="6"/>
      <c r="B10" s="6"/>
      <c r="C10" s="6"/>
      <c r="D10" s="6"/>
      <c r="E10" s="6" t="s">
        <v>10</v>
      </c>
      <c r="F10" s="6">
        <v>2025</v>
      </c>
      <c r="G10" s="7"/>
      <c r="H10" s="8"/>
    </row>
    <row r="11" spans="1:8" x14ac:dyDescent="0.25">
      <c r="A11" s="6" t="s">
        <v>11</v>
      </c>
      <c r="B11" s="6" t="s">
        <v>12</v>
      </c>
      <c r="C11" s="6" t="s">
        <v>13</v>
      </c>
      <c r="D11" s="6" t="s">
        <v>14</v>
      </c>
      <c r="E11" s="6"/>
      <c r="F11" s="6"/>
      <c r="G11" s="7"/>
      <c r="H11" s="8"/>
    </row>
    <row r="12" spans="1:8" ht="10.35" customHeight="1" x14ac:dyDescent="0.25">
      <c r="A12" s="6"/>
      <c r="B12" s="6"/>
      <c r="C12" s="6"/>
      <c r="D12" s="6"/>
      <c r="E12" s="6"/>
      <c r="F12" s="6"/>
      <c r="G12" s="9"/>
      <c r="H12" s="9"/>
    </row>
    <row r="13" spans="1:8" ht="9" customHeight="1" x14ac:dyDescent="0.25">
      <c r="A13" s="10" t="s">
        <v>15</v>
      </c>
      <c r="B13" s="10"/>
      <c r="C13" s="10"/>
      <c r="D13" s="10"/>
      <c r="E13" s="10"/>
      <c r="F13" s="10"/>
      <c r="G13" s="10"/>
      <c r="H13" s="10"/>
    </row>
    <row r="14" spans="1:8" ht="9" customHeight="1" x14ac:dyDescent="0.25">
      <c r="A14" s="10"/>
      <c r="B14" s="10"/>
      <c r="C14" s="10"/>
      <c r="D14" s="10"/>
      <c r="E14" s="10"/>
      <c r="F14" s="10"/>
      <c r="G14" s="10"/>
      <c r="H14" s="10"/>
    </row>
    <row r="15" spans="1:8" ht="10.3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ht="20.100000000000001" customHeight="1" x14ac:dyDescent="0.25">
      <c r="A16" s="12" t="s">
        <v>16</v>
      </c>
      <c r="B16" s="13" t="s">
        <v>17</v>
      </c>
      <c r="C16" s="14" t="s">
        <v>18</v>
      </c>
      <c r="D16" s="15" t="s">
        <v>19</v>
      </c>
      <c r="E16" s="13">
        <v>15</v>
      </c>
      <c r="F16" s="16">
        <v>985.71</v>
      </c>
      <c r="G16" s="17"/>
      <c r="H16" s="17"/>
    </row>
    <row r="17" spans="1:8" ht="20.100000000000001" customHeight="1" x14ac:dyDescent="0.25">
      <c r="A17" s="18" t="s">
        <v>20</v>
      </c>
      <c r="B17" s="19" t="s">
        <v>21</v>
      </c>
      <c r="C17" s="20" t="s">
        <v>22</v>
      </c>
      <c r="D17" s="15" t="s">
        <v>23</v>
      </c>
      <c r="E17" s="21">
        <v>18</v>
      </c>
      <c r="F17" s="22">
        <v>1138.1500000000001</v>
      </c>
      <c r="G17" s="17"/>
      <c r="H17" s="17"/>
    </row>
    <row r="18" spans="1:8" ht="20.100000000000001" customHeight="1" x14ac:dyDescent="0.25">
      <c r="A18" s="18" t="s">
        <v>24</v>
      </c>
      <c r="B18" s="19">
        <v>82</v>
      </c>
      <c r="C18" s="20" t="s">
        <v>25</v>
      </c>
      <c r="D18" s="15" t="s">
        <v>26</v>
      </c>
      <c r="E18" s="21">
        <v>18</v>
      </c>
      <c r="F18" s="22">
        <v>1146.3900000000001</v>
      </c>
      <c r="G18" s="17"/>
      <c r="H18" s="17"/>
    </row>
    <row r="19" spans="1:8" ht="20.100000000000001" customHeight="1" x14ac:dyDescent="0.25">
      <c r="A19" s="18" t="s">
        <v>27</v>
      </c>
      <c r="B19" s="19" t="s">
        <v>28</v>
      </c>
      <c r="C19" s="20" t="s">
        <v>29</v>
      </c>
      <c r="D19" s="15" t="s">
        <v>30</v>
      </c>
      <c r="E19" s="21">
        <v>17</v>
      </c>
      <c r="F19" s="22">
        <f>(1260.168*1.04)</f>
        <v>1310.5747199999998</v>
      </c>
      <c r="G19" s="17"/>
      <c r="H19" s="17"/>
    </row>
    <row r="20" spans="1:8" ht="20.100000000000001" customHeight="1" x14ac:dyDescent="0.25">
      <c r="A20" s="23" t="s">
        <v>31</v>
      </c>
      <c r="B20" s="19" t="s">
        <v>32</v>
      </c>
      <c r="C20" s="20" t="s">
        <v>33</v>
      </c>
      <c r="D20" s="15" t="s">
        <v>34</v>
      </c>
      <c r="E20" s="21">
        <v>28</v>
      </c>
      <c r="F20" s="22">
        <v>1323.55</v>
      </c>
      <c r="G20" s="17"/>
      <c r="H20" s="17"/>
    </row>
    <row r="21" spans="1:8" ht="20.100000000000001" customHeight="1" x14ac:dyDescent="0.25">
      <c r="A21" s="18" t="s">
        <v>35</v>
      </c>
      <c r="B21" s="19" t="s">
        <v>36</v>
      </c>
      <c r="C21" s="24" t="s">
        <v>37</v>
      </c>
      <c r="D21" s="15" t="s">
        <v>38</v>
      </c>
      <c r="E21" s="21">
        <v>30</v>
      </c>
      <c r="F21" s="22">
        <f>(1403.22*1.04)</f>
        <v>1459.3488</v>
      </c>
      <c r="G21" s="17"/>
      <c r="H21" s="17"/>
    </row>
    <row r="22" spans="1:8" ht="10.35" customHeight="1" x14ac:dyDescent="0.25">
      <c r="A22" s="25"/>
      <c r="B22" s="26"/>
      <c r="C22" s="27"/>
      <c r="D22" s="28"/>
      <c r="E22" s="29"/>
      <c r="F22" s="30"/>
      <c r="G22" s="31"/>
      <c r="H22" s="31"/>
    </row>
    <row r="23" spans="1:8" ht="10.35" customHeight="1" x14ac:dyDescent="0.25">
      <c r="A23" s="10" t="s">
        <v>39</v>
      </c>
      <c r="B23" s="10"/>
      <c r="C23" s="10"/>
      <c r="D23" s="10"/>
      <c r="E23" s="10"/>
      <c r="F23" s="10"/>
      <c r="G23" s="10"/>
      <c r="H23" s="32"/>
    </row>
    <row r="24" spans="1:8" ht="10.35" customHeight="1" x14ac:dyDescent="0.25">
      <c r="A24" s="10"/>
      <c r="B24" s="10"/>
      <c r="C24" s="10"/>
      <c r="D24" s="10"/>
      <c r="E24" s="10"/>
      <c r="F24" s="10"/>
      <c r="G24" s="10"/>
      <c r="H24" s="32"/>
    </row>
    <row r="25" spans="1:8" ht="10.35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ht="20.100000000000001" customHeight="1" x14ac:dyDescent="0.25">
      <c r="A26" s="23" t="s">
        <v>40</v>
      </c>
      <c r="B26" s="33" t="s">
        <v>41</v>
      </c>
      <c r="C26" s="20" t="s">
        <v>42</v>
      </c>
      <c r="D26" s="15" t="s">
        <v>43</v>
      </c>
      <c r="E26" s="21">
        <v>59</v>
      </c>
      <c r="F26" s="22">
        <v>230.92599999999999</v>
      </c>
      <c r="G26" s="17"/>
      <c r="H26" s="17"/>
    </row>
    <row r="27" spans="1:8" ht="20.100000000000001" customHeight="1" x14ac:dyDescent="0.25">
      <c r="A27" s="23" t="s">
        <v>44</v>
      </c>
      <c r="B27" s="33" t="s">
        <v>45</v>
      </c>
      <c r="C27" s="20" t="s">
        <v>46</v>
      </c>
      <c r="D27" s="15" t="s">
        <v>47</v>
      </c>
      <c r="E27" s="21">
        <v>63</v>
      </c>
      <c r="F27" s="22">
        <v>273.98</v>
      </c>
      <c r="G27" s="17"/>
      <c r="H27" s="17"/>
    </row>
    <row r="28" spans="1:8" ht="20.100000000000001" customHeight="1" x14ac:dyDescent="0.25">
      <c r="A28" s="23" t="s">
        <v>48</v>
      </c>
      <c r="B28" s="33" t="s">
        <v>49</v>
      </c>
      <c r="C28" s="20" t="s">
        <v>50</v>
      </c>
      <c r="D28" s="15" t="s">
        <v>51</v>
      </c>
      <c r="E28" s="21">
        <v>33</v>
      </c>
      <c r="F28" s="22">
        <v>179.06549999999999</v>
      </c>
      <c r="G28" s="17"/>
      <c r="H28" s="17"/>
    </row>
    <row r="29" spans="1:8" ht="10.35" customHeight="1" x14ac:dyDescent="0.25">
      <c r="A29" s="34"/>
      <c r="B29" s="35"/>
      <c r="C29" s="36"/>
      <c r="D29" s="28"/>
      <c r="E29" s="29"/>
      <c r="F29" s="37"/>
      <c r="G29" s="31"/>
      <c r="H29" s="31"/>
    </row>
    <row r="30" spans="1:8" s="38" customFormat="1" ht="10.35" customHeight="1" x14ac:dyDescent="0.3">
      <c r="A30" s="10" t="s">
        <v>52</v>
      </c>
      <c r="B30" s="10"/>
      <c r="C30" s="10"/>
      <c r="D30" s="10"/>
      <c r="E30" s="10"/>
      <c r="F30" s="10"/>
      <c r="G30" s="10"/>
      <c r="H30" s="32"/>
    </row>
    <row r="31" spans="1:8" s="38" customFormat="1" ht="10.35" customHeight="1" x14ac:dyDescent="0.3">
      <c r="A31" s="10"/>
      <c r="B31" s="10"/>
      <c r="C31" s="10"/>
      <c r="D31" s="10"/>
      <c r="E31" s="10"/>
      <c r="F31" s="10"/>
      <c r="G31" s="10"/>
      <c r="H31" s="32"/>
    </row>
    <row r="32" spans="1:8" ht="10.35" customHeight="1" x14ac:dyDescent="0.25">
      <c r="A32" s="11"/>
      <c r="B32" s="11"/>
      <c r="C32" s="11"/>
      <c r="D32" s="11"/>
      <c r="E32" s="11"/>
      <c r="F32" s="11"/>
      <c r="G32" s="11"/>
      <c r="H32" s="11"/>
    </row>
    <row r="33" spans="1:8" ht="20.100000000000001" customHeight="1" x14ac:dyDescent="0.25">
      <c r="A33" s="23" t="s">
        <v>53</v>
      </c>
      <c r="B33" s="19" t="s">
        <v>54</v>
      </c>
      <c r="C33" s="24" t="s">
        <v>55</v>
      </c>
      <c r="D33" s="15" t="s">
        <v>56</v>
      </c>
      <c r="E33" s="21">
        <v>65</v>
      </c>
      <c r="F33" s="22">
        <v>1288</v>
      </c>
      <c r="G33" s="17"/>
      <c r="H33" s="17"/>
    </row>
    <row r="34" spans="1:8" ht="20.100000000000001" customHeight="1" x14ac:dyDescent="0.25">
      <c r="A34" s="23" t="s">
        <v>57</v>
      </c>
      <c r="B34" s="19" t="s">
        <v>58</v>
      </c>
      <c r="C34" s="24" t="s">
        <v>59</v>
      </c>
      <c r="D34" s="15" t="s">
        <v>56</v>
      </c>
      <c r="E34" s="21">
        <v>67</v>
      </c>
      <c r="F34" s="39">
        <v>1058</v>
      </c>
      <c r="G34" s="17"/>
      <c r="H34" s="17"/>
    </row>
    <row r="35" spans="1:8" ht="20.100000000000001" customHeight="1" x14ac:dyDescent="0.25">
      <c r="A35" s="23" t="s">
        <v>60</v>
      </c>
      <c r="B35" s="19" t="s">
        <v>61</v>
      </c>
      <c r="C35" s="20" t="s">
        <v>62</v>
      </c>
      <c r="D35" s="15" t="s">
        <v>63</v>
      </c>
      <c r="E35" s="21">
        <v>72</v>
      </c>
      <c r="F35" s="22">
        <v>1888</v>
      </c>
      <c r="G35" s="17"/>
      <c r="H35" s="17"/>
    </row>
    <row r="36" spans="1:8" ht="10.35" customHeight="1" x14ac:dyDescent="0.25">
      <c r="A36" s="34"/>
      <c r="B36" s="26"/>
      <c r="C36" s="36"/>
      <c r="D36" s="28"/>
      <c r="E36" s="29"/>
      <c r="F36" s="30"/>
      <c r="G36" s="31"/>
      <c r="H36" s="31"/>
    </row>
    <row r="37" spans="1:8" s="38" customFormat="1" ht="10.35" customHeight="1" x14ac:dyDescent="0.3">
      <c r="A37" s="10" t="s">
        <v>64</v>
      </c>
      <c r="B37" s="10"/>
      <c r="C37" s="10"/>
      <c r="D37" s="10"/>
      <c r="E37" s="10"/>
      <c r="F37" s="10"/>
      <c r="G37" s="10"/>
      <c r="H37" s="32"/>
    </row>
    <row r="38" spans="1:8" s="38" customFormat="1" ht="10.35" customHeight="1" x14ac:dyDescent="0.3">
      <c r="A38" s="10"/>
      <c r="B38" s="10"/>
      <c r="C38" s="10"/>
      <c r="D38" s="10"/>
      <c r="E38" s="10"/>
      <c r="F38" s="10"/>
      <c r="G38" s="10"/>
      <c r="H38" s="32"/>
    </row>
    <row r="39" spans="1:8" ht="10.35" customHeight="1" x14ac:dyDescent="0.25">
      <c r="A39" s="40"/>
      <c r="B39" s="40"/>
      <c r="C39" s="40"/>
      <c r="D39" s="40"/>
      <c r="E39" s="40"/>
      <c r="F39" s="40"/>
      <c r="G39" s="40"/>
      <c r="H39" s="40"/>
    </row>
    <row r="40" spans="1:8" ht="20.100000000000001" customHeight="1" x14ac:dyDescent="0.25">
      <c r="A40" s="18" t="s">
        <v>65</v>
      </c>
      <c r="B40" s="19" t="s">
        <v>66</v>
      </c>
      <c r="C40" s="24" t="s">
        <v>67</v>
      </c>
      <c r="D40" s="41" t="s">
        <v>68</v>
      </c>
      <c r="E40" s="42">
        <v>57</v>
      </c>
      <c r="F40" s="22">
        <f>(2376.99*1.05)</f>
        <v>2495.8395</v>
      </c>
      <c r="G40" s="17"/>
      <c r="H40" s="17"/>
    </row>
    <row r="41" spans="1:8" ht="20.100000000000001" customHeight="1" x14ac:dyDescent="0.25">
      <c r="A41" s="18" t="s">
        <v>69</v>
      </c>
      <c r="B41" s="19" t="s">
        <v>70</v>
      </c>
      <c r="C41" s="20" t="s">
        <v>71</v>
      </c>
      <c r="D41" s="41" t="s">
        <v>72</v>
      </c>
      <c r="E41" s="42">
        <v>22</v>
      </c>
      <c r="F41" s="22">
        <f>(1155*1.04)</f>
        <v>1201.2</v>
      </c>
      <c r="G41" s="17"/>
      <c r="H41" s="17"/>
    </row>
    <row r="42" spans="1:8" ht="20.100000000000001" customHeight="1" x14ac:dyDescent="0.25">
      <c r="A42" s="41" t="s">
        <v>73</v>
      </c>
      <c r="B42" s="19" t="s">
        <v>74</v>
      </c>
      <c r="C42" s="20" t="s">
        <v>75</v>
      </c>
      <c r="D42" s="41" t="s">
        <v>76</v>
      </c>
      <c r="E42" s="42">
        <v>16</v>
      </c>
      <c r="F42" s="22">
        <f>(550.6071*1.04)</f>
        <v>572.63138399999991</v>
      </c>
      <c r="G42" s="17"/>
      <c r="H42" s="17"/>
    </row>
    <row r="43" spans="1:8" ht="20.100000000000001" customHeight="1" x14ac:dyDescent="0.25">
      <c r="A43" s="41" t="s">
        <v>77</v>
      </c>
      <c r="B43" s="19" t="s">
        <v>78</v>
      </c>
      <c r="C43" s="24" t="s">
        <v>79</v>
      </c>
      <c r="D43" s="41" t="s">
        <v>80</v>
      </c>
      <c r="E43" s="42">
        <v>16</v>
      </c>
      <c r="F43" s="22">
        <v>395.71570000000003</v>
      </c>
      <c r="G43" s="17"/>
      <c r="H43" s="17"/>
    </row>
    <row r="44" spans="1:8" ht="20.100000000000001" customHeight="1" x14ac:dyDescent="0.25">
      <c r="A44" s="41" t="s">
        <v>81</v>
      </c>
      <c r="B44" s="19" t="s">
        <v>82</v>
      </c>
      <c r="C44" s="20" t="s">
        <v>83</v>
      </c>
      <c r="D44" s="15" t="s">
        <v>84</v>
      </c>
      <c r="E44" s="42">
        <v>13</v>
      </c>
      <c r="F44" s="22">
        <v>358.19279999999998</v>
      </c>
      <c r="G44" s="17"/>
      <c r="H44" s="17"/>
    </row>
    <row r="45" spans="1:8" ht="20.100000000000001" customHeight="1" x14ac:dyDescent="0.25">
      <c r="A45" s="18" t="s">
        <v>85</v>
      </c>
      <c r="B45" s="19" t="s">
        <v>86</v>
      </c>
      <c r="C45" s="20" t="s">
        <v>87</v>
      </c>
      <c r="D45" s="41" t="s">
        <v>88</v>
      </c>
      <c r="E45" s="42">
        <v>12</v>
      </c>
      <c r="F45" s="22">
        <v>452.06700000000001</v>
      </c>
      <c r="G45" s="17"/>
      <c r="H45" s="17"/>
    </row>
    <row r="46" spans="1:8" ht="10.35" customHeight="1" x14ac:dyDescent="0.25">
      <c r="A46" s="34"/>
      <c r="B46" s="26"/>
      <c r="C46" s="36"/>
      <c r="D46" s="28"/>
      <c r="E46" s="29"/>
      <c r="F46" s="30"/>
      <c r="G46" s="31"/>
      <c r="H46" s="31"/>
    </row>
    <row r="47" spans="1:8" s="38" customFormat="1" ht="10.35" customHeight="1" x14ac:dyDescent="0.3">
      <c r="A47" s="10" t="s">
        <v>89</v>
      </c>
      <c r="B47" s="10"/>
      <c r="C47" s="10"/>
      <c r="D47" s="10"/>
      <c r="E47" s="10"/>
      <c r="F47" s="10"/>
      <c r="G47" s="10"/>
      <c r="H47" s="32"/>
    </row>
    <row r="48" spans="1:8" s="38" customFormat="1" ht="10.35" customHeight="1" x14ac:dyDescent="0.3">
      <c r="A48" s="10"/>
      <c r="B48" s="10"/>
      <c r="C48" s="10"/>
      <c r="D48" s="10"/>
      <c r="E48" s="10"/>
      <c r="F48" s="10"/>
      <c r="G48" s="10"/>
      <c r="H48" s="32"/>
    </row>
    <row r="49" spans="1:8" ht="10.35" customHeight="1" x14ac:dyDescent="0.25">
      <c r="A49" s="40"/>
      <c r="B49" s="40"/>
      <c r="C49" s="40"/>
      <c r="D49" s="40"/>
      <c r="E49" s="40"/>
      <c r="F49" s="40"/>
      <c r="G49" s="40"/>
      <c r="H49" s="40"/>
    </row>
    <row r="50" spans="1:8" ht="20.100000000000001" customHeight="1" x14ac:dyDescent="0.25">
      <c r="A50" s="18" t="s">
        <v>90</v>
      </c>
      <c r="B50" s="19" t="s">
        <v>91</v>
      </c>
      <c r="C50" s="20" t="s">
        <v>92</v>
      </c>
      <c r="D50" s="15" t="s">
        <v>93</v>
      </c>
      <c r="E50" s="42">
        <v>7</v>
      </c>
      <c r="F50" s="39">
        <f>(80.34*1.02)</f>
        <v>81.94680000000001</v>
      </c>
      <c r="G50" s="17"/>
      <c r="H50" s="43"/>
    </row>
    <row r="51" spans="1:8" ht="20.100000000000001" customHeight="1" x14ac:dyDescent="0.25">
      <c r="A51" s="18" t="s">
        <v>94</v>
      </c>
      <c r="B51" s="19" t="s">
        <v>95</v>
      </c>
      <c r="C51" s="20" t="s">
        <v>96</v>
      </c>
      <c r="D51" s="15" t="s">
        <v>97</v>
      </c>
      <c r="E51" s="42">
        <v>1</v>
      </c>
      <c r="F51" s="39">
        <v>135</v>
      </c>
      <c r="G51" s="17"/>
      <c r="H51" s="43"/>
    </row>
    <row r="52" spans="1:8" ht="20.100000000000001" customHeight="1" x14ac:dyDescent="0.25">
      <c r="A52" s="18" t="s">
        <v>98</v>
      </c>
      <c r="B52" s="19" t="s">
        <v>99</v>
      </c>
      <c r="C52" s="24" t="s">
        <v>100</v>
      </c>
      <c r="D52" s="15" t="s">
        <v>101</v>
      </c>
      <c r="E52" s="42">
        <v>12</v>
      </c>
      <c r="F52" s="39">
        <f>(211.15*1.02)</f>
        <v>215.37300000000002</v>
      </c>
      <c r="G52" s="17"/>
      <c r="H52" s="43"/>
    </row>
    <row r="53" spans="1:8" ht="10.35" customHeight="1" x14ac:dyDescent="0.25">
      <c r="A53" s="44"/>
      <c r="B53" s="26"/>
      <c r="C53" s="27"/>
      <c r="D53" s="28"/>
      <c r="E53" s="45"/>
      <c r="F53" s="46"/>
      <c r="G53" s="31"/>
      <c r="H53" s="47"/>
    </row>
    <row r="54" spans="1:8" s="38" customFormat="1" ht="10.35" customHeight="1" x14ac:dyDescent="0.3">
      <c r="A54" s="10" t="s">
        <v>102</v>
      </c>
      <c r="B54" s="10"/>
      <c r="C54" s="10"/>
      <c r="D54" s="10"/>
      <c r="E54" s="10"/>
      <c r="F54" s="10"/>
      <c r="G54" s="10"/>
      <c r="H54" s="32"/>
    </row>
    <row r="55" spans="1:8" s="38" customFormat="1" ht="10.35" customHeight="1" x14ac:dyDescent="0.3">
      <c r="A55" s="10"/>
      <c r="B55" s="10"/>
      <c r="C55" s="10"/>
      <c r="D55" s="10"/>
      <c r="E55" s="10"/>
      <c r="F55" s="10"/>
      <c r="G55" s="10"/>
      <c r="H55" s="32"/>
    </row>
    <row r="56" spans="1:8" ht="10.35" customHeight="1" x14ac:dyDescent="0.25">
      <c r="A56" s="40"/>
      <c r="B56" s="40"/>
      <c r="C56" s="40"/>
      <c r="D56" s="40"/>
      <c r="E56" s="40"/>
      <c r="F56" s="40"/>
      <c r="G56" s="40"/>
      <c r="H56" s="40"/>
    </row>
    <row r="57" spans="1:8" ht="20.100000000000001" customHeight="1" x14ac:dyDescent="0.25">
      <c r="A57" s="18" t="s">
        <v>103</v>
      </c>
      <c r="B57" s="19" t="s">
        <v>104</v>
      </c>
      <c r="C57" s="24" t="s">
        <v>105</v>
      </c>
      <c r="D57" s="24" t="s">
        <v>106</v>
      </c>
      <c r="E57" s="21">
        <v>50</v>
      </c>
      <c r="F57" s="22">
        <v>2380.35</v>
      </c>
      <c r="G57" s="17"/>
      <c r="H57" s="17"/>
    </row>
    <row r="58" spans="1:8" ht="20.100000000000001" customHeight="1" x14ac:dyDescent="0.25">
      <c r="A58" s="18" t="s">
        <v>107</v>
      </c>
      <c r="B58" s="19" t="s">
        <v>108</v>
      </c>
      <c r="C58" s="24" t="s">
        <v>109</v>
      </c>
      <c r="D58" s="24" t="s">
        <v>110</v>
      </c>
      <c r="E58" s="21">
        <v>50</v>
      </c>
      <c r="F58" s="22">
        <v>2380.35</v>
      </c>
      <c r="G58" s="17"/>
      <c r="H58" s="17"/>
    </row>
    <row r="59" spans="1:8" ht="20.100000000000001" customHeight="1" x14ac:dyDescent="0.25">
      <c r="A59" s="48" t="s">
        <v>111</v>
      </c>
      <c r="B59" s="19" t="s">
        <v>112</v>
      </c>
      <c r="C59" s="24" t="s">
        <v>113</v>
      </c>
      <c r="D59" s="15" t="s">
        <v>114</v>
      </c>
      <c r="E59" s="21">
        <v>77</v>
      </c>
      <c r="F59" s="22">
        <v>3769.5</v>
      </c>
      <c r="G59" s="17"/>
      <c r="H59" s="17"/>
    </row>
    <row r="60" spans="1:8" ht="20.100000000000001" customHeight="1" x14ac:dyDescent="0.25">
      <c r="A60" s="48" t="s">
        <v>115</v>
      </c>
      <c r="B60" s="19" t="s">
        <v>116</v>
      </c>
      <c r="C60" s="36" t="s">
        <v>117</v>
      </c>
      <c r="D60" s="24" t="s">
        <v>118</v>
      </c>
      <c r="E60" s="45">
        <v>68</v>
      </c>
      <c r="F60" s="22">
        <v>2161.9499999999998</v>
      </c>
      <c r="G60" s="17"/>
      <c r="H60" s="17"/>
    </row>
    <row r="61" spans="1:8" ht="20.100000000000001" customHeight="1" x14ac:dyDescent="0.25">
      <c r="A61" s="48" t="s">
        <v>119</v>
      </c>
      <c r="B61" s="19" t="s">
        <v>120</v>
      </c>
      <c r="C61" s="36" t="s">
        <v>121</v>
      </c>
      <c r="D61" s="24" t="s">
        <v>122</v>
      </c>
      <c r="E61" s="42">
        <v>196</v>
      </c>
      <c r="F61" s="22">
        <v>5386.5</v>
      </c>
      <c r="G61" s="17"/>
      <c r="H61" s="17"/>
    </row>
    <row r="62" spans="1:8" ht="10.35" customHeight="1" x14ac:dyDescent="0.25">
      <c r="A62" s="49"/>
      <c r="B62" s="50"/>
      <c r="C62" s="36"/>
      <c r="D62" s="28"/>
      <c r="E62" s="45"/>
      <c r="F62" s="46"/>
      <c r="G62" s="31"/>
      <c r="H62" s="47"/>
    </row>
    <row r="63" spans="1:8" s="38" customFormat="1" ht="10.35" customHeight="1" x14ac:dyDescent="0.3">
      <c r="A63" s="10" t="s">
        <v>123</v>
      </c>
      <c r="B63" s="10"/>
      <c r="C63" s="10"/>
      <c r="D63" s="10"/>
      <c r="E63" s="10"/>
      <c r="F63" s="10"/>
      <c r="G63" s="10"/>
      <c r="H63" s="32"/>
    </row>
    <row r="64" spans="1:8" s="38" customFormat="1" ht="10.35" customHeight="1" x14ac:dyDescent="0.3">
      <c r="A64" s="10"/>
      <c r="B64" s="10"/>
      <c r="C64" s="10"/>
      <c r="D64" s="10"/>
      <c r="E64" s="10"/>
      <c r="F64" s="10"/>
      <c r="G64" s="10"/>
      <c r="H64" s="32"/>
    </row>
    <row r="65" spans="1:8" ht="10.35" customHeight="1" x14ac:dyDescent="0.25">
      <c r="A65" s="40"/>
      <c r="B65" s="40"/>
      <c r="C65" s="40"/>
      <c r="D65" s="40"/>
      <c r="E65" s="40"/>
      <c r="F65" s="40"/>
      <c r="G65" s="40"/>
      <c r="H65" s="40"/>
    </row>
    <row r="66" spans="1:8" ht="20.100000000000001" customHeight="1" x14ac:dyDescent="0.25">
      <c r="A66" s="18" t="s">
        <v>124</v>
      </c>
      <c r="B66" s="19" t="s">
        <v>125</v>
      </c>
      <c r="C66" s="24" t="s">
        <v>126</v>
      </c>
      <c r="D66" s="24" t="s">
        <v>127</v>
      </c>
      <c r="E66" s="21">
        <v>44</v>
      </c>
      <c r="F66" s="22">
        <v>1648.26</v>
      </c>
      <c r="G66" s="17"/>
      <c r="H66" s="17"/>
    </row>
    <row r="67" spans="1:8" ht="20.100000000000001" customHeight="1" x14ac:dyDescent="0.25">
      <c r="A67" s="18" t="s">
        <v>128</v>
      </c>
      <c r="B67" s="19" t="s">
        <v>129</v>
      </c>
      <c r="C67" s="24" t="s">
        <v>130</v>
      </c>
      <c r="D67" s="24" t="s">
        <v>131</v>
      </c>
      <c r="E67" s="21">
        <v>66</v>
      </c>
      <c r="F67" s="22">
        <v>2083.9899999999998</v>
      </c>
      <c r="G67" s="17"/>
      <c r="H67" s="17"/>
    </row>
    <row r="68" spans="1:8" ht="10.35" customHeight="1" x14ac:dyDescent="0.25">
      <c r="A68" s="44"/>
      <c r="B68" s="26"/>
      <c r="C68" s="27"/>
      <c r="D68" s="27"/>
      <c r="E68" s="29"/>
      <c r="F68" s="51"/>
      <c r="G68" s="31"/>
      <c r="H68" s="31"/>
    </row>
    <row r="69" spans="1:8" s="38" customFormat="1" ht="10.35" customHeight="1" x14ac:dyDescent="0.3">
      <c r="A69" s="10" t="s">
        <v>132</v>
      </c>
      <c r="B69" s="10"/>
      <c r="C69" s="10"/>
      <c r="D69" s="10"/>
      <c r="E69" s="10"/>
      <c r="F69" s="10"/>
      <c r="G69" s="10"/>
      <c r="H69" s="32"/>
    </row>
    <row r="70" spans="1:8" s="38" customFormat="1" ht="10.35" customHeight="1" x14ac:dyDescent="0.3">
      <c r="A70" s="10"/>
      <c r="B70" s="10"/>
      <c r="C70" s="10"/>
      <c r="D70" s="10"/>
      <c r="E70" s="10"/>
      <c r="F70" s="10"/>
      <c r="G70" s="10"/>
      <c r="H70" s="32"/>
    </row>
    <row r="71" spans="1:8" ht="10.35" customHeight="1" x14ac:dyDescent="0.25">
      <c r="A71" s="11"/>
      <c r="B71" s="11"/>
      <c r="C71" s="11"/>
      <c r="D71" s="11"/>
      <c r="E71" s="11"/>
      <c r="F71" s="11"/>
      <c r="G71" s="11"/>
      <c r="H71" s="11"/>
    </row>
    <row r="72" spans="1:8" ht="20.100000000000001" customHeight="1" x14ac:dyDescent="0.25">
      <c r="A72" s="23" t="s">
        <v>133</v>
      </c>
      <c r="B72" s="19" t="s">
        <v>134</v>
      </c>
      <c r="C72" s="20" t="s">
        <v>135</v>
      </c>
      <c r="D72" s="15" t="s">
        <v>136</v>
      </c>
      <c r="E72" s="21">
        <v>2</v>
      </c>
      <c r="F72" s="22">
        <v>60</v>
      </c>
      <c r="G72" s="17"/>
      <c r="H72" s="17"/>
    </row>
    <row r="73" spans="1:8" ht="20.100000000000001" customHeight="1" x14ac:dyDescent="0.25">
      <c r="A73" s="18" t="s">
        <v>137</v>
      </c>
      <c r="B73" s="19" t="s">
        <v>138</v>
      </c>
      <c r="C73" s="24" t="s">
        <v>139</v>
      </c>
      <c r="D73" s="15" t="s">
        <v>140</v>
      </c>
      <c r="E73" s="42">
        <v>3</v>
      </c>
      <c r="F73" s="39">
        <v>31.93</v>
      </c>
      <c r="G73" s="17"/>
      <c r="H73" s="43"/>
    </row>
    <row r="74" spans="1:8" ht="20.100000000000001" customHeight="1" x14ac:dyDescent="0.25">
      <c r="A74" s="41" t="s">
        <v>141</v>
      </c>
      <c r="B74" s="19" t="s">
        <v>142</v>
      </c>
      <c r="C74" s="20" t="s">
        <v>143</v>
      </c>
      <c r="D74" s="15" t="s">
        <v>144</v>
      </c>
      <c r="E74" s="21">
        <v>1</v>
      </c>
      <c r="F74" s="22">
        <v>80.34</v>
      </c>
      <c r="G74" s="17"/>
      <c r="H74" s="17"/>
    </row>
    <row r="75" spans="1:8" ht="20.100000000000001" customHeight="1" x14ac:dyDescent="0.25">
      <c r="A75" s="41" t="s">
        <v>145</v>
      </c>
      <c r="B75" s="19" t="s">
        <v>146</v>
      </c>
      <c r="C75" s="20" t="s">
        <v>147</v>
      </c>
      <c r="D75" s="15" t="s">
        <v>148</v>
      </c>
      <c r="E75" s="21">
        <v>12</v>
      </c>
      <c r="F75" s="22">
        <v>56.65</v>
      </c>
      <c r="G75" s="17"/>
      <c r="H75" s="17"/>
    </row>
    <row r="76" spans="1:8" x14ac:dyDescent="0.25">
      <c r="A76" s="23" t="s">
        <v>149</v>
      </c>
      <c r="B76" s="52">
        <v>43</v>
      </c>
      <c r="C76" s="20" t="s">
        <v>150</v>
      </c>
      <c r="D76" s="15" t="s">
        <v>151</v>
      </c>
      <c r="E76" s="21">
        <v>4</v>
      </c>
      <c r="F76" s="22">
        <v>121.54</v>
      </c>
      <c r="G76" s="17"/>
      <c r="H76" s="53"/>
    </row>
    <row r="77" spans="1:8" ht="10.35" customHeight="1" x14ac:dyDescent="0.25">
      <c r="A77" s="36"/>
      <c r="B77" s="36"/>
      <c r="C77" s="54"/>
      <c r="D77" s="54"/>
      <c r="E77" s="54"/>
      <c r="F77" s="54"/>
      <c r="G77" s="54"/>
      <c r="H77" s="54"/>
    </row>
    <row r="78" spans="1:8" x14ac:dyDescent="0.25">
      <c r="A78" s="55" t="s">
        <v>152</v>
      </c>
      <c r="B78" s="36"/>
      <c r="C78" s="36"/>
      <c r="D78" s="56" t="s">
        <v>153</v>
      </c>
      <c r="E78" s="57"/>
      <c r="F78" s="58" t="s">
        <v>154</v>
      </c>
      <c r="G78" s="58"/>
      <c r="H78" s="58"/>
    </row>
    <row r="79" spans="1:8" x14ac:dyDescent="0.25">
      <c r="A79" s="36" t="s">
        <v>155</v>
      </c>
      <c r="B79" s="36"/>
      <c r="C79" s="36"/>
      <c r="D79" s="57"/>
      <c r="E79" s="57"/>
      <c r="F79" s="57"/>
      <c r="G79" s="57"/>
      <c r="H79" s="59"/>
    </row>
    <row r="80" spans="1:8" x14ac:dyDescent="0.25">
      <c r="A80" s="54" t="s">
        <v>156</v>
      </c>
      <c r="B80" s="60"/>
      <c r="C80" s="60"/>
      <c r="D80" s="60"/>
      <c r="E80" s="60"/>
      <c r="F80" s="60"/>
      <c r="G80" s="60"/>
      <c r="H80" s="59"/>
    </row>
    <row r="81" spans="1:8" x14ac:dyDescent="0.25">
      <c r="A81" s="36"/>
      <c r="B81" s="36"/>
      <c r="C81" s="36"/>
      <c r="D81" s="61" t="s">
        <v>157</v>
      </c>
      <c r="E81" s="59"/>
      <c r="F81" s="59"/>
      <c r="G81" s="59"/>
      <c r="H81" s="59"/>
    </row>
    <row r="82" spans="1:8" x14ac:dyDescent="0.25">
      <c r="A82" s="36"/>
      <c r="B82" s="36"/>
      <c r="C82" s="36"/>
      <c r="D82" s="57"/>
      <c r="E82" s="59"/>
      <c r="F82" s="59"/>
      <c r="G82" s="59"/>
      <c r="H82" s="36"/>
    </row>
    <row r="83" spans="1:8" x14ac:dyDescent="0.25">
      <c r="A83" s="62"/>
      <c r="B83" s="36"/>
      <c r="C83" s="54"/>
      <c r="D83" s="54"/>
      <c r="E83" s="54"/>
      <c r="F83" s="54"/>
      <c r="G83" s="54"/>
      <c r="H83" s="54"/>
    </row>
    <row r="84" spans="1:8" x14ac:dyDescent="0.25">
      <c r="A84" s="36"/>
      <c r="B84" s="36"/>
      <c r="C84" s="36"/>
      <c r="D84" s="59"/>
      <c r="E84" s="59"/>
      <c r="F84" s="59"/>
      <c r="G84" s="63"/>
    </row>
    <row r="85" spans="1:8" ht="27" x14ac:dyDescent="0.25">
      <c r="A85" s="64"/>
      <c r="B85" s="64"/>
      <c r="C85" s="65"/>
      <c r="D85" s="66"/>
      <c r="E85" s="67"/>
      <c r="G85" s="63"/>
      <c r="H85" s="63"/>
    </row>
    <row r="86" spans="1:8" x14ac:dyDescent="0.25">
      <c r="C86" s="68"/>
      <c r="F86" s="69"/>
      <c r="G86" s="63"/>
      <c r="H86" s="63"/>
    </row>
    <row r="87" spans="1:8" x14ac:dyDescent="0.25">
      <c r="G87" s="63"/>
      <c r="H87" s="63"/>
    </row>
    <row r="88" spans="1:8" x14ac:dyDescent="0.25">
      <c r="G88" s="63"/>
      <c r="H88" s="63"/>
    </row>
    <row r="94" spans="1:8" x14ac:dyDescent="0.25">
      <c r="G94" s="63"/>
      <c r="H94" s="63"/>
    </row>
    <row r="95" spans="1:8" x14ac:dyDescent="0.25">
      <c r="G95" s="63"/>
      <c r="H95" s="63"/>
    </row>
    <row r="96" spans="1:8" x14ac:dyDescent="0.25">
      <c r="G96" s="63"/>
      <c r="H96" s="63"/>
    </row>
    <row r="97" spans="7:8" x14ac:dyDescent="0.25">
      <c r="G97" s="63"/>
      <c r="H97" s="63"/>
    </row>
    <row r="98" spans="7:8" x14ac:dyDescent="0.25">
      <c r="G98" s="63"/>
      <c r="H98" s="63"/>
    </row>
  </sheetData>
  <mergeCells count="16">
    <mergeCell ref="F78:H78"/>
    <mergeCell ref="A80:G80"/>
    <mergeCell ref="C83:H83"/>
    <mergeCell ref="A85:B85"/>
    <mergeCell ref="A37:H38"/>
    <mergeCell ref="A47:H48"/>
    <mergeCell ref="A54:H55"/>
    <mergeCell ref="A63:H64"/>
    <mergeCell ref="A69:H70"/>
    <mergeCell ref="C77:H77"/>
    <mergeCell ref="E2:H2"/>
    <mergeCell ref="E3:H3"/>
    <mergeCell ref="E5:H5"/>
    <mergeCell ref="A13:H14"/>
    <mergeCell ref="A23:H24"/>
    <mergeCell ref="A30:H31"/>
  </mergeCells>
  <hyperlinks>
    <hyperlink ref="A78" r:id="rId1" display="FFA@ 15 pumps (12 Sanicondens = 1 pump)" xr:uid="{1859DEC2-92AC-4BC9-B16A-C1E173CC4DC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Sapienza</dc:creator>
  <cp:lastModifiedBy>Bob Sapienza</cp:lastModifiedBy>
  <dcterms:created xsi:type="dcterms:W3CDTF">2025-01-10T18:10:14Z</dcterms:created>
  <dcterms:modified xsi:type="dcterms:W3CDTF">2025-01-10T18:12:22Z</dcterms:modified>
</cp:coreProperties>
</file>