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Sheet1" sheetId="1" r:id="rId1"/>
  </sheets>
  <definedNames>
    <definedName name="_xlnm._FilterDatabase" localSheetId="0" hidden="1">'Sheet1'!$J$4:$J$126</definedName>
    <definedName name="_xlnm.Print_Area" localSheetId="0">'Sheet1'!$A$1:$K$126</definedName>
  </definedNames>
  <calcPr fullCalcOnLoad="1"/>
</workbook>
</file>

<file path=xl/sharedStrings.xml><?xml version="1.0" encoding="utf-8"?>
<sst xmlns="http://schemas.openxmlformats.org/spreadsheetml/2006/main" count="385" uniqueCount="205">
  <si>
    <t>Product(s)</t>
  </si>
  <si>
    <t>Part Number</t>
  </si>
  <si>
    <t>Size(in)</t>
  </si>
  <si>
    <t>Std 
Pk</t>
  </si>
  <si>
    <t>Mstr 
Ctn</t>
  </si>
  <si>
    <t>List 
Price</t>
  </si>
  <si>
    <t>2</t>
  </si>
  <si>
    <t>4</t>
  </si>
  <si>
    <t>5</t>
  </si>
  <si>
    <t xml:space="preserve"> </t>
  </si>
  <si>
    <t>Discount</t>
  </si>
  <si>
    <t>Net EA</t>
  </si>
  <si>
    <t>Qty</t>
  </si>
  <si>
    <t>Total</t>
  </si>
  <si>
    <t xml:space="preserve">
PO #</t>
  </si>
  <si>
    <t>TOTAL:</t>
  </si>
  <si>
    <t xml:space="preserve">
1010 Railroad Street,
Corona, CA, 92882
O: (951) 547-6888
F: (951) 547-6886
Toll free: (888) 988-8839  
www.lessoamerica.com</t>
  </si>
  <si>
    <t xml:space="preserve">
Customer Ship To:</t>
  </si>
  <si>
    <t>Effective MARCH 1, 2024</t>
  </si>
  <si>
    <t>LP117-030</t>
  </si>
  <si>
    <t>LP117-040</t>
  </si>
  <si>
    <t>LP117-060</t>
  </si>
  <si>
    <t>LP117-338</t>
  </si>
  <si>
    <t>LP117-422</t>
  </si>
  <si>
    <t>LP117-532</t>
  </si>
  <si>
    <t>LP117X-040</t>
  </si>
  <si>
    <t>LP117X-060</t>
  </si>
  <si>
    <t>LP117X-337</t>
  </si>
  <si>
    <t>LP117X-338</t>
  </si>
  <si>
    <t>LP117X-420</t>
  </si>
  <si>
    <t>LP117X-422</t>
  </si>
  <si>
    <t>LP117X-437</t>
  </si>
  <si>
    <t>LP117X-532</t>
  </si>
  <si>
    <t>LP118-020</t>
  </si>
  <si>
    <t>LP118-030</t>
  </si>
  <si>
    <t>LP118-040</t>
  </si>
  <si>
    <t>LP118-060</t>
  </si>
  <si>
    <t>LSW100-030</t>
  </si>
  <si>
    <t>LSW100-040</t>
  </si>
  <si>
    <t>LSW100-060</t>
  </si>
  <si>
    <t>LSW100-080</t>
  </si>
  <si>
    <t>LSW101-030</t>
  </si>
  <si>
    <t>LSW101-040</t>
  </si>
  <si>
    <t>LSW101-060</t>
  </si>
  <si>
    <t>LSW101-080</t>
  </si>
  <si>
    <t>LSW102-338</t>
  </si>
  <si>
    <t>LSW102-422</t>
  </si>
  <si>
    <t>LSW102-532</t>
  </si>
  <si>
    <t>LSW102-582</t>
  </si>
  <si>
    <t>LSW105-030</t>
  </si>
  <si>
    <t>LSW105-040</t>
  </si>
  <si>
    <t>LSW105-060</t>
  </si>
  <si>
    <t>LSW105-080</t>
  </si>
  <si>
    <t>LSW105X-030</t>
  </si>
  <si>
    <t>LSW105X-040</t>
  </si>
  <si>
    <t>LSW105X-060</t>
  </si>
  <si>
    <t>LSW106-030</t>
  </si>
  <si>
    <t>LSW106-040</t>
  </si>
  <si>
    <t>LSW106-060</t>
  </si>
  <si>
    <t>LSW106-080</t>
  </si>
  <si>
    <t>LSW107-338</t>
  </si>
  <si>
    <t>LSW107-422</t>
  </si>
  <si>
    <t>LSW109-030</t>
  </si>
  <si>
    <t>LSW109-040</t>
  </si>
  <si>
    <t>LSW116-030</t>
  </si>
  <si>
    <t>LSW116-040</t>
  </si>
  <si>
    <t>LSW116-060</t>
  </si>
  <si>
    <t>LSW116-080</t>
  </si>
  <si>
    <t>LSW117XE-532</t>
  </si>
  <si>
    <t>LSW117XE-582</t>
  </si>
  <si>
    <t>LSW117XE-585</t>
  </si>
  <si>
    <t>LSW130-040</t>
  </si>
  <si>
    <t>LSW130-060</t>
  </si>
  <si>
    <t>LSW217-0233</t>
  </si>
  <si>
    <t>LSW217-0234</t>
  </si>
  <si>
    <t>LSW217-0343</t>
  </si>
  <si>
    <t>LSW217-0344</t>
  </si>
  <si>
    <t>LSW218-0233</t>
  </si>
  <si>
    <t>LSW218-0234</t>
  </si>
  <si>
    <t>LSW218-0344</t>
  </si>
  <si>
    <t>LSW218-0466</t>
  </si>
  <si>
    <t>LSW299-030</t>
  </si>
  <si>
    <t>LSW299-040</t>
  </si>
  <si>
    <t>LSW299-060</t>
  </si>
  <si>
    <t>LSW299-080</t>
  </si>
  <si>
    <t>LSW300-030</t>
  </si>
  <si>
    <t>LSW300-040</t>
  </si>
  <si>
    <t>LSW300-060</t>
  </si>
  <si>
    <t>LSW300-080</t>
  </si>
  <si>
    <t>LSW302-040</t>
  </si>
  <si>
    <t>LSW302-060</t>
  </si>
  <si>
    <t>LSW302-080</t>
  </si>
  <si>
    <t>LSW304-030</t>
  </si>
  <si>
    <t>LSW304-040</t>
  </si>
  <si>
    <t>LSW304-060</t>
  </si>
  <si>
    <t>LSW304-080</t>
  </si>
  <si>
    <t>LSW309-030</t>
  </si>
  <si>
    <t>LSW309-040</t>
  </si>
  <si>
    <t>LSW321-020</t>
  </si>
  <si>
    <t>LSW321-030</t>
  </si>
  <si>
    <t>LSW321-040</t>
  </si>
  <si>
    <t>LSW321-060</t>
  </si>
  <si>
    <t>LSW321-080</t>
  </si>
  <si>
    <t>LSW323-030</t>
  </si>
  <si>
    <t>LSW323-040</t>
  </si>
  <si>
    <t>LSW323-060</t>
  </si>
  <si>
    <t>LSW323-080</t>
  </si>
  <si>
    <t>LSW324-030</t>
  </si>
  <si>
    <t>LSW324-040</t>
  </si>
  <si>
    <t>LSW324-060</t>
  </si>
  <si>
    <t>LSW324-080</t>
  </si>
  <si>
    <t>LSW326-030</t>
  </si>
  <si>
    <t>LSW326-040</t>
  </si>
  <si>
    <t>LSW326-060</t>
  </si>
  <si>
    <t>LSW326-080</t>
  </si>
  <si>
    <t>LSW400-030</t>
  </si>
  <si>
    <t>LSW400-040</t>
  </si>
  <si>
    <t>LSW400-060</t>
  </si>
  <si>
    <t>LSW400-080</t>
  </si>
  <si>
    <t>LSW401-532</t>
  </si>
  <si>
    <t>LSW441-030</t>
  </si>
  <si>
    <t>LSW441-040</t>
  </si>
  <si>
    <t>LSW441-060</t>
  </si>
  <si>
    <t>LSW441-080</t>
  </si>
  <si>
    <t>LSW441-422</t>
  </si>
  <si>
    <t>LSW441-532</t>
  </si>
  <si>
    <t>LSW441-582</t>
  </si>
  <si>
    <t>LSW441-585</t>
  </si>
  <si>
    <t>LSW445-040</t>
  </si>
  <si>
    <t>LSW600-030</t>
  </si>
  <si>
    <t>LSW600-040</t>
  </si>
  <si>
    <t>LSW600-060</t>
  </si>
  <si>
    <t>LSW600-080</t>
  </si>
  <si>
    <t>LSW601-338</t>
  </si>
  <si>
    <t>LSW601-422</t>
  </si>
  <si>
    <t>LSW601-532</t>
  </si>
  <si>
    <t>LSW601-582</t>
  </si>
  <si>
    <t>LSW601-585</t>
  </si>
  <si>
    <t>LSW602-040</t>
  </si>
  <si>
    <t>LSW612-532</t>
  </si>
  <si>
    <t>7</t>
  </si>
  <si>
    <t>SDR35 Fittings Order Sheet</t>
  </si>
  <si>
    <t>TRANSITION COUPLING-HxH SEWERxDWV</t>
  </si>
  <si>
    <t>ADAPTER BUSHING-SEWER SPGxDWV HUB</t>
  </si>
  <si>
    <t>DWV ADAPTER SLEEVE-SPGxH</t>
  </si>
  <si>
    <t>COUPLING -HxH</t>
  </si>
  <si>
    <t>FEMALE ADAPTER-HxFPT</t>
  </si>
  <si>
    <t>Pipe Increaser-Reducer (H×H)</t>
  </si>
  <si>
    <t>FITTING CLEANOUT ADAPTER-SPGxFPT</t>
  </si>
  <si>
    <t>FITTING CLEANOUT ADAPTER-WITH PLUG-SPGxFPT</t>
  </si>
  <si>
    <t>CLEANOUT PLUG-MPT</t>
  </si>
  <si>
    <t>REDUCING BUSHING-SPGxH</t>
  </si>
  <si>
    <t>MALE ADAPTER-HxMPT</t>
  </si>
  <si>
    <t>CAP-HUB</t>
  </si>
  <si>
    <t>EXTENDED REDUCER BUSHING-SPGxH</t>
  </si>
  <si>
    <t>REPAIR COUPLING-HxH</t>
  </si>
  <si>
    <t>DOWNSPOUT ADAPTER-DOWNSPOUTxSEWER HUB,HxH</t>
  </si>
  <si>
    <t>FLUSH DOWNSPOUT ADAPTER-DOWNSPOUTxSEWER HUB,HxH</t>
  </si>
  <si>
    <t>DRAIN GRATE-SPG</t>
  </si>
  <si>
    <t>1/4 BEND(90°)-HxH</t>
  </si>
  <si>
    <t>1/4 BEND,STREET(90°)-SPGxH</t>
  </si>
  <si>
    <t>1/4 BEND(90°),LONG SWEEP-HxH</t>
  </si>
  <si>
    <t>1/4 BEND(90°),LONG SWEEP-SPGxH</t>
  </si>
  <si>
    <t>1/8 BEND（45°）-HxH</t>
  </si>
  <si>
    <t>1/8 BEND（45°）-SPGxH</t>
  </si>
  <si>
    <t>1/16 BEND(22½°)-HxH</t>
  </si>
  <si>
    <t>1/16 BEND,STREET(22½°)-SPGxH</t>
  </si>
  <si>
    <t>SANITARY TEE-HxHxH</t>
  </si>
  <si>
    <t>Reducing Sanitary Tee(ALL HUB)</t>
  </si>
  <si>
    <t>TEE-HxHxH</t>
  </si>
  <si>
    <t>CLEANOUT TEE-HxHxFPT</t>
  </si>
  <si>
    <t>WYE-HxHxH</t>
  </si>
  <si>
    <t xml:space="preserve"> Reducing WYE(ALL HUB)</t>
  </si>
  <si>
    <t>WYE,STREET-SPGxHxH</t>
  </si>
  <si>
    <t>Reducing Double WYE(ALL HUB)</t>
  </si>
  <si>
    <t>3x3"</t>
  </si>
  <si>
    <t>4×4"</t>
  </si>
  <si>
    <t>6x6"</t>
  </si>
  <si>
    <t>3x2"</t>
  </si>
  <si>
    <t>4×3"</t>
  </si>
  <si>
    <t>6x4"</t>
  </si>
  <si>
    <t>4x4"</t>
  </si>
  <si>
    <t>3×1-1/2"</t>
  </si>
  <si>
    <t>4x2"</t>
  </si>
  <si>
    <t>4×1-1/2"</t>
  </si>
  <si>
    <t>2"</t>
  </si>
  <si>
    <t>3"</t>
  </si>
  <si>
    <t>4"</t>
  </si>
  <si>
    <t>6"</t>
  </si>
  <si>
    <t>8"</t>
  </si>
  <si>
    <t>4x3"</t>
  </si>
  <si>
    <t>8x4"</t>
  </si>
  <si>
    <t>8x6"</t>
  </si>
  <si>
    <t>2x3x3"</t>
  </si>
  <si>
    <t>2x3x4"</t>
  </si>
  <si>
    <t>3x4x3"</t>
  </si>
  <si>
    <t>3x4x4"</t>
  </si>
  <si>
    <t>4x6x6"</t>
  </si>
  <si>
    <t>6x6x4"</t>
  </si>
  <si>
    <t>8''</t>
  </si>
  <si>
    <t>4x4x3"</t>
  </si>
  <si>
    <t>8x8x4"</t>
  </si>
  <si>
    <t>8x8x6"</t>
  </si>
  <si>
    <t>3x3x2"</t>
  </si>
  <si>
    <t>6×4"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</si>
</sst>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.00_);[Red]\(\$#,##0.00\)"/>
    <numFmt numFmtId="173" formatCode="&quot;$&quot;#,##0.00"/>
    <numFmt numFmtId="174" formatCode="0.000"/>
    <numFmt numFmtId="175" formatCode="&quot;￥&quot;#,##0.000_);[Red]\(&quot;￥&quot;#,##0.000\)"/>
    <numFmt numFmtId="176" formatCode="\$#,##0.000_);[Red]\(\$#,##0.000\)"/>
    <numFmt numFmtId="177" formatCode="\$#,##0.00;\-\$#,##0.00"/>
    <numFmt numFmtId="178" formatCode="\$#,##0.000;\-\$#,##0.000"/>
    <numFmt numFmtId="179" formatCode="0.00_ "/>
    <numFmt numFmtId="180" formatCode="0.0000_ "/>
    <numFmt numFmtId="181" formatCode="0.0"/>
    <numFmt numFmtId="182" formatCode="0_);[Red]\(0\)"/>
    <numFmt numFmtId="183" formatCode="0.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3"/>
      <name val="宋体"/>
      <family val="0"/>
    </font>
    <font>
      <b/>
      <sz val="20"/>
      <name val="Cambria"/>
      <family val="1"/>
    </font>
    <font>
      <b/>
      <sz val="12"/>
      <name val="Calibri"/>
      <family val="2"/>
    </font>
    <font>
      <sz val="12"/>
      <name val="宋体"/>
      <family val="0"/>
    </font>
    <font>
      <sz val="11"/>
      <name val="宋体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1"/>
      <color indexed="62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宋体"/>
      <family val="0"/>
    </font>
    <font>
      <b/>
      <sz val="13"/>
      <color indexed="56"/>
      <name val="Calibri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8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>
        <color indexed="63"/>
      </left>
      <right/>
      <top style="medium"/>
      <bottom style="medium"/>
    </border>
    <border>
      <left/>
      <right style="thin">
        <color indexed="63"/>
      </right>
      <top style="medium"/>
      <bottom style="medium"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22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38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26" borderId="0" applyNumberFormat="0" applyBorder="0" applyAlignment="0" applyProtection="0"/>
    <xf numFmtId="0" fontId="38" fillId="17" borderId="0" applyNumberFormat="0" applyBorder="0" applyAlignment="0" applyProtection="0"/>
    <xf numFmtId="0" fontId="10" fillId="17" borderId="0" applyNumberFormat="0" applyBorder="0" applyAlignment="0" applyProtection="0"/>
    <xf numFmtId="0" fontId="61" fillId="27" borderId="0" applyNumberFormat="0" applyBorder="0" applyAlignment="0" applyProtection="0"/>
    <xf numFmtId="0" fontId="38" fillId="19" borderId="0" applyNumberFormat="0" applyBorder="0" applyAlignment="0" applyProtection="0"/>
    <xf numFmtId="0" fontId="10" fillId="19" borderId="0" applyNumberFormat="0" applyBorder="0" applyAlignment="0" applyProtection="0"/>
    <xf numFmtId="0" fontId="61" fillId="28" borderId="0" applyNumberFormat="0" applyBorder="0" applyAlignment="0" applyProtection="0"/>
    <xf numFmtId="0" fontId="38" fillId="29" borderId="0" applyNumberFormat="0" applyBorder="0" applyAlignment="0" applyProtection="0"/>
    <xf numFmtId="0" fontId="10" fillId="29" borderId="0" applyNumberFormat="0" applyBorder="0" applyAlignment="0" applyProtection="0"/>
    <xf numFmtId="0" fontId="61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1" borderId="0" applyNumberFormat="0" applyBorder="0" applyAlignment="0" applyProtection="0"/>
    <xf numFmtId="0" fontId="61" fillId="32" borderId="0" applyNumberFormat="0" applyBorder="0" applyAlignment="0" applyProtection="0"/>
    <xf numFmtId="0" fontId="38" fillId="33" borderId="0" applyNumberFormat="0" applyBorder="0" applyAlignment="0" applyProtection="0"/>
    <xf numFmtId="0" fontId="10" fillId="33" borderId="0" applyNumberFormat="0" applyBorder="0" applyAlignment="0" applyProtection="0"/>
    <xf numFmtId="0" fontId="61" fillId="34" borderId="0" applyNumberFormat="0" applyBorder="0" applyAlignment="0" applyProtection="0"/>
    <xf numFmtId="0" fontId="38" fillId="35" borderId="0" applyNumberFormat="0" applyBorder="0" applyAlignment="0" applyProtection="0"/>
    <xf numFmtId="0" fontId="10" fillId="35" borderId="0" applyNumberFormat="0" applyBorder="0" applyAlignment="0" applyProtection="0"/>
    <xf numFmtId="0" fontId="61" fillId="36" borderId="0" applyNumberFormat="0" applyBorder="0" applyAlignment="0" applyProtection="0"/>
    <xf numFmtId="0" fontId="38" fillId="37" borderId="0" applyNumberFormat="0" applyBorder="0" applyAlignment="0" applyProtection="0"/>
    <xf numFmtId="0" fontId="10" fillId="37" borderId="0" applyNumberFormat="0" applyBorder="0" applyAlignment="0" applyProtection="0"/>
    <xf numFmtId="0" fontId="61" fillId="38" borderId="0" applyNumberFormat="0" applyBorder="0" applyAlignment="0" applyProtection="0"/>
    <xf numFmtId="0" fontId="38" fillId="39" borderId="0" applyNumberFormat="0" applyBorder="0" applyAlignment="0" applyProtection="0"/>
    <xf numFmtId="0" fontId="10" fillId="39" borderId="0" applyNumberFormat="0" applyBorder="0" applyAlignment="0" applyProtection="0"/>
    <xf numFmtId="0" fontId="61" fillId="40" borderId="0" applyNumberFormat="0" applyBorder="0" applyAlignment="0" applyProtection="0"/>
    <xf numFmtId="0" fontId="38" fillId="29" borderId="0" applyNumberFormat="0" applyBorder="0" applyAlignment="0" applyProtection="0"/>
    <xf numFmtId="0" fontId="10" fillId="29" borderId="0" applyNumberFormat="0" applyBorder="0" applyAlignment="0" applyProtection="0"/>
    <xf numFmtId="0" fontId="61" fillId="41" borderId="0" applyNumberFormat="0" applyBorder="0" applyAlignment="0" applyProtection="0"/>
    <xf numFmtId="0" fontId="38" fillId="31" borderId="0" applyNumberFormat="0" applyBorder="0" applyAlignment="0" applyProtection="0"/>
    <xf numFmtId="0" fontId="10" fillId="31" borderId="0" applyNumberFormat="0" applyBorder="0" applyAlignment="0" applyProtection="0"/>
    <xf numFmtId="0" fontId="61" fillId="42" borderId="0" applyNumberFormat="0" applyBorder="0" applyAlignment="0" applyProtection="0"/>
    <xf numFmtId="0" fontId="38" fillId="43" borderId="0" applyNumberFormat="0" applyBorder="0" applyAlignment="0" applyProtection="0"/>
    <xf numFmtId="0" fontId="10" fillId="43" borderId="0" applyNumberFormat="0" applyBorder="0" applyAlignment="0" applyProtection="0"/>
    <xf numFmtId="0" fontId="62" fillId="44" borderId="0" applyNumberFormat="0" applyBorder="0" applyAlignment="0" applyProtection="0"/>
    <xf numFmtId="0" fontId="52" fillId="5" borderId="0" applyNumberFormat="0" applyBorder="0" applyAlignment="0" applyProtection="0"/>
    <xf numFmtId="0" fontId="11" fillId="5" borderId="0" applyNumberFormat="0" applyBorder="0" applyAlignment="0" applyProtection="0"/>
    <xf numFmtId="0" fontId="63" fillId="45" borderId="1" applyNumberFormat="0" applyAlignment="0" applyProtection="0"/>
    <xf numFmtId="0" fontId="43" fillId="46" borderId="2" applyNumberFormat="0" applyAlignment="0" applyProtection="0"/>
    <xf numFmtId="0" fontId="12" fillId="46" borderId="2" applyNumberFormat="0" applyAlignment="0" applyProtection="0"/>
    <xf numFmtId="0" fontId="64" fillId="47" borderId="3" applyNumberFormat="0" applyAlignment="0" applyProtection="0"/>
    <xf numFmtId="0" fontId="44" fillId="48" borderId="4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49" borderId="0" applyNumberFormat="0" applyBorder="0" applyAlignment="0" applyProtection="0"/>
    <xf numFmtId="0" fontId="45" fillId="7" borderId="0" applyNumberFormat="0" applyBorder="0" applyAlignment="0" applyProtection="0"/>
    <xf numFmtId="0" fontId="15" fillId="7" borderId="0" applyNumberFormat="0" applyBorder="0" applyAlignment="0" applyProtection="0"/>
    <xf numFmtId="0" fontId="67" fillId="0" borderId="5" applyNumberFormat="0" applyFill="0" applyAlignment="0" applyProtection="0"/>
    <xf numFmtId="0" fontId="27" fillId="0" borderId="6" applyNumberFormat="0" applyFill="0" applyAlignment="0" applyProtection="0"/>
    <xf numFmtId="0" fontId="48" fillId="0" borderId="6" applyNumberFormat="0" applyFill="0" applyAlignment="0" applyProtection="0"/>
    <xf numFmtId="0" fontId="68" fillId="0" borderId="7" applyNumberFormat="0" applyFill="0" applyAlignment="0" applyProtection="0"/>
    <xf numFmtId="0" fontId="26" fillId="0" borderId="8" applyNumberFormat="0" applyFill="0" applyAlignment="0" applyProtection="0"/>
    <xf numFmtId="0" fontId="51" fillId="0" borderId="8" applyNumberFormat="0" applyFill="0" applyAlignment="0" applyProtection="0"/>
    <xf numFmtId="0" fontId="69" fillId="0" borderId="9" applyNumberFormat="0" applyFill="0" applyAlignment="0" applyProtection="0"/>
    <xf numFmtId="0" fontId="33" fillId="0" borderId="10" applyNumberFormat="0" applyFill="0" applyAlignment="0" applyProtection="0"/>
    <xf numFmtId="0" fontId="40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0" fillId="50" borderId="1" applyNumberFormat="0" applyAlignment="0" applyProtection="0"/>
    <xf numFmtId="0" fontId="31" fillId="13" borderId="2" applyNumberFormat="0" applyAlignment="0" applyProtection="0"/>
    <xf numFmtId="0" fontId="16" fillId="13" borderId="2" applyNumberFormat="0" applyAlignment="0" applyProtection="0"/>
    <xf numFmtId="0" fontId="71" fillId="0" borderId="11" applyNumberFormat="0" applyFill="0" applyAlignment="0" applyProtection="0"/>
    <xf numFmtId="0" fontId="53" fillId="0" borderId="12" applyNumberFormat="0" applyFill="0" applyAlignment="0" applyProtection="0"/>
    <xf numFmtId="0" fontId="17" fillId="0" borderId="12" applyNumberFormat="0" applyFill="0" applyAlignment="0" applyProtection="0"/>
    <xf numFmtId="0" fontId="72" fillId="51" borderId="0" applyNumberFormat="0" applyBorder="0" applyAlignment="0" applyProtection="0"/>
    <xf numFmtId="0" fontId="42" fillId="52" borderId="0" applyNumberFormat="0" applyBorder="0" applyAlignment="0" applyProtection="0"/>
    <xf numFmtId="0" fontId="18" fillId="5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0" fillId="53" borderId="13" applyNumberFormat="0" applyFont="0" applyAlignment="0" applyProtection="0"/>
    <xf numFmtId="0" fontId="22" fillId="54" borderId="14" applyNumberFormat="0" applyFont="0" applyAlignment="0" applyProtection="0"/>
    <xf numFmtId="0" fontId="22" fillId="54" borderId="14" applyNumberFormat="0" applyFont="0" applyAlignment="0" applyProtection="0"/>
    <xf numFmtId="0" fontId="73" fillId="45" borderId="15" applyNumberFormat="0" applyAlignment="0" applyProtection="0"/>
    <xf numFmtId="0" fontId="47" fillId="46" borderId="16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50" fillId="0" borderId="18" applyNumberFormat="0" applyFill="0" applyAlignment="0" applyProtection="0"/>
    <xf numFmtId="0" fontId="20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>
      <alignment/>
      <protection/>
    </xf>
    <xf numFmtId="0" fontId="39" fillId="7" borderId="0" applyNumberFormat="0" applyBorder="0" applyAlignment="0" applyProtection="0"/>
    <xf numFmtId="0" fontId="34" fillId="5" borderId="0" applyNumberFormat="0" applyBorder="0" applyAlignment="0" applyProtection="0"/>
    <xf numFmtId="0" fontId="22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7" fillId="0" borderId="6" applyNumberFormat="0" applyFill="0" applyAlignment="0" applyProtection="0"/>
    <xf numFmtId="0" fontId="26" fillId="0" borderId="8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48" borderId="4" applyNumberFormat="0" applyAlignment="0" applyProtection="0"/>
    <xf numFmtId="0" fontId="36" fillId="0" borderId="18" applyNumberFormat="0" applyFill="0" applyAlignment="0" applyProtection="0"/>
    <xf numFmtId="0" fontId="22" fillId="54" borderId="14" applyNumberFormat="0" applyFont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46" borderId="2" applyNumberFormat="0" applyAlignment="0" applyProtection="0"/>
    <xf numFmtId="0" fontId="29" fillId="13" borderId="2" applyNumberFormat="0" applyAlignment="0" applyProtection="0"/>
    <xf numFmtId="0" fontId="2" fillId="46" borderId="16" applyNumberFormat="0" applyAlignment="0" applyProtection="0"/>
    <xf numFmtId="0" fontId="28" fillId="52" borderId="0" applyNumberFormat="0" applyBorder="0" applyAlignment="0" applyProtection="0"/>
    <xf numFmtId="0" fontId="35" fillId="0" borderId="12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20" xfId="161" applyFont="1" applyFill="1" applyBorder="1" applyAlignment="1">
      <alignment vertical="top" wrapText="1"/>
      <protection/>
    </xf>
    <xf numFmtId="0" fontId="8" fillId="0" borderId="24" xfId="161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center" vertical="center"/>
    </xf>
    <xf numFmtId="0" fontId="8" fillId="0" borderId="25" xfId="161" applyFont="1" applyFill="1" applyBorder="1" applyAlignment="1">
      <alignment horizontal="center" vertical="center"/>
      <protection/>
    </xf>
    <xf numFmtId="172" fontId="8" fillId="0" borderId="26" xfId="0" applyNumberFormat="1" applyFont="1" applyFill="1" applyBorder="1" applyAlignment="1">
      <alignment horizontal="center" vertical="center"/>
    </xf>
    <xf numFmtId="172" fontId="8" fillId="0" borderId="27" xfId="0" applyNumberFormat="1" applyFont="1" applyFill="1" applyBorder="1" applyAlignment="1">
      <alignment horizontal="center" vertical="top"/>
    </xf>
    <xf numFmtId="0" fontId="8" fillId="0" borderId="28" xfId="161" applyFont="1" applyFill="1" applyBorder="1" applyAlignment="1">
      <alignment horizontal="center" vertical="center"/>
      <protection/>
    </xf>
    <xf numFmtId="0" fontId="8" fillId="0" borderId="29" xfId="0" applyFont="1" applyFill="1" applyBorder="1" applyAlignment="1">
      <alignment horizontal="center" vertical="center"/>
    </xf>
    <xf numFmtId="0" fontId="8" fillId="0" borderId="29" xfId="161" applyFont="1" applyFill="1" applyBorder="1" applyAlignment="1">
      <alignment horizontal="center" vertical="center"/>
      <protection/>
    </xf>
    <xf numFmtId="0" fontId="8" fillId="0" borderId="30" xfId="161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horizontal="center" vertical="center"/>
    </xf>
    <xf numFmtId="0" fontId="8" fillId="0" borderId="31" xfId="161" applyFont="1" applyFill="1" applyBorder="1" applyAlignment="1">
      <alignment horizontal="center" vertical="center"/>
      <protection/>
    </xf>
    <xf numFmtId="0" fontId="8" fillId="0" borderId="32" xfId="161" applyFont="1" applyFill="1" applyBorder="1" applyAlignment="1">
      <alignment horizontal="center" vertical="center"/>
      <protection/>
    </xf>
    <xf numFmtId="0" fontId="8" fillId="0" borderId="33" xfId="0" applyFont="1" applyFill="1" applyBorder="1" applyAlignment="1">
      <alignment horizontal="center" vertical="center"/>
    </xf>
    <xf numFmtId="0" fontId="8" fillId="0" borderId="33" xfId="1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49" fontId="8" fillId="0" borderId="24" xfId="162" applyNumberFormat="1" applyFont="1" applyFill="1" applyBorder="1" applyAlignment="1">
      <alignment horizontal="center" vertical="center" wrapText="1"/>
      <protection/>
    </xf>
    <xf numFmtId="49" fontId="8" fillId="0" borderId="30" xfId="162" applyNumberFormat="1" applyFont="1" applyFill="1" applyBorder="1" applyAlignment="1">
      <alignment horizontal="center" vertical="center" wrapText="1"/>
      <protection/>
    </xf>
    <xf numFmtId="0" fontId="8" fillId="0" borderId="34" xfId="161" applyFont="1" applyFill="1" applyBorder="1" applyAlignment="1">
      <alignment horizontal="center" vertical="center"/>
      <protection/>
    </xf>
    <xf numFmtId="0" fontId="8" fillId="0" borderId="35" xfId="0" applyFont="1" applyFill="1" applyBorder="1" applyAlignment="1">
      <alignment horizontal="center" vertical="center"/>
    </xf>
    <xf numFmtId="0" fontId="8" fillId="0" borderId="35" xfId="16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8" fillId="0" borderId="0" xfId="161" applyFont="1" applyFill="1" applyAlignment="1">
      <alignment horizontal="left" wrapText="1"/>
      <protection/>
    </xf>
    <xf numFmtId="0" fontId="8" fillId="0" borderId="0" xfId="161" applyFont="1" applyFill="1" applyAlignment="1">
      <alignment horizontal="center"/>
      <protection/>
    </xf>
    <xf numFmtId="49" fontId="8" fillId="0" borderId="0" xfId="161" applyNumberFormat="1" applyFont="1" applyFill="1" applyAlignment="1">
      <alignment horizontal="center"/>
      <protection/>
    </xf>
    <xf numFmtId="173" fontId="8" fillId="0" borderId="0" xfId="161" applyNumberFormat="1" applyFont="1" applyFill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8" fillId="0" borderId="0" xfId="161" applyFont="1" applyFill="1" applyAlignment="1">
      <alignment horizontal="center" vertical="center"/>
      <protection/>
    </xf>
    <xf numFmtId="0" fontId="9" fillId="55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4" fontId="8" fillId="0" borderId="36" xfId="0" applyNumberFormat="1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top"/>
    </xf>
    <xf numFmtId="0" fontId="7" fillId="0" borderId="43" xfId="0" applyFont="1" applyFill="1" applyBorder="1" applyAlignment="1">
      <alignment vertical="center" wrapText="1"/>
    </xf>
    <xf numFmtId="1" fontId="8" fillId="0" borderId="26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8" fillId="0" borderId="44" xfId="0" applyNumberFormat="1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 wrapText="1"/>
    </xf>
    <xf numFmtId="172" fontId="8" fillId="0" borderId="25" xfId="133" applyNumberFormat="1" applyFont="1" applyFill="1" applyBorder="1" applyAlignment="1">
      <alignment horizontal="right" vertical="center"/>
      <protection/>
    </xf>
    <xf numFmtId="172" fontId="8" fillId="0" borderId="29" xfId="133" applyNumberFormat="1" applyFont="1" applyFill="1" applyBorder="1" applyAlignment="1">
      <alignment horizontal="right" vertical="center"/>
      <protection/>
    </xf>
    <xf numFmtId="172" fontId="8" fillId="0" borderId="31" xfId="133" applyNumberFormat="1" applyFont="1" applyFill="1" applyBorder="1" applyAlignment="1">
      <alignment horizontal="right" vertical="center"/>
      <protection/>
    </xf>
    <xf numFmtId="172" fontId="8" fillId="0" borderId="47" xfId="133" applyNumberFormat="1" applyFont="1" applyFill="1" applyBorder="1" applyAlignment="1">
      <alignment horizontal="right" vertical="center"/>
      <protection/>
    </xf>
    <xf numFmtId="172" fontId="8" fillId="0" borderId="33" xfId="133" applyNumberFormat="1" applyFont="1" applyFill="1" applyBorder="1" applyAlignment="1">
      <alignment horizontal="right" vertical="center"/>
      <protection/>
    </xf>
    <xf numFmtId="172" fontId="8" fillId="0" borderId="48" xfId="133" applyNumberFormat="1" applyFont="1" applyFill="1" applyBorder="1" applyAlignment="1">
      <alignment horizontal="right" vertical="center"/>
      <protection/>
    </xf>
    <xf numFmtId="172" fontId="8" fillId="0" borderId="49" xfId="133" applyNumberFormat="1" applyFont="1" applyFill="1" applyBorder="1" applyAlignment="1">
      <alignment horizontal="right" vertical="center"/>
      <protection/>
    </xf>
    <xf numFmtId="183" fontId="9" fillId="55" borderId="21" xfId="0" applyNumberFormat="1" applyFont="1" applyFill="1" applyBorder="1" applyAlignment="1">
      <alignment horizontal="center" vertical="center" wrapText="1"/>
    </xf>
    <xf numFmtId="0" fontId="7" fillId="0" borderId="21" xfId="161" applyFont="1" applyFill="1" applyBorder="1" applyAlignment="1">
      <alignment vertical="top" wrapText="1"/>
      <protection/>
    </xf>
    <xf numFmtId="0" fontId="7" fillId="0" borderId="21" xfId="161" applyNumberFormat="1" applyFont="1" applyFill="1" applyBorder="1" applyAlignment="1">
      <alignment vertical="top" wrapText="1"/>
      <protection/>
    </xf>
    <xf numFmtId="0" fontId="7" fillId="0" borderId="21" xfId="161" applyFont="1" applyFill="1" applyBorder="1" applyAlignment="1">
      <alignment vertical="top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5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</cellXfs>
  <cellStyles count="16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2 4" xfId="21"/>
    <cellStyle name="20% - Accent3" xfId="22"/>
    <cellStyle name="20% - Accent3 2" xfId="23"/>
    <cellStyle name="20% - Accent3 3" xfId="24"/>
    <cellStyle name="20% - Accent4" xfId="25"/>
    <cellStyle name="20% - Accent4 2" xfId="26"/>
    <cellStyle name="20% - Accent4 3" xfId="27"/>
    <cellStyle name="20% - Accent4 4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40% - Accent1" xfId="35"/>
    <cellStyle name="40% - Accent1 2" xfId="36"/>
    <cellStyle name="40% - Accent1 3" xfId="37"/>
    <cellStyle name="40% - Accent2" xfId="38"/>
    <cellStyle name="40% - Accent2 2" xfId="39"/>
    <cellStyle name="40% - Accent2 3" xfId="40"/>
    <cellStyle name="40% - Accent3" xfId="41"/>
    <cellStyle name="40% - Accent3 2" xfId="42"/>
    <cellStyle name="40% - Accent3 3" xfId="43"/>
    <cellStyle name="40% - Accent4" xfId="44"/>
    <cellStyle name="40% - Accent4 2" xfId="45"/>
    <cellStyle name="40% - Accent4 3" xfId="46"/>
    <cellStyle name="40% - Accent5" xfId="47"/>
    <cellStyle name="40% - Accent5 2" xfId="48"/>
    <cellStyle name="40% - Accent5 3" xfId="49"/>
    <cellStyle name="40% - Accent6" xfId="50"/>
    <cellStyle name="40% - Accent6 2" xfId="51"/>
    <cellStyle name="40% - Accent6 3" xfId="52"/>
    <cellStyle name="60% - Accent1" xfId="53"/>
    <cellStyle name="60% - Accent1 2" xfId="54"/>
    <cellStyle name="60% - Accent1 3" xfId="55"/>
    <cellStyle name="60% - Accent2" xfId="56"/>
    <cellStyle name="60% - Accent2 2" xfId="57"/>
    <cellStyle name="60% - Accent2 3" xfId="58"/>
    <cellStyle name="60% - Accent3" xfId="59"/>
    <cellStyle name="60% - Accent3 2" xfId="60"/>
    <cellStyle name="60% - Accent3 3" xfId="61"/>
    <cellStyle name="60% - Accent4" xfId="62"/>
    <cellStyle name="60% - Accent4 2" xfId="63"/>
    <cellStyle name="60% - Accent4 3" xfId="64"/>
    <cellStyle name="60% - Accent5" xfId="65"/>
    <cellStyle name="60% - Accent5 2" xfId="66"/>
    <cellStyle name="60% - Accent5 3" xfId="67"/>
    <cellStyle name="60% - Accent6" xfId="68"/>
    <cellStyle name="60% - Accent6 2" xfId="69"/>
    <cellStyle name="60% - Accent6 3" xfId="70"/>
    <cellStyle name="Accent1" xfId="71"/>
    <cellStyle name="Accent1 2" xfId="72"/>
    <cellStyle name="Accent1 3" xfId="73"/>
    <cellStyle name="Accent2" xfId="74"/>
    <cellStyle name="Accent2 2" xfId="75"/>
    <cellStyle name="Accent2 3" xfId="76"/>
    <cellStyle name="Accent3" xfId="77"/>
    <cellStyle name="Accent3 2" xfId="78"/>
    <cellStyle name="Accent3 3" xfId="79"/>
    <cellStyle name="Accent4" xfId="80"/>
    <cellStyle name="Accent4 2" xfId="81"/>
    <cellStyle name="Accent4 3" xfId="82"/>
    <cellStyle name="Accent5" xfId="83"/>
    <cellStyle name="Accent5 2" xfId="84"/>
    <cellStyle name="Accent5 3" xfId="85"/>
    <cellStyle name="Accent6" xfId="86"/>
    <cellStyle name="Accent6 2" xfId="87"/>
    <cellStyle name="Accent6 3" xfId="88"/>
    <cellStyle name="Bad" xfId="89"/>
    <cellStyle name="Bad 2" xfId="90"/>
    <cellStyle name="Bad 3" xfId="91"/>
    <cellStyle name="Calculation" xfId="92"/>
    <cellStyle name="Calculation 2" xfId="93"/>
    <cellStyle name="Calculation 3" xfId="94"/>
    <cellStyle name="Check Cell" xfId="95"/>
    <cellStyle name="Check Cell 2" xfId="96"/>
    <cellStyle name="Check Cell 3" xfId="97"/>
    <cellStyle name="Comma" xfId="98"/>
    <cellStyle name="Comma [0]" xfId="99"/>
    <cellStyle name="Currency" xfId="100"/>
    <cellStyle name="Currency [0]" xfId="101"/>
    <cellStyle name="Currency 2" xfId="102"/>
    <cellStyle name="Explanatory Text" xfId="103"/>
    <cellStyle name="Explanatory Text 2" xfId="104"/>
    <cellStyle name="Explanatory Text 3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Input" xfId="121"/>
    <cellStyle name="Input 2" xfId="122"/>
    <cellStyle name="Input 3" xfId="123"/>
    <cellStyle name="Linked Cell" xfId="124"/>
    <cellStyle name="Linked Cell 2" xfId="125"/>
    <cellStyle name="Linked Cell 3" xfId="126"/>
    <cellStyle name="Neutral" xfId="127"/>
    <cellStyle name="Neutral 2" xfId="128"/>
    <cellStyle name="Neutral 3" xfId="129"/>
    <cellStyle name="Normal 2" xfId="130"/>
    <cellStyle name="Normal 3" xfId="131"/>
    <cellStyle name="Normal 3 2" xfId="132"/>
    <cellStyle name="Normal 3 3" xfId="133"/>
    <cellStyle name="Normal 4" xfId="134"/>
    <cellStyle name="Normal 5" xfId="135"/>
    <cellStyle name="Note" xfId="136"/>
    <cellStyle name="Note 2" xfId="137"/>
    <cellStyle name="Note 3" xfId="138"/>
    <cellStyle name="Output" xfId="139"/>
    <cellStyle name="Output 2" xfId="140"/>
    <cellStyle name="Output 3" xfId="141"/>
    <cellStyle name="Percent" xfId="142"/>
    <cellStyle name="Title" xfId="143"/>
    <cellStyle name="Title 2" xfId="144"/>
    <cellStyle name="Title 3" xfId="145"/>
    <cellStyle name="Total" xfId="146"/>
    <cellStyle name="Total 2" xfId="147"/>
    <cellStyle name="Total 3" xfId="148"/>
    <cellStyle name="Warning Text" xfId="149"/>
    <cellStyle name="Warning Text 2" xfId="150"/>
    <cellStyle name="Warning Text 3" xfId="151"/>
    <cellStyle name="千位分隔 2" xfId="152"/>
    <cellStyle name="好 2" xfId="153"/>
    <cellStyle name="差 2" xfId="154"/>
    <cellStyle name="常规 2" xfId="155"/>
    <cellStyle name="常规 2 2" xfId="156"/>
    <cellStyle name="常规 3" xfId="157"/>
    <cellStyle name="常规 3 2" xfId="158"/>
    <cellStyle name="常规 4" xfId="159"/>
    <cellStyle name="常规_2013.7.10_22" xfId="160"/>
    <cellStyle name="常规_DWV availabiliy" xfId="161"/>
    <cellStyle name="常规_DWV Fittings_1" xfId="162"/>
    <cellStyle name="标题 1 2" xfId="163"/>
    <cellStyle name="标题 2 2" xfId="164"/>
    <cellStyle name="标题 3 2" xfId="165"/>
    <cellStyle name="标题 4 2" xfId="166"/>
    <cellStyle name="标题 5" xfId="167"/>
    <cellStyle name="检查单元格 2" xfId="168"/>
    <cellStyle name="汇总 2" xfId="169"/>
    <cellStyle name="注释 2" xfId="170"/>
    <cellStyle name="解释性文本 2" xfId="171"/>
    <cellStyle name="警告文本 2" xfId="172"/>
    <cellStyle name="计算 2" xfId="173"/>
    <cellStyle name="输入 2" xfId="174"/>
    <cellStyle name="输出 2" xfId="175"/>
    <cellStyle name="适中 2" xfId="176"/>
    <cellStyle name="链接单元格 2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PageLayoutView="0" workbookViewId="0" topLeftCell="A1">
      <selection activeCell="D5" sqref="D5"/>
    </sheetView>
  </sheetViews>
  <sheetFormatPr defaultColWidth="77.421875" defaultRowHeight="15"/>
  <cols>
    <col min="1" max="1" width="3.28125" style="31" customWidth="1"/>
    <col min="2" max="2" width="48.140625" style="32" customWidth="1"/>
    <col min="3" max="3" width="18.28125" style="33" customWidth="1"/>
    <col min="4" max="4" width="16.00390625" style="34" customWidth="1"/>
    <col min="5" max="5" width="9.28125" style="37" customWidth="1"/>
    <col min="6" max="6" width="9.7109375" style="35" customWidth="1"/>
    <col min="7" max="7" width="11.28125" style="36" customWidth="1"/>
    <col min="8" max="8" width="14.8515625" style="36" customWidth="1"/>
    <col min="9" max="9" width="11.8515625" style="36" customWidth="1"/>
    <col min="10" max="10" width="12.421875" style="36" customWidth="1"/>
    <col min="11" max="11" width="19.57421875" style="36" customWidth="1"/>
    <col min="12" max="22" width="13.57421875" style="1" customWidth="1"/>
    <col min="23" max="29" width="14.140625" style="1" customWidth="1"/>
    <col min="30" max="16384" width="77.421875" style="1" customWidth="1"/>
  </cols>
  <sheetData>
    <row r="1" spans="1:11" ht="135.75" customHeight="1" thickBot="1">
      <c r="A1" s="69" t="s">
        <v>16</v>
      </c>
      <c r="B1" s="70"/>
      <c r="C1" s="73" t="s">
        <v>14</v>
      </c>
      <c r="D1" s="74"/>
      <c r="E1" s="75" t="s">
        <v>17</v>
      </c>
      <c r="F1" s="75"/>
      <c r="G1" s="75"/>
      <c r="H1" s="75"/>
      <c r="I1" s="75"/>
      <c r="J1" s="50" t="s">
        <v>9</v>
      </c>
      <c r="K1" s="57" t="s">
        <v>18</v>
      </c>
    </row>
    <row r="2" spans="1:11" ht="36" customHeight="1" thickBot="1">
      <c r="A2" s="71" t="s">
        <v>141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36" customHeight="1" thickBot="1">
      <c r="A3" s="2"/>
      <c r="B3" s="3"/>
      <c r="C3" s="3"/>
      <c r="D3" s="3"/>
      <c r="E3" s="3"/>
      <c r="F3" s="3"/>
      <c r="G3" s="3"/>
      <c r="H3" s="38" t="s">
        <v>10</v>
      </c>
      <c r="I3" s="65"/>
      <c r="J3" s="3"/>
      <c r="K3" s="3"/>
    </row>
    <row r="4" spans="1:11" s="9" customFormat="1" ht="37.5" customHeight="1" thickBot="1">
      <c r="A4" s="4" t="s">
        <v>9</v>
      </c>
      <c r="B4" s="5" t="s">
        <v>0</v>
      </c>
      <c r="C4" s="6" t="s">
        <v>1</v>
      </c>
      <c r="D4" s="7" t="s">
        <v>2</v>
      </c>
      <c r="E4" s="8" t="s">
        <v>3</v>
      </c>
      <c r="F4" s="8" t="s">
        <v>4</v>
      </c>
      <c r="G4" s="8" t="s">
        <v>5</v>
      </c>
      <c r="H4" s="8" t="s">
        <v>10</v>
      </c>
      <c r="I4" s="8" t="s">
        <v>11</v>
      </c>
      <c r="J4" s="8" t="s">
        <v>12</v>
      </c>
      <c r="K4" s="8" t="s">
        <v>13</v>
      </c>
    </row>
    <row r="5" spans="1:11" ht="25.5" customHeight="1" thickBot="1">
      <c r="A5" s="42">
        <v>1</v>
      </c>
      <c r="B5" s="10" t="s">
        <v>142</v>
      </c>
      <c r="C5" s="11" t="s">
        <v>19</v>
      </c>
      <c r="D5" s="12" t="s">
        <v>175</v>
      </c>
      <c r="E5" s="13">
        <v>0</v>
      </c>
      <c r="F5" s="13">
        <v>35</v>
      </c>
      <c r="G5" s="58">
        <v>35.71</v>
      </c>
      <c r="H5" s="40">
        <f>I3</f>
        <v>0</v>
      </c>
      <c r="I5" s="14">
        <f>G5*H5</f>
        <v>0</v>
      </c>
      <c r="J5" s="51"/>
      <c r="K5" s="15">
        <f>I5*J5</f>
        <v>0</v>
      </c>
    </row>
    <row r="6" spans="1:11" ht="25.5" customHeight="1" thickBot="1">
      <c r="A6" s="43">
        <v>2</v>
      </c>
      <c r="B6" s="10" t="s">
        <v>142</v>
      </c>
      <c r="C6" s="16" t="s">
        <v>20</v>
      </c>
      <c r="D6" s="17" t="s">
        <v>176</v>
      </c>
      <c r="E6" s="18">
        <v>0</v>
      </c>
      <c r="F6" s="18">
        <v>20</v>
      </c>
      <c r="G6" s="59">
        <v>32.766541894900016</v>
      </c>
      <c r="H6" s="41">
        <f>H5</f>
        <v>0</v>
      </c>
      <c r="I6" s="14">
        <f aca="true" t="shared" si="0" ref="I6:I70">G6*H6</f>
        <v>0</v>
      </c>
      <c r="J6" s="52"/>
      <c r="K6" s="15">
        <f aca="true" t="shared" si="1" ref="K6:K70">I6*J6</f>
        <v>0</v>
      </c>
    </row>
    <row r="7" spans="1:11" ht="25.5" customHeight="1" thickBot="1">
      <c r="A7" s="43">
        <v>3</v>
      </c>
      <c r="B7" s="10" t="s">
        <v>142</v>
      </c>
      <c r="C7" s="16" t="s">
        <v>21</v>
      </c>
      <c r="D7" s="17" t="s">
        <v>177</v>
      </c>
      <c r="E7" s="18">
        <v>0</v>
      </c>
      <c r="F7" s="18">
        <v>12</v>
      </c>
      <c r="G7" s="59">
        <v>112.79841472350004</v>
      </c>
      <c r="H7" s="41">
        <f aca="true" t="shared" si="2" ref="H7:H71">H6</f>
        <v>0</v>
      </c>
      <c r="I7" s="14">
        <f t="shared" si="0"/>
        <v>0</v>
      </c>
      <c r="J7" s="52"/>
      <c r="K7" s="15">
        <f t="shared" si="1"/>
        <v>0</v>
      </c>
    </row>
    <row r="8" spans="1:11" ht="25.5" customHeight="1" thickBot="1">
      <c r="A8" s="43">
        <v>4</v>
      </c>
      <c r="B8" s="10" t="s">
        <v>142</v>
      </c>
      <c r="C8" s="16" t="s">
        <v>22</v>
      </c>
      <c r="D8" s="17" t="s">
        <v>178</v>
      </c>
      <c r="E8" s="18">
        <v>0</v>
      </c>
      <c r="F8" s="18">
        <v>55</v>
      </c>
      <c r="G8" s="59">
        <v>76.50147438526228</v>
      </c>
      <c r="H8" s="41">
        <f t="shared" si="2"/>
        <v>0</v>
      </c>
      <c r="I8" s="14">
        <f t="shared" si="0"/>
        <v>0</v>
      </c>
      <c r="J8" s="52"/>
      <c r="K8" s="15">
        <f t="shared" si="1"/>
        <v>0</v>
      </c>
    </row>
    <row r="9" spans="1:11" ht="25.5" customHeight="1" thickBot="1">
      <c r="A9" s="43">
        <v>5</v>
      </c>
      <c r="B9" s="10" t="s">
        <v>142</v>
      </c>
      <c r="C9" s="16" t="s">
        <v>23</v>
      </c>
      <c r="D9" s="17" t="s">
        <v>179</v>
      </c>
      <c r="E9" s="18">
        <v>12</v>
      </c>
      <c r="F9" s="18">
        <v>48</v>
      </c>
      <c r="G9" s="60">
        <v>22.758049461400002</v>
      </c>
      <c r="H9" s="41">
        <f t="shared" si="2"/>
        <v>0</v>
      </c>
      <c r="I9" s="14">
        <f t="shared" si="0"/>
        <v>0</v>
      </c>
      <c r="J9" s="52"/>
      <c r="K9" s="15">
        <f t="shared" si="1"/>
        <v>0</v>
      </c>
    </row>
    <row r="10" spans="1:11" ht="25.5" customHeight="1" thickBot="1">
      <c r="A10" s="43">
        <v>6</v>
      </c>
      <c r="B10" s="10" t="s">
        <v>142</v>
      </c>
      <c r="C10" s="16" t="s">
        <v>24</v>
      </c>
      <c r="D10" s="17" t="s">
        <v>180</v>
      </c>
      <c r="E10" s="18">
        <v>0</v>
      </c>
      <c r="F10" s="18">
        <v>12</v>
      </c>
      <c r="G10" s="59">
        <v>88.45343312850001</v>
      </c>
      <c r="H10" s="41">
        <f t="shared" si="2"/>
        <v>0</v>
      </c>
      <c r="I10" s="14">
        <f t="shared" si="0"/>
        <v>0</v>
      </c>
      <c r="J10" s="52"/>
      <c r="K10" s="15">
        <f t="shared" si="1"/>
        <v>0</v>
      </c>
    </row>
    <row r="11" spans="1:11" ht="25.5" customHeight="1" thickBot="1">
      <c r="A11" s="43">
        <v>7</v>
      </c>
      <c r="B11" s="10" t="s">
        <v>143</v>
      </c>
      <c r="C11" s="16" t="s">
        <v>25</v>
      </c>
      <c r="D11" s="17" t="s">
        <v>181</v>
      </c>
      <c r="E11" s="18">
        <v>0</v>
      </c>
      <c r="F11" s="18">
        <v>60</v>
      </c>
      <c r="G11" s="61">
        <v>62.66578595750001</v>
      </c>
      <c r="H11" s="41">
        <f t="shared" si="2"/>
        <v>0</v>
      </c>
      <c r="I11" s="14">
        <f t="shared" si="0"/>
        <v>0</v>
      </c>
      <c r="J11" s="52"/>
      <c r="K11" s="15">
        <f t="shared" si="1"/>
        <v>0</v>
      </c>
    </row>
    <row r="12" spans="1:11" ht="25.5" customHeight="1" thickBot="1">
      <c r="A12" s="43">
        <v>8</v>
      </c>
      <c r="B12" s="10" t="s">
        <v>143</v>
      </c>
      <c r="C12" s="16" t="s">
        <v>26</v>
      </c>
      <c r="D12" s="17" t="s">
        <v>177</v>
      </c>
      <c r="E12" s="18">
        <v>0</v>
      </c>
      <c r="F12" s="18">
        <v>10</v>
      </c>
      <c r="G12" s="59">
        <v>142.98619190130003</v>
      </c>
      <c r="H12" s="41">
        <f t="shared" si="2"/>
        <v>0</v>
      </c>
      <c r="I12" s="14">
        <f t="shared" si="0"/>
        <v>0</v>
      </c>
      <c r="J12" s="52"/>
      <c r="K12" s="15">
        <f t="shared" si="1"/>
        <v>0</v>
      </c>
    </row>
    <row r="13" spans="1:11" ht="25.5" customHeight="1" thickBot="1">
      <c r="A13" s="44">
        <v>9</v>
      </c>
      <c r="B13" s="10" t="s">
        <v>143</v>
      </c>
      <c r="C13" s="19" t="s">
        <v>27</v>
      </c>
      <c r="D13" s="20" t="s">
        <v>182</v>
      </c>
      <c r="E13" s="21">
        <v>0</v>
      </c>
      <c r="F13" s="21">
        <v>65</v>
      </c>
      <c r="G13" s="60">
        <v>47.55386404890002</v>
      </c>
      <c r="H13" s="41">
        <f t="shared" si="2"/>
        <v>0</v>
      </c>
      <c r="I13" s="14">
        <f t="shared" si="0"/>
        <v>0</v>
      </c>
      <c r="J13" s="53"/>
      <c r="K13" s="15">
        <f t="shared" si="1"/>
        <v>0</v>
      </c>
    </row>
    <row r="14" spans="1:11" ht="25.5" customHeight="1" thickBot="1">
      <c r="A14" s="42">
        <v>10</v>
      </c>
      <c r="B14" s="10" t="s">
        <v>143</v>
      </c>
      <c r="C14" s="11" t="s">
        <v>28</v>
      </c>
      <c r="D14" s="12" t="s">
        <v>178</v>
      </c>
      <c r="E14" s="13">
        <v>14</v>
      </c>
      <c r="F14" s="13">
        <v>56</v>
      </c>
      <c r="G14" s="58">
        <v>42.829134287500025</v>
      </c>
      <c r="H14" s="41">
        <f t="shared" si="2"/>
        <v>0</v>
      </c>
      <c r="I14" s="14">
        <f t="shared" si="0"/>
        <v>0</v>
      </c>
      <c r="J14" s="51"/>
      <c r="K14" s="15">
        <f t="shared" si="1"/>
        <v>0</v>
      </c>
    </row>
    <row r="15" spans="1:11" ht="25.5" customHeight="1" thickBot="1">
      <c r="A15" s="43">
        <v>11</v>
      </c>
      <c r="B15" s="10" t="s">
        <v>143</v>
      </c>
      <c r="C15" s="16" t="s">
        <v>29</v>
      </c>
      <c r="D15" s="17" t="s">
        <v>183</v>
      </c>
      <c r="E15" s="18">
        <v>0</v>
      </c>
      <c r="F15" s="18">
        <v>56</v>
      </c>
      <c r="G15" s="59">
        <v>44.07343334680002</v>
      </c>
      <c r="H15" s="41">
        <f t="shared" si="2"/>
        <v>0</v>
      </c>
      <c r="I15" s="14">
        <f t="shared" si="0"/>
        <v>0</v>
      </c>
      <c r="J15" s="52"/>
      <c r="K15" s="15">
        <f t="shared" si="1"/>
        <v>0</v>
      </c>
    </row>
    <row r="16" spans="1:11" ht="25.5" customHeight="1" thickBot="1">
      <c r="A16" s="43">
        <v>12</v>
      </c>
      <c r="B16" s="10" t="s">
        <v>143</v>
      </c>
      <c r="C16" s="16" t="s">
        <v>30</v>
      </c>
      <c r="D16" s="17" t="s">
        <v>179</v>
      </c>
      <c r="E16" s="18">
        <v>8</v>
      </c>
      <c r="F16" s="18">
        <v>48</v>
      </c>
      <c r="G16" s="59">
        <v>97.79469273310004</v>
      </c>
      <c r="H16" s="41">
        <f t="shared" si="2"/>
        <v>0</v>
      </c>
      <c r="I16" s="14">
        <f t="shared" si="0"/>
        <v>0</v>
      </c>
      <c r="J16" s="52"/>
      <c r="K16" s="15">
        <f t="shared" si="1"/>
        <v>0</v>
      </c>
    </row>
    <row r="17" spans="1:11" ht="25.5" customHeight="1" thickBot="1">
      <c r="A17" s="43">
        <v>13</v>
      </c>
      <c r="B17" s="10" t="s">
        <v>143</v>
      </c>
      <c r="C17" s="16" t="s">
        <v>31</v>
      </c>
      <c r="D17" s="17" t="s">
        <v>184</v>
      </c>
      <c r="E17" s="18">
        <v>22</v>
      </c>
      <c r="F17" s="18">
        <v>88</v>
      </c>
      <c r="G17" s="59">
        <v>44.07</v>
      </c>
      <c r="H17" s="41">
        <f t="shared" si="2"/>
        <v>0</v>
      </c>
      <c r="I17" s="14">
        <f t="shared" si="0"/>
        <v>0</v>
      </c>
      <c r="J17" s="52"/>
      <c r="K17" s="15">
        <f t="shared" si="1"/>
        <v>0</v>
      </c>
    </row>
    <row r="18" spans="1:11" ht="25.5" customHeight="1" thickBot="1">
      <c r="A18" s="43">
        <v>14</v>
      </c>
      <c r="B18" s="10" t="s">
        <v>143</v>
      </c>
      <c r="C18" s="16" t="s">
        <v>32</v>
      </c>
      <c r="D18" s="17" t="s">
        <v>180</v>
      </c>
      <c r="E18" s="18">
        <v>0</v>
      </c>
      <c r="F18" s="18">
        <v>10</v>
      </c>
      <c r="G18" s="59">
        <v>108.16385156060005</v>
      </c>
      <c r="H18" s="41">
        <f t="shared" si="2"/>
        <v>0</v>
      </c>
      <c r="I18" s="14">
        <f t="shared" si="0"/>
        <v>0</v>
      </c>
      <c r="J18" s="52"/>
      <c r="K18" s="15">
        <f t="shared" si="1"/>
        <v>0</v>
      </c>
    </row>
    <row r="19" spans="1:11" ht="25.5" customHeight="1" thickBot="1">
      <c r="A19" s="43">
        <v>15</v>
      </c>
      <c r="B19" s="10" t="s">
        <v>144</v>
      </c>
      <c r="C19" s="16" t="s">
        <v>33</v>
      </c>
      <c r="D19" s="17" t="s">
        <v>185</v>
      </c>
      <c r="E19" s="18">
        <v>25</v>
      </c>
      <c r="F19" s="18">
        <v>300</v>
      </c>
      <c r="G19" s="59">
        <v>6.13</v>
      </c>
      <c r="H19" s="41">
        <f t="shared" si="2"/>
        <v>0</v>
      </c>
      <c r="I19" s="14">
        <f t="shared" si="0"/>
        <v>0</v>
      </c>
      <c r="J19" s="52"/>
      <c r="K19" s="15">
        <f t="shared" si="1"/>
        <v>0</v>
      </c>
    </row>
    <row r="20" spans="1:11" ht="25.5" customHeight="1" thickBot="1">
      <c r="A20" s="44">
        <v>16</v>
      </c>
      <c r="B20" s="10" t="s">
        <v>144</v>
      </c>
      <c r="C20" s="19" t="s">
        <v>34</v>
      </c>
      <c r="D20" s="20" t="s">
        <v>186</v>
      </c>
      <c r="E20" s="21">
        <v>25</v>
      </c>
      <c r="F20" s="21">
        <v>150</v>
      </c>
      <c r="G20" s="60">
        <v>22.595316419657156</v>
      </c>
      <c r="H20" s="41">
        <f t="shared" si="2"/>
        <v>0</v>
      </c>
      <c r="I20" s="14">
        <f t="shared" si="0"/>
        <v>0</v>
      </c>
      <c r="J20" s="53"/>
      <c r="K20" s="15">
        <f t="shared" si="1"/>
        <v>0</v>
      </c>
    </row>
    <row r="21" spans="1:11" s="25" customFormat="1" ht="25.5" customHeight="1" thickBot="1">
      <c r="A21" s="45">
        <v>17</v>
      </c>
      <c r="B21" s="10" t="s">
        <v>144</v>
      </c>
      <c r="C21" s="22" t="s">
        <v>35</v>
      </c>
      <c r="D21" s="23" t="s">
        <v>187</v>
      </c>
      <c r="E21" s="24">
        <v>10</v>
      </c>
      <c r="F21" s="24">
        <v>60</v>
      </c>
      <c r="G21" s="62">
        <v>25.679447252800014</v>
      </c>
      <c r="H21" s="41">
        <f t="shared" si="2"/>
        <v>0</v>
      </c>
      <c r="I21" s="14">
        <f t="shared" si="0"/>
        <v>0</v>
      </c>
      <c r="J21" s="54"/>
      <c r="K21" s="15">
        <f t="shared" si="1"/>
        <v>0</v>
      </c>
    </row>
    <row r="22" spans="1:11" s="25" customFormat="1" ht="25.5" customHeight="1" thickBot="1">
      <c r="A22" s="42">
        <v>18</v>
      </c>
      <c r="B22" s="66" t="s">
        <v>144</v>
      </c>
      <c r="C22" s="11" t="s">
        <v>36</v>
      </c>
      <c r="D22" s="12" t="s">
        <v>188</v>
      </c>
      <c r="E22" s="13">
        <v>0</v>
      </c>
      <c r="F22" s="13">
        <v>12</v>
      </c>
      <c r="G22" s="58">
        <v>105.94100000000002</v>
      </c>
      <c r="H22" s="41">
        <f t="shared" si="2"/>
        <v>0</v>
      </c>
      <c r="I22" s="14">
        <f t="shared" si="0"/>
        <v>0</v>
      </c>
      <c r="J22" s="51"/>
      <c r="K22" s="15">
        <f t="shared" si="1"/>
        <v>0</v>
      </c>
    </row>
    <row r="23" spans="1:11" s="25" customFormat="1" ht="25.5" customHeight="1" thickBot="1">
      <c r="A23" s="43">
        <v>19</v>
      </c>
      <c r="B23" s="67" t="s">
        <v>145</v>
      </c>
      <c r="C23" s="16" t="s">
        <v>37</v>
      </c>
      <c r="D23" s="17">
        <v>3</v>
      </c>
      <c r="E23" s="18">
        <v>0</v>
      </c>
      <c r="F23" s="18">
        <v>40</v>
      </c>
      <c r="G23" s="59">
        <v>11.306891451900002</v>
      </c>
      <c r="H23" s="41">
        <f t="shared" si="2"/>
        <v>0</v>
      </c>
      <c r="I23" s="14">
        <f t="shared" si="0"/>
        <v>0</v>
      </c>
      <c r="J23" s="52"/>
      <c r="K23" s="15">
        <f t="shared" si="1"/>
        <v>0</v>
      </c>
    </row>
    <row r="24" spans="1:11" s="25" customFormat="1" ht="25.5" customHeight="1" thickBot="1">
      <c r="A24" s="43">
        <v>20</v>
      </c>
      <c r="B24" s="67" t="s">
        <v>145</v>
      </c>
      <c r="C24" s="16" t="s">
        <v>38</v>
      </c>
      <c r="D24" s="17" t="s">
        <v>187</v>
      </c>
      <c r="E24" s="18">
        <v>0</v>
      </c>
      <c r="F24" s="18">
        <v>28</v>
      </c>
      <c r="G24" s="59">
        <v>12.911856905200006</v>
      </c>
      <c r="H24" s="41">
        <f t="shared" si="2"/>
        <v>0</v>
      </c>
      <c r="I24" s="14">
        <f t="shared" si="0"/>
        <v>0</v>
      </c>
      <c r="J24" s="52"/>
      <c r="K24" s="15">
        <f t="shared" si="1"/>
        <v>0</v>
      </c>
    </row>
    <row r="25" spans="1:11" s="25" customFormat="1" ht="25.5" customHeight="1" thickBot="1">
      <c r="A25" s="43">
        <v>21</v>
      </c>
      <c r="B25" s="67" t="s">
        <v>145</v>
      </c>
      <c r="C25" s="16" t="s">
        <v>39</v>
      </c>
      <c r="D25" s="17" t="s">
        <v>188</v>
      </c>
      <c r="E25" s="18">
        <v>0</v>
      </c>
      <c r="F25" s="18">
        <v>12</v>
      </c>
      <c r="G25" s="59">
        <v>47.211230974600014</v>
      </c>
      <c r="H25" s="41">
        <f t="shared" si="2"/>
        <v>0</v>
      </c>
      <c r="I25" s="14">
        <f t="shared" si="0"/>
        <v>0</v>
      </c>
      <c r="J25" s="52"/>
      <c r="K25" s="15">
        <f t="shared" si="1"/>
        <v>0</v>
      </c>
    </row>
    <row r="26" spans="1:11" s="25" customFormat="1" ht="25.5" customHeight="1" thickBot="1">
      <c r="A26" s="43">
        <v>22</v>
      </c>
      <c r="B26" s="67" t="s">
        <v>145</v>
      </c>
      <c r="C26" s="16" t="s">
        <v>40</v>
      </c>
      <c r="D26" s="17" t="s">
        <v>189</v>
      </c>
      <c r="E26" s="18">
        <v>0</v>
      </c>
      <c r="F26" s="18">
        <v>10</v>
      </c>
      <c r="G26" s="59">
        <v>146.95352223530003</v>
      </c>
      <c r="H26" s="41">
        <f t="shared" si="2"/>
        <v>0</v>
      </c>
      <c r="I26" s="14">
        <f t="shared" si="0"/>
        <v>0</v>
      </c>
      <c r="J26" s="52"/>
      <c r="K26" s="15">
        <f t="shared" si="1"/>
        <v>0</v>
      </c>
    </row>
    <row r="27" spans="1:11" s="25" customFormat="1" ht="25.5" customHeight="1" thickBot="1">
      <c r="A27" s="43">
        <v>23</v>
      </c>
      <c r="B27" s="67" t="s">
        <v>146</v>
      </c>
      <c r="C27" s="16" t="s">
        <v>41</v>
      </c>
      <c r="D27" s="17" t="s">
        <v>186</v>
      </c>
      <c r="E27" s="18">
        <v>0</v>
      </c>
      <c r="F27" s="18">
        <v>50</v>
      </c>
      <c r="G27" s="59">
        <v>29.466444389800007</v>
      </c>
      <c r="H27" s="41">
        <f t="shared" si="2"/>
        <v>0</v>
      </c>
      <c r="I27" s="14">
        <f t="shared" si="0"/>
        <v>0</v>
      </c>
      <c r="J27" s="52"/>
      <c r="K27" s="15">
        <f t="shared" si="1"/>
        <v>0</v>
      </c>
    </row>
    <row r="28" spans="1:11" s="25" customFormat="1" ht="25.5" customHeight="1" thickBot="1">
      <c r="A28" s="43">
        <v>24</v>
      </c>
      <c r="B28" s="67" t="s">
        <v>146</v>
      </c>
      <c r="C28" s="16" t="s">
        <v>42</v>
      </c>
      <c r="D28" s="17" t="s">
        <v>187</v>
      </c>
      <c r="E28" s="18">
        <v>0</v>
      </c>
      <c r="F28" s="18">
        <v>56</v>
      </c>
      <c r="G28" s="59">
        <v>25.679447252800014</v>
      </c>
      <c r="H28" s="41">
        <f t="shared" si="2"/>
        <v>0</v>
      </c>
      <c r="I28" s="14">
        <f t="shared" si="0"/>
        <v>0</v>
      </c>
      <c r="J28" s="52"/>
      <c r="K28" s="15">
        <f t="shared" si="1"/>
        <v>0</v>
      </c>
    </row>
    <row r="29" spans="1:11" s="25" customFormat="1" ht="25.5" customHeight="1" thickBot="1">
      <c r="A29" s="43">
        <v>25</v>
      </c>
      <c r="B29" s="67" t="s">
        <v>146</v>
      </c>
      <c r="C29" s="16" t="s">
        <v>43</v>
      </c>
      <c r="D29" s="17" t="s">
        <v>188</v>
      </c>
      <c r="E29" s="18">
        <v>0</v>
      </c>
      <c r="F29" s="18">
        <v>18</v>
      </c>
      <c r="G29" s="59">
        <v>121.32817494160004</v>
      </c>
      <c r="H29" s="41">
        <f t="shared" si="2"/>
        <v>0</v>
      </c>
      <c r="I29" s="14">
        <f t="shared" si="0"/>
        <v>0</v>
      </c>
      <c r="J29" s="52"/>
      <c r="K29" s="15">
        <f t="shared" si="1"/>
        <v>0</v>
      </c>
    </row>
    <row r="30" spans="1:11" s="25" customFormat="1" ht="25.5" customHeight="1" thickBot="1">
      <c r="A30" s="43">
        <v>26</v>
      </c>
      <c r="B30" s="67" t="s">
        <v>146</v>
      </c>
      <c r="C30" s="16" t="s">
        <v>44</v>
      </c>
      <c r="D30" s="17" t="s">
        <v>189</v>
      </c>
      <c r="E30" s="18">
        <v>0</v>
      </c>
      <c r="F30" s="18">
        <v>9</v>
      </c>
      <c r="G30" s="59">
        <v>403.92832796030024</v>
      </c>
      <c r="H30" s="41">
        <f t="shared" si="2"/>
        <v>0</v>
      </c>
      <c r="I30" s="14">
        <f t="shared" si="0"/>
        <v>0</v>
      </c>
      <c r="J30" s="52"/>
      <c r="K30" s="15">
        <f t="shared" si="1"/>
        <v>0</v>
      </c>
    </row>
    <row r="31" spans="1:11" s="25" customFormat="1" ht="25.5" customHeight="1" thickBot="1">
      <c r="A31" s="43">
        <v>27</v>
      </c>
      <c r="B31" s="67" t="s">
        <v>147</v>
      </c>
      <c r="C31" s="16" t="s">
        <v>45</v>
      </c>
      <c r="D31" s="17" t="s">
        <v>178</v>
      </c>
      <c r="E31" s="18">
        <v>0</v>
      </c>
      <c r="F31" s="18">
        <v>60</v>
      </c>
      <c r="G31" s="59">
        <v>71.54</v>
      </c>
      <c r="H31" s="41">
        <f t="shared" si="2"/>
        <v>0</v>
      </c>
      <c r="I31" s="14">
        <f t="shared" si="0"/>
        <v>0</v>
      </c>
      <c r="J31" s="52"/>
      <c r="K31" s="15">
        <f t="shared" si="1"/>
        <v>0</v>
      </c>
    </row>
    <row r="32" spans="1:11" s="25" customFormat="1" ht="25.5" customHeight="1" thickBot="1">
      <c r="A32" s="43">
        <v>28</v>
      </c>
      <c r="B32" s="67" t="s">
        <v>147</v>
      </c>
      <c r="C32" s="16" t="s">
        <v>46</v>
      </c>
      <c r="D32" s="17" t="s">
        <v>190</v>
      </c>
      <c r="E32" s="18">
        <v>0</v>
      </c>
      <c r="F32" s="18">
        <v>64</v>
      </c>
      <c r="G32" s="59">
        <v>24.453181513200008</v>
      </c>
      <c r="H32" s="41">
        <f t="shared" si="2"/>
        <v>0</v>
      </c>
      <c r="I32" s="14">
        <f t="shared" si="0"/>
        <v>0</v>
      </c>
      <c r="J32" s="52"/>
      <c r="K32" s="15">
        <f t="shared" si="1"/>
        <v>0</v>
      </c>
    </row>
    <row r="33" spans="1:11" s="25" customFormat="1" ht="25.5" customHeight="1" thickBot="1">
      <c r="A33" s="43">
        <v>29</v>
      </c>
      <c r="B33" s="67" t="s">
        <v>147</v>
      </c>
      <c r="C33" s="16" t="s">
        <v>47</v>
      </c>
      <c r="D33" s="17" t="s">
        <v>180</v>
      </c>
      <c r="E33" s="18">
        <v>0</v>
      </c>
      <c r="F33" s="18">
        <v>18</v>
      </c>
      <c r="G33" s="59">
        <v>62.77398587570002</v>
      </c>
      <c r="H33" s="41">
        <f t="shared" si="2"/>
        <v>0</v>
      </c>
      <c r="I33" s="14">
        <f t="shared" si="0"/>
        <v>0</v>
      </c>
      <c r="J33" s="52"/>
      <c r="K33" s="15">
        <f t="shared" si="1"/>
        <v>0</v>
      </c>
    </row>
    <row r="34" spans="1:11" s="25" customFormat="1" ht="25.5" customHeight="1" thickBot="1">
      <c r="A34" s="43">
        <v>30</v>
      </c>
      <c r="B34" s="67" t="s">
        <v>147</v>
      </c>
      <c r="C34" s="16" t="s">
        <v>48</v>
      </c>
      <c r="D34" s="17" t="s">
        <v>191</v>
      </c>
      <c r="E34" s="18">
        <v>0</v>
      </c>
      <c r="F34" s="18">
        <v>12</v>
      </c>
      <c r="G34" s="59">
        <v>258.4355046207001</v>
      </c>
      <c r="H34" s="41">
        <f t="shared" si="2"/>
        <v>0</v>
      </c>
      <c r="I34" s="14">
        <f t="shared" si="0"/>
        <v>0</v>
      </c>
      <c r="J34" s="52"/>
      <c r="K34" s="15">
        <f t="shared" si="1"/>
        <v>0</v>
      </c>
    </row>
    <row r="35" spans="1:11" s="25" customFormat="1" ht="25.5" customHeight="1" thickBot="1">
      <c r="A35" s="43">
        <v>31</v>
      </c>
      <c r="B35" s="67" t="s">
        <v>148</v>
      </c>
      <c r="C35" s="16" t="s">
        <v>49</v>
      </c>
      <c r="D35" s="17" t="s">
        <v>186</v>
      </c>
      <c r="E35" s="18">
        <v>0</v>
      </c>
      <c r="F35" s="18">
        <v>63</v>
      </c>
      <c r="G35" s="59">
        <v>26.508979959000005</v>
      </c>
      <c r="H35" s="41">
        <f t="shared" si="2"/>
        <v>0</v>
      </c>
      <c r="I35" s="14">
        <f t="shared" si="0"/>
        <v>0</v>
      </c>
      <c r="J35" s="52"/>
      <c r="K35" s="15">
        <f t="shared" si="1"/>
        <v>0</v>
      </c>
    </row>
    <row r="36" spans="1:11" s="25" customFormat="1" ht="25.5" customHeight="1" thickBot="1">
      <c r="A36" s="44">
        <v>32</v>
      </c>
      <c r="B36" s="67" t="s">
        <v>148</v>
      </c>
      <c r="C36" s="19" t="s">
        <v>50</v>
      </c>
      <c r="D36" s="20" t="s">
        <v>187</v>
      </c>
      <c r="E36" s="21">
        <v>0</v>
      </c>
      <c r="F36" s="21">
        <v>84</v>
      </c>
      <c r="G36" s="60">
        <v>20.197318064000005</v>
      </c>
      <c r="H36" s="41">
        <f t="shared" si="2"/>
        <v>0</v>
      </c>
      <c r="I36" s="14">
        <f t="shared" si="0"/>
        <v>0</v>
      </c>
      <c r="J36" s="53"/>
      <c r="K36" s="15">
        <f t="shared" si="1"/>
        <v>0</v>
      </c>
    </row>
    <row r="37" spans="1:11" ht="25.5" customHeight="1" thickBot="1">
      <c r="A37" s="42">
        <v>33</v>
      </c>
      <c r="B37" s="67" t="s">
        <v>148</v>
      </c>
      <c r="C37" s="26" t="s">
        <v>51</v>
      </c>
      <c r="D37" s="12" t="s">
        <v>188</v>
      </c>
      <c r="E37" s="13">
        <v>0</v>
      </c>
      <c r="F37" s="13">
        <v>24</v>
      </c>
      <c r="G37" s="58">
        <v>125.72830494840002</v>
      </c>
      <c r="H37" s="41">
        <f t="shared" si="2"/>
        <v>0</v>
      </c>
      <c r="I37" s="14">
        <f t="shared" si="0"/>
        <v>0</v>
      </c>
      <c r="J37" s="51"/>
      <c r="K37" s="15">
        <f t="shared" si="1"/>
        <v>0</v>
      </c>
    </row>
    <row r="38" spans="1:11" ht="25.5" customHeight="1" thickBot="1">
      <c r="A38" s="43">
        <v>34</v>
      </c>
      <c r="B38" s="67" t="s">
        <v>148</v>
      </c>
      <c r="C38" s="16" t="s">
        <v>52</v>
      </c>
      <c r="D38" s="17" t="s">
        <v>189</v>
      </c>
      <c r="E38" s="18">
        <v>0</v>
      </c>
      <c r="F38" s="18">
        <v>6</v>
      </c>
      <c r="G38" s="59">
        <v>528.7549669237002</v>
      </c>
      <c r="H38" s="41">
        <f t="shared" si="2"/>
        <v>0</v>
      </c>
      <c r="I38" s="14">
        <f t="shared" si="0"/>
        <v>0</v>
      </c>
      <c r="J38" s="52"/>
      <c r="K38" s="15">
        <f t="shared" si="1"/>
        <v>0</v>
      </c>
    </row>
    <row r="39" spans="1:11" ht="25.5" customHeight="1" thickBot="1">
      <c r="A39" s="43">
        <v>35</v>
      </c>
      <c r="B39" s="66" t="s">
        <v>149</v>
      </c>
      <c r="C39" s="16" t="s">
        <v>53</v>
      </c>
      <c r="D39" s="17" t="s">
        <v>186</v>
      </c>
      <c r="E39" s="18">
        <v>8</v>
      </c>
      <c r="F39" s="18">
        <v>48</v>
      </c>
      <c r="G39" s="59">
        <v>26.637609424936635</v>
      </c>
      <c r="H39" s="41">
        <f t="shared" si="2"/>
        <v>0</v>
      </c>
      <c r="I39" s="14">
        <f t="shared" si="0"/>
        <v>0</v>
      </c>
      <c r="J39" s="52"/>
      <c r="K39" s="15">
        <f t="shared" si="1"/>
        <v>0</v>
      </c>
    </row>
    <row r="40" spans="1:11" ht="25.5" customHeight="1" thickBot="1">
      <c r="A40" s="44">
        <v>36</v>
      </c>
      <c r="B40" s="66" t="s">
        <v>149</v>
      </c>
      <c r="C40" s="19" t="s">
        <v>54</v>
      </c>
      <c r="D40" s="20" t="s">
        <v>187</v>
      </c>
      <c r="E40" s="21">
        <v>6</v>
      </c>
      <c r="F40" s="21">
        <v>36</v>
      </c>
      <c r="G40" s="60">
        <v>33.04454220769019</v>
      </c>
      <c r="H40" s="41">
        <f t="shared" si="2"/>
        <v>0</v>
      </c>
      <c r="I40" s="14">
        <f t="shared" si="0"/>
        <v>0</v>
      </c>
      <c r="J40" s="53"/>
      <c r="K40" s="15">
        <f t="shared" si="1"/>
        <v>0</v>
      </c>
    </row>
    <row r="41" spans="1:11" ht="25.5" customHeight="1" thickBot="1">
      <c r="A41" s="46">
        <v>37</v>
      </c>
      <c r="B41" s="66" t="s">
        <v>149</v>
      </c>
      <c r="C41" s="26" t="s">
        <v>55</v>
      </c>
      <c r="D41" s="12" t="s">
        <v>188</v>
      </c>
      <c r="E41" s="13">
        <v>0</v>
      </c>
      <c r="F41" s="13">
        <v>6</v>
      </c>
      <c r="G41" s="58">
        <v>216.85066939250004</v>
      </c>
      <c r="H41" s="41">
        <f t="shared" si="2"/>
        <v>0</v>
      </c>
      <c r="I41" s="14">
        <f t="shared" si="0"/>
        <v>0</v>
      </c>
      <c r="J41" s="51"/>
      <c r="K41" s="15">
        <f t="shared" si="1"/>
        <v>0</v>
      </c>
    </row>
    <row r="42" spans="1:11" ht="25.5" customHeight="1" thickBot="1">
      <c r="A42" s="47">
        <v>38</v>
      </c>
      <c r="B42" s="66" t="s">
        <v>150</v>
      </c>
      <c r="C42" s="16" t="s">
        <v>56</v>
      </c>
      <c r="D42" s="17" t="s">
        <v>186</v>
      </c>
      <c r="E42" s="18">
        <v>0</v>
      </c>
      <c r="F42" s="18">
        <v>120</v>
      </c>
      <c r="G42" s="59">
        <v>15.202088507100003</v>
      </c>
      <c r="H42" s="41">
        <f t="shared" si="2"/>
        <v>0</v>
      </c>
      <c r="I42" s="14">
        <f t="shared" si="0"/>
        <v>0</v>
      </c>
      <c r="J42" s="52"/>
      <c r="K42" s="15">
        <f t="shared" si="1"/>
        <v>0</v>
      </c>
    </row>
    <row r="43" spans="1:11" ht="25.5" customHeight="1" thickBot="1">
      <c r="A43" s="47">
        <v>39</v>
      </c>
      <c r="B43" s="66" t="s">
        <v>150</v>
      </c>
      <c r="C43" s="16" t="s">
        <v>57</v>
      </c>
      <c r="D43" s="17" t="s">
        <v>187</v>
      </c>
      <c r="E43" s="18">
        <v>0</v>
      </c>
      <c r="F43" s="18">
        <v>70</v>
      </c>
      <c r="G43" s="59">
        <v>15.616854860200007</v>
      </c>
      <c r="H43" s="41">
        <f t="shared" si="2"/>
        <v>0</v>
      </c>
      <c r="I43" s="14">
        <f t="shared" si="0"/>
        <v>0</v>
      </c>
      <c r="J43" s="52"/>
      <c r="K43" s="15">
        <f t="shared" si="1"/>
        <v>0</v>
      </c>
    </row>
    <row r="44" spans="1:11" ht="25.5" customHeight="1" thickBot="1">
      <c r="A44" s="48">
        <v>40</v>
      </c>
      <c r="B44" s="66" t="s">
        <v>150</v>
      </c>
      <c r="C44" s="19" t="s">
        <v>58</v>
      </c>
      <c r="D44" s="20" t="s">
        <v>188</v>
      </c>
      <c r="E44" s="21">
        <v>0</v>
      </c>
      <c r="F44" s="21">
        <v>25</v>
      </c>
      <c r="G44" s="60">
        <v>78.4810073344</v>
      </c>
      <c r="H44" s="41">
        <f t="shared" si="2"/>
        <v>0</v>
      </c>
      <c r="I44" s="14">
        <f t="shared" si="0"/>
        <v>0</v>
      </c>
      <c r="J44" s="53"/>
      <c r="K44" s="15">
        <f t="shared" si="1"/>
        <v>0</v>
      </c>
    </row>
    <row r="45" spans="1:11" ht="25.5" customHeight="1" thickBot="1">
      <c r="A45" s="45">
        <v>41</v>
      </c>
      <c r="B45" s="66" t="s">
        <v>150</v>
      </c>
      <c r="C45" s="22" t="s">
        <v>59</v>
      </c>
      <c r="D45" s="23" t="s">
        <v>189</v>
      </c>
      <c r="E45" s="24">
        <v>0</v>
      </c>
      <c r="F45" s="24">
        <v>25</v>
      </c>
      <c r="G45" s="58">
        <v>283.73625215980013</v>
      </c>
      <c r="H45" s="41">
        <f t="shared" si="2"/>
        <v>0</v>
      </c>
      <c r="I45" s="14">
        <f t="shared" si="0"/>
        <v>0</v>
      </c>
      <c r="J45" s="54"/>
      <c r="K45" s="15">
        <f t="shared" si="1"/>
        <v>0</v>
      </c>
    </row>
    <row r="46" spans="1:11" ht="25.5" customHeight="1" thickBot="1">
      <c r="A46" s="46">
        <v>42</v>
      </c>
      <c r="B46" s="66" t="s">
        <v>151</v>
      </c>
      <c r="C46" s="26" t="s">
        <v>60</v>
      </c>
      <c r="D46" s="12" t="s">
        <v>178</v>
      </c>
      <c r="E46" s="13">
        <v>0</v>
      </c>
      <c r="F46" s="13">
        <v>100</v>
      </c>
      <c r="G46" s="58">
        <v>80.65</v>
      </c>
      <c r="H46" s="41">
        <f t="shared" si="2"/>
        <v>0</v>
      </c>
      <c r="I46" s="14">
        <f t="shared" si="0"/>
        <v>0</v>
      </c>
      <c r="J46" s="51"/>
      <c r="K46" s="15">
        <f t="shared" si="1"/>
        <v>0</v>
      </c>
    </row>
    <row r="47" spans="1:11" ht="25.5" customHeight="1" thickBot="1">
      <c r="A47" s="47">
        <v>43</v>
      </c>
      <c r="B47" s="66" t="s">
        <v>151</v>
      </c>
      <c r="C47" s="16" t="s">
        <v>61</v>
      </c>
      <c r="D47" s="17" t="s">
        <v>190</v>
      </c>
      <c r="E47" s="18">
        <v>0</v>
      </c>
      <c r="F47" s="18">
        <v>20</v>
      </c>
      <c r="G47" s="59">
        <v>80.03187282860003</v>
      </c>
      <c r="H47" s="41">
        <f t="shared" si="2"/>
        <v>0</v>
      </c>
      <c r="I47" s="14">
        <f t="shared" si="0"/>
        <v>0</v>
      </c>
      <c r="J47" s="52"/>
      <c r="K47" s="15">
        <f t="shared" si="1"/>
        <v>0</v>
      </c>
    </row>
    <row r="48" spans="1:11" ht="25.5" customHeight="1" thickBot="1">
      <c r="A48" s="47">
        <v>44</v>
      </c>
      <c r="B48" s="66" t="s">
        <v>152</v>
      </c>
      <c r="C48" s="16" t="s">
        <v>62</v>
      </c>
      <c r="D48" s="17" t="s">
        <v>186</v>
      </c>
      <c r="E48" s="18">
        <v>0</v>
      </c>
      <c r="F48" s="18">
        <v>50</v>
      </c>
      <c r="G48" s="59">
        <v>71.89728197679474</v>
      </c>
      <c r="H48" s="41">
        <f t="shared" si="2"/>
        <v>0</v>
      </c>
      <c r="I48" s="14">
        <f t="shared" si="0"/>
        <v>0</v>
      </c>
      <c r="J48" s="52"/>
      <c r="K48" s="15">
        <f t="shared" si="1"/>
        <v>0</v>
      </c>
    </row>
    <row r="49" spans="1:11" ht="25.5" customHeight="1" thickBot="1">
      <c r="A49" s="48">
        <v>45</v>
      </c>
      <c r="B49" s="66" t="s">
        <v>152</v>
      </c>
      <c r="C49" s="27" t="s">
        <v>63</v>
      </c>
      <c r="D49" s="20" t="s">
        <v>187</v>
      </c>
      <c r="E49" s="21">
        <v>0</v>
      </c>
      <c r="F49" s="21">
        <v>50</v>
      </c>
      <c r="G49" s="60">
        <v>76.94817515990002</v>
      </c>
      <c r="H49" s="41">
        <f t="shared" si="2"/>
        <v>0</v>
      </c>
      <c r="I49" s="14">
        <f t="shared" si="0"/>
        <v>0</v>
      </c>
      <c r="J49" s="53"/>
      <c r="K49" s="15">
        <f t="shared" si="1"/>
        <v>0</v>
      </c>
    </row>
    <row r="50" spans="1:11" ht="25.5" customHeight="1" thickBot="1">
      <c r="A50" s="46">
        <v>46</v>
      </c>
      <c r="B50" s="66" t="s">
        <v>153</v>
      </c>
      <c r="C50" s="11" t="s">
        <v>64</v>
      </c>
      <c r="D50" s="12" t="s">
        <v>186</v>
      </c>
      <c r="E50" s="13">
        <v>0</v>
      </c>
      <c r="F50" s="13">
        <v>90</v>
      </c>
      <c r="G50" s="58">
        <v>8.565826857500003</v>
      </c>
      <c r="H50" s="41">
        <f t="shared" si="2"/>
        <v>0</v>
      </c>
      <c r="I50" s="14">
        <f t="shared" si="0"/>
        <v>0</v>
      </c>
      <c r="J50" s="51"/>
      <c r="K50" s="15">
        <f t="shared" si="1"/>
        <v>0</v>
      </c>
    </row>
    <row r="51" spans="1:11" ht="25.5" customHeight="1" thickBot="1">
      <c r="A51" s="47">
        <v>47</v>
      </c>
      <c r="B51" s="66" t="s">
        <v>153</v>
      </c>
      <c r="C51" s="16" t="s">
        <v>65</v>
      </c>
      <c r="D51" s="17" t="s">
        <v>187</v>
      </c>
      <c r="E51" s="18">
        <v>0</v>
      </c>
      <c r="F51" s="18">
        <v>70</v>
      </c>
      <c r="G51" s="59">
        <v>11.306891451900002</v>
      </c>
      <c r="H51" s="41">
        <f t="shared" si="2"/>
        <v>0</v>
      </c>
      <c r="I51" s="14">
        <f t="shared" si="0"/>
        <v>0</v>
      </c>
      <c r="J51" s="52"/>
      <c r="K51" s="15">
        <f t="shared" si="1"/>
        <v>0</v>
      </c>
    </row>
    <row r="52" spans="1:11" ht="25.5" customHeight="1" thickBot="1">
      <c r="A52" s="47">
        <v>48</v>
      </c>
      <c r="B52" s="66" t="s">
        <v>153</v>
      </c>
      <c r="C52" s="16" t="s">
        <v>66</v>
      </c>
      <c r="D52" s="17" t="s">
        <v>188</v>
      </c>
      <c r="E52" s="18">
        <v>0</v>
      </c>
      <c r="F52" s="18">
        <v>25</v>
      </c>
      <c r="G52" s="59">
        <v>41.35040207210002</v>
      </c>
      <c r="H52" s="41">
        <f t="shared" si="2"/>
        <v>0</v>
      </c>
      <c r="I52" s="14">
        <f t="shared" si="0"/>
        <v>0</v>
      </c>
      <c r="J52" s="52"/>
      <c r="K52" s="15">
        <f t="shared" si="1"/>
        <v>0</v>
      </c>
    </row>
    <row r="53" spans="1:11" ht="25.5" customHeight="1" thickBot="1">
      <c r="A53" s="48">
        <v>49</v>
      </c>
      <c r="B53" s="66" t="s">
        <v>153</v>
      </c>
      <c r="C53" s="19" t="s">
        <v>67</v>
      </c>
      <c r="D53" s="20" t="s">
        <v>189</v>
      </c>
      <c r="E53" s="21">
        <v>0</v>
      </c>
      <c r="F53" s="21">
        <v>16</v>
      </c>
      <c r="G53" s="60">
        <v>135.50236422580005</v>
      </c>
      <c r="H53" s="41">
        <f t="shared" si="2"/>
        <v>0</v>
      </c>
      <c r="I53" s="14">
        <f t="shared" si="0"/>
        <v>0</v>
      </c>
      <c r="J53" s="53"/>
      <c r="K53" s="15">
        <f t="shared" si="1"/>
        <v>0</v>
      </c>
    </row>
    <row r="54" spans="1:11" ht="25.5" customHeight="1" thickBot="1">
      <c r="A54" s="46">
        <v>50</v>
      </c>
      <c r="B54" s="66" t="s">
        <v>154</v>
      </c>
      <c r="C54" s="11" t="s">
        <v>68</v>
      </c>
      <c r="D54" s="12" t="s">
        <v>180</v>
      </c>
      <c r="E54" s="13">
        <v>0</v>
      </c>
      <c r="F54" s="13">
        <v>10</v>
      </c>
      <c r="G54" s="58">
        <v>108.16385156060005</v>
      </c>
      <c r="H54" s="41">
        <f>H53</f>
        <v>0</v>
      </c>
      <c r="I54" s="14">
        <f t="shared" si="0"/>
        <v>0</v>
      </c>
      <c r="J54" s="51"/>
      <c r="K54" s="15">
        <f t="shared" si="1"/>
        <v>0</v>
      </c>
    </row>
    <row r="55" spans="1:11" ht="25.5" customHeight="1" thickBot="1">
      <c r="A55" s="47">
        <v>51</v>
      </c>
      <c r="B55" s="66" t="s">
        <v>154</v>
      </c>
      <c r="C55" s="16" t="s">
        <v>69</v>
      </c>
      <c r="D55" s="17" t="s">
        <v>191</v>
      </c>
      <c r="E55" s="18">
        <v>0</v>
      </c>
      <c r="F55" s="18">
        <v>12</v>
      </c>
      <c r="G55" s="59">
        <v>241.14249617417437</v>
      </c>
      <c r="H55" s="41">
        <f t="shared" si="2"/>
        <v>0</v>
      </c>
      <c r="I55" s="14">
        <f t="shared" si="0"/>
        <v>0</v>
      </c>
      <c r="J55" s="52"/>
      <c r="K55" s="15">
        <f t="shared" si="1"/>
        <v>0</v>
      </c>
    </row>
    <row r="56" spans="1:11" ht="25.5" customHeight="1" thickBot="1">
      <c r="A56" s="47">
        <v>52</v>
      </c>
      <c r="B56" s="66" t="s">
        <v>154</v>
      </c>
      <c r="C56" s="16" t="s">
        <v>70</v>
      </c>
      <c r="D56" s="17" t="s">
        <v>192</v>
      </c>
      <c r="E56" s="18">
        <v>0</v>
      </c>
      <c r="F56" s="18">
        <v>12</v>
      </c>
      <c r="G56" s="59">
        <v>246.09371092451863</v>
      </c>
      <c r="H56" s="41">
        <f t="shared" si="2"/>
        <v>0</v>
      </c>
      <c r="I56" s="14">
        <f t="shared" si="0"/>
        <v>0</v>
      </c>
      <c r="J56" s="52"/>
      <c r="K56" s="15">
        <f t="shared" si="1"/>
        <v>0</v>
      </c>
    </row>
    <row r="57" spans="1:11" ht="25.5" customHeight="1" thickBot="1">
      <c r="A57" s="48">
        <v>53</v>
      </c>
      <c r="B57" s="66" t="s">
        <v>155</v>
      </c>
      <c r="C57" s="16" t="s">
        <v>71</v>
      </c>
      <c r="D57" s="17" t="s">
        <v>187</v>
      </c>
      <c r="E57" s="18">
        <v>0</v>
      </c>
      <c r="F57" s="18">
        <v>24</v>
      </c>
      <c r="G57" s="60">
        <v>12.911856905200006</v>
      </c>
      <c r="H57" s="41">
        <f t="shared" si="2"/>
        <v>0</v>
      </c>
      <c r="I57" s="14">
        <f t="shared" si="0"/>
        <v>0</v>
      </c>
      <c r="J57" s="56"/>
      <c r="K57" s="15">
        <f t="shared" si="1"/>
        <v>0</v>
      </c>
    </row>
    <row r="58" spans="1:11" ht="33.75" customHeight="1" thickBot="1">
      <c r="A58" s="48"/>
      <c r="B58" s="66" t="s">
        <v>155</v>
      </c>
      <c r="C58" s="28" t="s">
        <v>72</v>
      </c>
      <c r="D58" s="29" t="s">
        <v>188</v>
      </c>
      <c r="E58" s="30">
        <v>0</v>
      </c>
      <c r="F58" s="30">
        <v>12</v>
      </c>
      <c r="G58" s="63">
        <v>47.211230974600014</v>
      </c>
      <c r="H58" s="41">
        <f t="shared" si="2"/>
        <v>0</v>
      </c>
      <c r="I58" s="14">
        <f t="shared" si="0"/>
        <v>0</v>
      </c>
      <c r="J58" s="55"/>
      <c r="K58" s="15">
        <f t="shared" si="1"/>
        <v>0</v>
      </c>
    </row>
    <row r="59" spans="1:11" ht="31.5" customHeight="1" thickBot="1">
      <c r="A59" s="46">
        <v>54</v>
      </c>
      <c r="B59" s="66" t="s">
        <v>156</v>
      </c>
      <c r="C59" s="11" t="s">
        <v>73</v>
      </c>
      <c r="D59" s="12" t="s">
        <v>193</v>
      </c>
      <c r="E59" s="13">
        <v>0</v>
      </c>
      <c r="F59" s="13">
        <v>36</v>
      </c>
      <c r="G59" s="58">
        <v>22.703949502300002</v>
      </c>
      <c r="H59" s="41">
        <f>H57</f>
        <v>0</v>
      </c>
      <c r="I59" s="14">
        <f t="shared" si="0"/>
        <v>0</v>
      </c>
      <c r="J59" s="51"/>
      <c r="K59" s="15">
        <f t="shared" si="1"/>
        <v>0</v>
      </c>
    </row>
    <row r="60" spans="1:11" ht="30.75" customHeight="1" thickBot="1">
      <c r="A60" s="47">
        <v>55</v>
      </c>
      <c r="B60" s="66" t="s">
        <v>156</v>
      </c>
      <c r="C60" s="16" t="s">
        <v>74</v>
      </c>
      <c r="D60" s="17" t="s">
        <v>194</v>
      </c>
      <c r="E60" s="18">
        <v>0</v>
      </c>
      <c r="F60" s="18">
        <v>60</v>
      </c>
      <c r="G60" s="59">
        <v>26.508979959000005</v>
      </c>
      <c r="H60" s="41">
        <f t="shared" si="2"/>
        <v>0</v>
      </c>
      <c r="I60" s="14">
        <f t="shared" si="0"/>
        <v>0</v>
      </c>
      <c r="J60" s="52"/>
      <c r="K60" s="15">
        <f t="shared" si="1"/>
        <v>0</v>
      </c>
    </row>
    <row r="61" spans="1:11" ht="31.5" customHeight="1" thickBot="1">
      <c r="A61" s="47">
        <v>56</v>
      </c>
      <c r="B61" s="66" t="s">
        <v>156</v>
      </c>
      <c r="C61" s="16" t="s">
        <v>75</v>
      </c>
      <c r="D61" s="17" t="s">
        <v>195</v>
      </c>
      <c r="E61" s="18">
        <v>0</v>
      </c>
      <c r="F61" s="18">
        <v>85</v>
      </c>
      <c r="G61" s="59">
        <v>38.09</v>
      </c>
      <c r="H61" s="41">
        <f t="shared" si="2"/>
        <v>0</v>
      </c>
      <c r="I61" s="14">
        <f t="shared" si="0"/>
        <v>0</v>
      </c>
      <c r="J61" s="52"/>
      <c r="K61" s="15">
        <f t="shared" si="1"/>
        <v>0</v>
      </c>
    </row>
    <row r="62" spans="1:11" ht="30.75" customHeight="1" thickBot="1">
      <c r="A62" s="48">
        <v>57</v>
      </c>
      <c r="B62" s="66" t="s">
        <v>156</v>
      </c>
      <c r="C62" s="19" t="s">
        <v>76</v>
      </c>
      <c r="D62" s="20" t="s">
        <v>196</v>
      </c>
      <c r="E62" s="21">
        <v>0</v>
      </c>
      <c r="F62" s="21">
        <v>36</v>
      </c>
      <c r="G62" s="60">
        <v>41.90943498280001</v>
      </c>
      <c r="H62" s="41">
        <f t="shared" si="2"/>
        <v>0</v>
      </c>
      <c r="I62" s="14">
        <f t="shared" si="0"/>
        <v>0</v>
      </c>
      <c r="J62" s="53"/>
      <c r="K62" s="15">
        <f t="shared" si="1"/>
        <v>0</v>
      </c>
    </row>
    <row r="63" spans="1:11" ht="30" customHeight="1" thickBot="1">
      <c r="A63" s="46">
        <v>58</v>
      </c>
      <c r="B63" s="66" t="s">
        <v>157</v>
      </c>
      <c r="C63" s="26" t="s">
        <v>77</v>
      </c>
      <c r="D63" s="12" t="s">
        <v>193</v>
      </c>
      <c r="E63" s="13">
        <v>0</v>
      </c>
      <c r="F63" s="13">
        <v>40</v>
      </c>
      <c r="G63" s="58">
        <v>18.92</v>
      </c>
      <c r="H63" s="41">
        <f t="shared" si="2"/>
        <v>0</v>
      </c>
      <c r="I63" s="14">
        <f t="shared" si="0"/>
        <v>0</v>
      </c>
      <c r="J63" s="51"/>
      <c r="K63" s="15">
        <f t="shared" si="1"/>
        <v>0</v>
      </c>
    </row>
    <row r="64" spans="1:11" ht="30" customHeight="1" thickBot="1">
      <c r="A64" s="47">
        <v>59</v>
      </c>
      <c r="B64" s="66" t="s">
        <v>157</v>
      </c>
      <c r="C64" s="16" t="s">
        <v>78</v>
      </c>
      <c r="D64" s="17" t="s">
        <v>194</v>
      </c>
      <c r="E64" s="18">
        <v>12</v>
      </c>
      <c r="F64" s="18">
        <v>48</v>
      </c>
      <c r="G64" s="59">
        <v>26.508979959000005</v>
      </c>
      <c r="H64" s="41">
        <f t="shared" si="2"/>
        <v>0</v>
      </c>
      <c r="I64" s="14">
        <f t="shared" si="0"/>
        <v>0</v>
      </c>
      <c r="J64" s="52"/>
      <c r="K64" s="15">
        <f t="shared" si="1"/>
        <v>0</v>
      </c>
    </row>
    <row r="65" spans="1:11" ht="30" customHeight="1" thickBot="1">
      <c r="A65" s="47">
        <v>60</v>
      </c>
      <c r="B65" s="66" t="s">
        <v>157</v>
      </c>
      <c r="C65" s="16" t="s">
        <v>79</v>
      </c>
      <c r="D65" s="17" t="s">
        <v>196</v>
      </c>
      <c r="E65" s="18">
        <v>12</v>
      </c>
      <c r="F65" s="18">
        <v>48</v>
      </c>
      <c r="G65" s="59">
        <v>41.90943498280001</v>
      </c>
      <c r="H65" s="41">
        <f t="shared" si="2"/>
        <v>0</v>
      </c>
      <c r="I65" s="14">
        <f t="shared" si="0"/>
        <v>0</v>
      </c>
      <c r="J65" s="52"/>
      <c r="K65" s="15">
        <f t="shared" si="1"/>
        <v>0</v>
      </c>
    </row>
    <row r="66" spans="1:11" ht="31.5" customHeight="1" thickBot="1">
      <c r="A66" s="47">
        <v>61</v>
      </c>
      <c r="B66" s="66" t="s">
        <v>157</v>
      </c>
      <c r="C66" s="16" t="s">
        <v>80</v>
      </c>
      <c r="D66" s="17" t="s">
        <v>197</v>
      </c>
      <c r="E66" s="18">
        <v>0</v>
      </c>
      <c r="F66" s="18">
        <v>18</v>
      </c>
      <c r="G66" s="59">
        <v>115.64767923610003</v>
      </c>
      <c r="H66" s="41">
        <f t="shared" si="2"/>
        <v>0</v>
      </c>
      <c r="I66" s="14">
        <f t="shared" si="0"/>
        <v>0</v>
      </c>
      <c r="J66" s="52"/>
      <c r="K66" s="15">
        <f t="shared" si="1"/>
        <v>0</v>
      </c>
    </row>
    <row r="67" spans="1:11" ht="25.5" customHeight="1" thickBot="1">
      <c r="A67" s="47">
        <v>62</v>
      </c>
      <c r="B67" s="66" t="s">
        <v>158</v>
      </c>
      <c r="C67" s="16" t="s">
        <v>81</v>
      </c>
      <c r="D67" s="17" t="s">
        <v>186</v>
      </c>
      <c r="E67" s="18">
        <v>0</v>
      </c>
      <c r="F67" s="18">
        <v>110</v>
      </c>
      <c r="G67" s="59">
        <v>19.421885316900006</v>
      </c>
      <c r="H67" s="41">
        <f t="shared" si="2"/>
        <v>0</v>
      </c>
      <c r="I67" s="14">
        <f t="shared" si="0"/>
        <v>0</v>
      </c>
      <c r="J67" s="52"/>
      <c r="K67" s="15">
        <f t="shared" si="1"/>
        <v>0</v>
      </c>
    </row>
    <row r="68" spans="1:11" ht="25.5" customHeight="1" thickBot="1">
      <c r="A68" s="48">
        <v>63</v>
      </c>
      <c r="B68" s="66" t="s">
        <v>158</v>
      </c>
      <c r="C68" s="19" t="s">
        <v>82</v>
      </c>
      <c r="D68" s="20" t="s">
        <v>187</v>
      </c>
      <c r="E68" s="21">
        <v>0</v>
      </c>
      <c r="F68" s="21">
        <v>56</v>
      </c>
      <c r="G68" s="64">
        <v>19.421885316900006</v>
      </c>
      <c r="H68" s="41">
        <f t="shared" si="2"/>
        <v>0</v>
      </c>
      <c r="I68" s="14">
        <f t="shared" si="0"/>
        <v>0</v>
      </c>
      <c r="J68" s="53"/>
      <c r="K68" s="15">
        <f t="shared" si="1"/>
        <v>0</v>
      </c>
    </row>
    <row r="69" spans="1:11" ht="25.5" customHeight="1" thickBot="1">
      <c r="A69" s="46">
        <v>64</v>
      </c>
      <c r="B69" s="66" t="s">
        <v>158</v>
      </c>
      <c r="C69" s="26" t="s">
        <v>83</v>
      </c>
      <c r="D69" s="12" t="s">
        <v>188</v>
      </c>
      <c r="E69" s="13">
        <v>0</v>
      </c>
      <c r="F69" s="13">
        <v>32</v>
      </c>
      <c r="G69" s="58">
        <v>85.83860177200005</v>
      </c>
      <c r="H69" s="41">
        <f t="shared" si="2"/>
        <v>0</v>
      </c>
      <c r="I69" s="14">
        <f t="shared" si="0"/>
        <v>0</v>
      </c>
      <c r="J69" s="51"/>
      <c r="K69" s="15">
        <f t="shared" si="1"/>
        <v>0</v>
      </c>
    </row>
    <row r="70" spans="1:11" ht="25.5" customHeight="1" thickBot="1">
      <c r="A70" s="47">
        <v>65</v>
      </c>
      <c r="B70" s="66" t="s">
        <v>158</v>
      </c>
      <c r="C70" s="16" t="s">
        <v>84</v>
      </c>
      <c r="D70" s="17" t="s">
        <v>189</v>
      </c>
      <c r="E70" s="18">
        <v>0</v>
      </c>
      <c r="F70" s="18">
        <v>12</v>
      </c>
      <c r="G70" s="59">
        <v>587.91</v>
      </c>
      <c r="H70" s="41">
        <f t="shared" si="2"/>
        <v>0</v>
      </c>
      <c r="I70" s="14">
        <f t="shared" si="0"/>
        <v>0</v>
      </c>
      <c r="J70" s="52"/>
      <c r="K70" s="15">
        <f t="shared" si="1"/>
        <v>0</v>
      </c>
    </row>
    <row r="71" spans="1:11" ht="25.5" customHeight="1" thickBot="1">
      <c r="A71" s="47">
        <v>66</v>
      </c>
      <c r="B71" s="66" t="s">
        <v>159</v>
      </c>
      <c r="C71" s="16" t="s">
        <v>85</v>
      </c>
      <c r="D71" s="17" t="s">
        <v>186</v>
      </c>
      <c r="E71" s="18">
        <v>0</v>
      </c>
      <c r="F71" s="18">
        <v>30</v>
      </c>
      <c r="G71" s="59">
        <v>16.987387157400008</v>
      </c>
      <c r="H71" s="41">
        <f t="shared" si="2"/>
        <v>0</v>
      </c>
      <c r="I71" s="14">
        <f aca="true" t="shared" si="3" ref="I71:I125">G71*H71</f>
        <v>0</v>
      </c>
      <c r="J71" s="52"/>
      <c r="K71" s="15">
        <f aca="true" t="shared" si="4" ref="K71:K125">I71*J71</f>
        <v>0</v>
      </c>
    </row>
    <row r="72" spans="1:11" ht="25.5" customHeight="1" thickBot="1">
      <c r="A72" s="47">
        <v>67</v>
      </c>
      <c r="B72" s="66" t="s">
        <v>159</v>
      </c>
      <c r="C72" s="16" t="s">
        <v>86</v>
      </c>
      <c r="D72" s="17" t="s">
        <v>187</v>
      </c>
      <c r="E72" s="18">
        <v>0</v>
      </c>
      <c r="F72" s="18">
        <v>15</v>
      </c>
      <c r="G72" s="59">
        <v>22.758049461400002</v>
      </c>
      <c r="H72" s="41">
        <f aca="true" t="shared" si="5" ref="H72:H125">H71</f>
        <v>0</v>
      </c>
      <c r="I72" s="14">
        <f t="shared" si="3"/>
        <v>0</v>
      </c>
      <c r="J72" s="52"/>
      <c r="K72" s="15">
        <f t="shared" si="4"/>
        <v>0</v>
      </c>
    </row>
    <row r="73" spans="1:11" ht="25.5" customHeight="1" thickBot="1">
      <c r="A73" s="47">
        <v>68</v>
      </c>
      <c r="B73" s="66" t="s">
        <v>159</v>
      </c>
      <c r="C73" s="16" t="s">
        <v>87</v>
      </c>
      <c r="D73" s="17" t="s">
        <v>188</v>
      </c>
      <c r="E73" s="18">
        <v>0</v>
      </c>
      <c r="F73" s="18">
        <v>7</v>
      </c>
      <c r="G73" s="59">
        <v>71.48407929080001</v>
      </c>
      <c r="H73" s="41">
        <f t="shared" si="5"/>
        <v>0</v>
      </c>
      <c r="I73" s="14">
        <f t="shared" si="3"/>
        <v>0</v>
      </c>
      <c r="J73" s="52"/>
      <c r="K73" s="15">
        <f t="shared" si="4"/>
        <v>0</v>
      </c>
    </row>
    <row r="74" spans="1:11" ht="25.5" customHeight="1" thickBot="1">
      <c r="A74" s="48">
        <v>69</v>
      </c>
      <c r="B74" s="66" t="s">
        <v>159</v>
      </c>
      <c r="C74" s="19" t="s">
        <v>88</v>
      </c>
      <c r="D74" s="20" t="s">
        <v>189</v>
      </c>
      <c r="E74" s="21">
        <v>0</v>
      </c>
      <c r="F74" s="21">
        <v>3</v>
      </c>
      <c r="G74" s="60">
        <v>296.2153093922001</v>
      </c>
      <c r="H74" s="41">
        <f t="shared" si="5"/>
        <v>0</v>
      </c>
      <c r="I74" s="14">
        <f t="shared" si="3"/>
        <v>0</v>
      </c>
      <c r="J74" s="53"/>
      <c r="K74" s="15">
        <f t="shared" si="4"/>
        <v>0</v>
      </c>
    </row>
    <row r="75" spans="1:11" ht="25.5" customHeight="1" thickBot="1">
      <c r="A75" s="46">
        <v>70</v>
      </c>
      <c r="B75" s="66" t="s">
        <v>160</v>
      </c>
      <c r="C75" s="11" t="s">
        <v>89</v>
      </c>
      <c r="D75" s="12" t="s">
        <v>187</v>
      </c>
      <c r="E75" s="13">
        <v>0</v>
      </c>
      <c r="F75" s="13">
        <v>25</v>
      </c>
      <c r="G75" s="58">
        <v>31.5042095159</v>
      </c>
      <c r="H75" s="41">
        <f t="shared" si="5"/>
        <v>0</v>
      </c>
      <c r="I75" s="14">
        <f t="shared" si="3"/>
        <v>0</v>
      </c>
      <c r="J75" s="51"/>
      <c r="K75" s="15">
        <f t="shared" si="4"/>
        <v>0</v>
      </c>
    </row>
    <row r="76" spans="1:11" ht="25.5" customHeight="1" thickBot="1">
      <c r="A76" s="47">
        <v>71</v>
      </c>
      <c r="B76" s="66" t="s">
        <v>160</v>
      </c>
      <c r="C76" s="16" t="s">
        <v>90</v>
      </c>
      <c r="D76" s="17" t="s">
        <v>188</v>
      </c>
      <c r="E76" s="18">
        <v>0</v>
      </c>
      <c r="F76" s="18">
        <v>5</v>
      </c>
      <c r="G76" s="59">
        <v>145.87152305330008</v>
      </c>
      <c r="H76" s="41">
        <f t="shared" si="5"/>
        <v>0</v>
      </c>
      <c r="I76" s="14">
        <f t="shared" si="3"/>
        <v>0</v>
      </c>
      <c r="J76" s="52"/>
      <c r="K76" s="15">
        <f t="shared" si="4"/>
        <v>0</v>
      </c>
    </row>
    <row r="77" spans="1:11" ht="25.5" customHeight="1" thickBot="1">
      <c r="A77" s="47">
        <v>72</v>
      </c>
      <c r="B77" s="66" t="s">
        <v>160</v>
      </c>
      <c r="C77" s="16" t="s">
        <v>91</v>
      </c>
      <c r="D77" s="17" t="s">
        <v>189</v>
      </c>
      <c r="E77" s="18">
        <v>0</v>
      </c>
      <c r="F77" s="18">
        <v>3</v>
      </c>
      <c r="G77" s="59">
        <v>364.5796243749001</v>
      </c>
      <c r="H77" s="41">
        <f t="shared" si="5"/>
        <v>0</v>
      </c>
      <c r="I77" s="14">
        <f t="shared" si="3"/>
        <v>0</v>
      </c>
      <c r="J77" s="52"/>
      <c r="K77" s="15">
        <f t="shared" si="4"/>
        <v>0</v>
      </c>
    </row>
    <row r="78" spans="1:11" ht="25.5" customHeight="1" thickBot="1">
      <c r="A78" s="47">
        <v>73</v>
      </c>
      <c r="B78" s="66" t="s">
        <v>161</v>
      </c>
      <c r="C78" s="16" t="s">
        <v>92</v>
      </c>
      <c r="D78" s="17" t="s">
        <v>186</v>
      </c>
      <c r="E78" s="18">
        <v>0</v>
      </c>
      <c r="F78" s="18">
        <v>25</v>
      </c>
      <c r="G78" s="59">
        <v>20.197318064000005</v>
      </c>
      <c r="H78" s="41">
        <f t="shared" si="5"/>
        <v>0</v>
      </c>
      <c r="I78" s="14">
        <f t="shared" si="3"/>
        <v>0</v>
      </c>
      <c r="J78" s="52"/>
      <c r="K78" s="15">
        <f t="shared" si="4"/>
        <v>0</v>
      </c>
    </row>
    <row r="79" spans="1:11" ht="25.5" customHeight="1" thickBot="1">
      <c r="A79" s="47">
        <v>74</v>
      </c>
      <c r="B79" s="66" t="s">
        <v>161</v>
      </c>
      <c r="C79" s="16" t="s">
        <v>93</v>
      </c>
      <c r="D79" s="17" t="s">
        <v>187</v>
      </c>
      <c r="E79" s="18">
        <v>0</v>
      </c>
      <c r="F79" s="18">
        <v>16</v>
      </c>
      <c r="G79" s="59">
        <v>26.815546393900007</v>
      </c>
      <c r="H79" s="41">
        <f t="shared" si="5"/>
        <v>0</v>
      </c>
      <c r="I79" s="14">
        <f t="shared" si="3"/>
        <v>0</v>
      </c>
      <c r="J79" s="52"/>
      <c r="K79" s="15">
        <f t="shared" si="4"/>
        <v>0</v>
      </c>
    </row>
    <row r="80" spans="1:11" ht="25.5" customHeight="1" thickBot="1">
      <c r="A80" s="47">
        <v>75</v>
      </c>
      <c r="B80" s="66" t="s">
        <v>161</v>
      </c>
      <c r="C80" s="16" t="s">
        <v>94</v>
      </c>
      <c r="D80" s="17" t="s">
        <v>188</v>
      </c>
      <c r="E80" s="18">
        <v>0</v>
      </c>
      <c r="F80" s="18">
        <v>4</v>
      </c>
      <c r="G80" s="59">
        <v>129.11856905200005</v>
      </c>
      <c r="H80" s="41">
        <f t="shared" si="5"/>
        <v>0</v>
      </c>
      <c r="I80" s="14">
        <f t="shared" si="3"/>
        <v>0</v>
      </c>
      <c r="J80" s="52"/>
      <c r="K80" s="15">
        <f t="shared" si="4"/>
        <v>0</v>
      </c>
    </row>
    <row r="81" spans="1:11" ht="25.5" customHeight="1" thickBot="1">
      <c r="A81" s="48">
        <v>76</v>
      </c>
      <c r="B81" s="66" t="s">
        <v>161</v>
      </c>
      <c r="C81" s="19" t="s">
        <v>95</v>
      </c>
      <c r="D81" s="20" t="s">
        <v>189</v>
      </c>
      <c r="E81" s="21">
        <v>0</v>
      </c>
      <c r="F81" s="21">
        <v>4</v>
      </c>
      <c r="G81" s="60">
        <v>547.2210862965001</v>
      </c>
      <c r="H81" s="41">
        <f t="shared" si="5"/>
        <v>0</v>
      </c>
      <c r="I81" s="14">
        <f t="shared" si="3"/>
        <v>0</v>
      </c>
      <c r="J81" s="53"/>
      <c r="K81" s="15">
        <f t="shared" si="4"/>
        <v>0</v>
      </c>
    </row>
    <row r="82" spans="1:11" ht="25.5" customHeight="1" thickBot="1">
      <c r="A82" s="46">
        <v>77</v>
      </c>
      <c r="B82" s="66" t="s">
        <v>162</v>
      </c>
      <c r="C82" s="11" t="s">
        <v>96</v>
      </c>
      <c r="D82" s="12" t="s">
        <v>186</v>
      </c>
      <c r="E82" s="13">
        <v>0</v>
      </c>
      <c r="F82" s="13">
        <v>25</v>
      </c>
      <c r="G82" s="58">
        <v>29.989410661100003</v>
      </c>
      <c r="H82" s="41">
        <f t="shared" si="5"/>
        <v>0</v>
      </c>
      <c r="I82" s="14">
        <f t="shared" si="3"/>
        <v>0</v>
      </c>
      <c r="J82" s="51"/>
      <c r="K82" s="15">
        <f t="shared" si="4"/>
        <v>0</v>
      </c>
    </row>
    <row r="83" spans="1:11" ht="25.5" customHeight="1" thickBot="1">
      <c r="A83" s="47">
        <v>78</v>
      </c>
      <c r="B83" s="66" t="s">
        <v>162</v>
      </c>
      <c r="C83" s="16" t="s">
        <v>97</v>
      </c>
      <c r="D83" s="17" t="s">
        <v>187</v>
      </c>
      <c r="E83" s="18">
        <v>0</v>
      </c>
      <c r="F83" s="18">
        <v>5</v>
      </c>
      <c r="G83" s="59">
        <v>31.5042095159</v>
      </c>
      <c r="H83" s="41">
        <f t="shared" si="5"/>
        <v>0</v>
      </c>
      <c r="I83" s="14">
        <f t="shared" si="3"/>
        <v>0</v>
      </c>
      <c r="J83" s="52"/>
      <c r="K83" s="15">
        <f t="shared" si="4"/>
        <v>0</v>
      </c>
    </row>
    <row r="84" spans="1:11" ht="25.5" customHeight="1" thickBot="1">
      <c r="A84" s="47">
        <v>79</v>
      </c>
      <c r="B84" s="66" t="s">
        <v>163</v>
      </c>
      <c r="C84" s="16" t="s">
        <v>98</v>
      </c>
      <c r="D84" s="17" t="s">
        <v>185</v>
      </c>
      <c r="E84" s="18">
        <v>0</v>
      </c>
      <c r="F84" s="18">
        <v>100</v>
      </c>
      <c r="G84" s="59">
        <v>13.99</v>
      </c>
      <c r="H84" s="41">
        <f t="shared" si="5"/>
        <v>0</v>
      </c>
      <c r="I84" s="14">
        <f t="shared" si="3"/>
        <v>0</v>
      </c>
      <c r="J84" s="52"/>
      <c r="K84" s="15">
        <f t="shared" si="4"/>
        <v>0</v>
      </c>
    </row>
    <row r="85" spans="1:11" ht="25.5" customHeight="1" thickBot="1">
      <c r="A85" s="47">
        <v>80</v>
      </c>
      <c r="B85" s="66" t="s">
        <v>163</v>
      </c>
      <c r="C85" s="16" t="s">
        <v>99</v>
      </c>
      <c r="D85" s="17" t="s">
        <v>186</v>
      </c>
      <c r="E85" s="18">
        <v>0</v>
      </c>
      <c r="F85" s="18">
        <v>45</v>
      </c>
      <c r="G85" s="59">
        <v>14.282389202400003</v>
      </c>
      <c r="H85" s="41">
        <f t="shared" si="5"/>
        <v>0</v>
      </c>
      <c r="I85" s="14">
        <f t="shared" si="3"/>
        <v>0</v>
      </c>
      <c r="J85" s="52"/>
      <c r="K85" s="15">
        <f t="shared" si="4"/>
        <v>0</v>
      </c>
    </row>
    <row r="86" spans="1:11" ht="25.5" customHeight="1" thickBot="1">
      <c r="A86" s="48">
        <v>81</v>
      </c>
      <c r="B86" s="66" t="s">
        <v>163</v>
      </c>
      <c r="C86" s="19" t="s">
        <v>100</v>
      </c>
      <c r="D86" s="20" t="s">
        <v>187</v>
      </c>
      <c r="E86" s="21">
        <v>0</v>
      </c>
      <c r="F86" s="21">
        <v>18</v>
      </c>
      <c r="G86" s="60">
        <v>19.512051915400008</v>
      </c>
      <c r="H86" s="41">
        <f t="shared" si="5"/>
        <v>0</v>
      </c>
      <c r="I86" s="14">
        <f t="shared" si="3"/>
        <v>0</v>
      </c>
      <c r="J86" s="53"/>
      <c r="K86" s="15">
        <f t="shared" si="4"/>
        <v>0</v>
      </c>
    </row>
    <row r="87" spans="1:11" ht="25.5" customHeight="1" thickBot="1">
      <c r="A87" s="46">
        <v>82</v>
      </c>
      <c r="B87" s="66" t="s">
        <v>163</v>
      </c>
      <c r="C87" s="11" t="s">
        <v>101</v>
      </c>
      <c r="D87" s="12" t="s">
        <v>188</v>
      </c>
      <c r="E87" s="13">
        <v>0</v>
      </c>
      <c r="F87" s="13">
        <v>8</v>
      </c>
      <c r="G87" s="58">
        <v>76.94817515990002</v>
      </c>
      <c r="H87" s="41">
        <f t="shared" si="5"/>
        <v>0</v>
      </c>
      <c r="I87" s="14">
        <f t="shared" si="3"/>
        <v>0</v>
      </c>
      <c r="J87" s="51"/>
      <c r="K87" s="15">
        <f t="shared" si="4"/>
        <v>0</v>
      </c>
    </row>
    <row r="88" spans="1:11" ht="25.5" customHeight="1" thickBot="1">
      <c r="A88" s="47">
        <v>83</v>
      </c>
      <c r="B88" s="66" t="s">
        <v>163</v>
      </c>
      <c r="C88" s="16" t="s">
        <v>102</v>
      </c>
      <c r="D88" s="17" t="s">
        <v>189</v>
      </c>
      <c r="E88" s="18">
        <v>0</v>
      </c>
      <c r="F88" s="18" t="s">
        <v>140</v>
      </c>
      <c r="G88" s="59">
        <v>209.67340815190005</v>
      </c>
      <c r="H88" s="41">
        <f t="shared" si="5"/>
        <v>0</v>
      </c>
      <c r="I88" s="14">
        <f t="shared" si="3"/>
        <v>0</v>
      </c>
      <c r="J88" s="52"/>
      <c r="K88" s="15">
        <f t="shared" si="4"/>
        <v>0</v>
      </c>
    </row>
    <row r="89" spans="1:11" ht="25.5" customHeight="1" thickBot="1">
      <c r="A89" s="47">
        <v>84</v>
      </c>
      <c r="B89" s="66" t="s">
        <v>164</v>
      </c>
      <c r="C89" s="16" t="s">
        <v>103</v>
      </c>
      <c r="D89" s="17" t="s">
        <v>186</v>
      </c>
      <c r="E89" s="18">
        <v>0</v>
      </c>
      <c r="F89" s="18">
        <v>40</v>
      </c>
      <c r="G89" s="59">
        <v>24.958114464800005</v>
      </c>
      <c r="H89" s="41">
        <f t="shared" si="5"/>
        <v>0</v>
      </c>
      <c r="I89" s="14">
        <f t="shared" si="3"/>
        <v>0</v>
      </c>
      <c r="J89" s="52"/>
      <c r="K89" s="15">
        <f t="shared" si="4"/>
        <v>0</v>
      </c>
    </row>
    <row r="90" spans="1:11" ht="25.5" customHeight="1" thickBot="1">
      <c r="A90" s="47">
        <v>85</v>
      </c>
      <c r="B90" s="66" t="s">
        <v>164</v>
      </c>
      <c r="C90" s="16" t="s">
        <v>104</v>
      </c>
      <c r="D90" s="17" t="s">
        <v>187</v>
      </c>
      <c r="E90" s="18">
        <v>0</v>
      </c>
      <c r="F90" s="18">
        <v>20</v>
      </c>
      <c r="G90" s="59">
        <v>26.508979959000005</v>
      </c>
      <c r="H90" s="41">
        <f t="shared" si="5"/>
        <v>0</v>
      </c>
      <c r="I90" s="14">
        <f t="shared" si="3"/>
        <v>0</v>
      </c>
      <c r="J90" s="52"/>
      <c r="K90" s="15">
        <f t="shared" si="4"/>
        <v>0</v>
      </c>
    </row>
    <row r="91" spans="1:11" ht="25.5" customHeight="1" thickBot="1">
      <c r="A91" s="47">
        <v>86</v>
      </c>
      <c r="B91" s="66" t="s">
        <v>164</v>
      </c>
      <c r="C91" s="16" t="s">
        <v>105</v>
      </c>
      <c r="D91" s="17" t="s">
        <v>188</v>
      </c>
      <c r="E91" s="18">
        <v>0</v>
      </c>
      <c r="F91" s="18">
        <v>5</v>
      </c>
      <c r="G91" s="59">
        <v>98.31765900440004</v>
      </c>
      <c r="H91" s="41">
        <f t="shared" si="5"/>
        <v>0</v>
      </c>
      <c r="I91" s="14">
        <f t="shared" si="3"/>
        <v>0</v>
      </c>
      <c r="J91" s="52"/>
      <c r="K91" s="15">
        <f t="shared" si="4"/>
        <v>0</v>
      </c>
    </row>
    <row r="92" spans="1:11" ht="25.5" customHeight="1" thickBot="1">
      <c r="A92" s="47">
        <v>87</v>
      </c>
      <c r="B92" s="66" t="s">
        <v>164</v>
      </c>
      <c r="C92" s="16" t="s">
        <v>106</v>
      </c>
      <c r="D92" s="17" t="s">
        <v>189</v>
      </c>
      <c r="E92" s="18">
        <v>0</v>
      </c>
      <c r="F92" s="18">
        <v>4</v>
      </c>
      <c r="G92" s="59">
        <v>256.92070576590004</v>
      </c>
      <c r="H92" s="41">
        <f t="shared" si="5"/>
        <v>0</v>
      </c>
      <c r="I92" s="14">
        <f t="shared" si="3"/>
        <v>0</v>
      </c>
      <c r="J92" s="52"/>
      <c r="K92" s="15">
        <f t="shared" si="4"/>
        <v>0</v>
      </c>
    </row>
    <row r="93" spans="1:11" ht="25.5" customHeight="1" thickBot="1">
      <c r="A93" s="47">
        <v>88</v>
      </c>
      <c r="B93" s="66" t="s">
        <v>165</v>
      </c>
      <c r="C93" s="16" t="s">
        <v>107</v>
      </c>
      <c r="D93" s="17" t="s">
        <v>186</v>
      </c>
      <c r="E93" s="18">
        <v>0</v>
      </c>
      <c r="F93" s="18">
        <v>30</v>
      </c>
      <c r="G93" s="59">
        <v>20.197318064000005</v>
      </c>
      <c r="H93" s="41">
        <f t="shared" si="5"/>
        <v>0</v>
      </c>
      <c r="I93" s="14">
        <f t="shared" si="3"/>
        <v>0</v>
      </c>
      <c r="J93" s="52"/>
      <c r="K93" s="15">
        <f t="shared" si="4"/>
        <v>0</v>
      </c>
    </row>
    <row r="94" spans="1:11" ht="25.5" customHeight="1" thickBot="1">
      <c r="A94" s="47">
        <v>89</v>
      </c>
      <c r="B94" s="66" t="s">
        <v>165</v>
      </c>
      <c r="C94" s="16" t="s">
        <v>108</v>
      </c>
      <c r="D94" s="17" t="s">
        <v>187</v>
      </c>
      <c r="E94" s="18">
        <v>0</v>
      </c>
      <c r="F94" s="18">
        <v>20</v>
      </c>
      <c r="G94" s="59">
        <v>21.477683762700007</v>
      </c>
      <c r="H94" s="41">
        <f t="shared" si="5"/>
        <v>0</v>
      </c>
      <c r="I94" s="14">
        <f t="shared" si="3"/>
        <v>0</v>
      </c>
      <c r="J94" s="52"/>
      <c r="K94" s="15">
        <f t="shared" si="4"/>
        <v>0</v>
      </c>
    </row>
    <row r="95" spans="1:11" ht="25.5" customHeight="1" thickBot="1">
      <c r="A95" s="47">
        <v>90</v>
      </c>
      <c r="B95" s="66" t="s">
        <v>165</v>
      </c>
      <c r="C95" s="16" t="s">
        <v>109</v>
      </c>
      <c r="D95" s="17" t="s">
        <v>188</v>
      </c>
      <c r="E95" s="18">
        <v>0</v>
      </c>
      <c r="F95" s="18">
        <v>10</v>
      </c>
      <c r="G95" s="59">
        <v>93.89949567790002</v>
      </c>
      <c r="H95" s="41">
        <f t="shared" si="5"/>
        <v>0</v>
      </c>
      <c r="I95" s="14">
        <f t="shared" si="3"/>
        <v>0</v>
      </c>
      <c r="J95" s="52"/>
      <c r="K95" s="15">
        <f t="shared" si="4"/>
        <v>0</v>
      </c>
    </row>
    <row r="96" spans="1:11" ht="25.5" customHeight="1" thickBot="1">
      <c r="A96" s="47">
        <v>91</v>
      </c>
      <c r="B96" s="66" t="s">
        <v>165</v>
      </c>
      <c r="C96" s="16" t="s">
        <v>110</v>
      </c>
      <c r="D96" s="17" t="s">
        <v>189</v>
      </c>
      <c r="E96" s="18">
        <v>0</v>
      </c>
      <c r="F96" s="18">
        <v>8</v>
      </c>
      <c r="G96" s="59">
        <v>242.63831656350007</v>
      </c>
      <c r="H96" s="41">
        <f t="shared" si="5"/>
        <v>0</v>
      </c>
      <c r="I96" s="14">
        <f t="shared" si="3"/>
        <v>0</v>
      </c>
      <c r="J96" s="52"/>
      <c r="K96" s="15">
        <f t="shared" si="4"/>
        <v>0</v>
      </c>
    </row>
    <row r="97" spans="1:11" ht="25.5" customHeight="1" thickBot="1">
      <c r="A97" s="47">
        <v>92</v>
      </c>
      <c r="B97" s="66" t="s">
        <v>166</v>
      </c>
      <c r="C97" s="16" t="s">
        <v>111</v>
      </c>
      <c r="D97" s="17" t="s">
        <v>186</v>
      </c>
      <c r="E97" s="18">
        <v>0</v>
      </c>
      <c r="F97" s="18">
        <v>35</v>
      </c>
      <c r="G97" s="59">
        <v>23.19</v>
      </c>
      <c r="H97" s="41">
        <f t="shared" si="5"/>
        <v>0</v>
      </c>
      <c r="I97" s="14">
        <f t="shared" si="3"/>
        <v>0</v>
      </c>
      <c r="J97" s="52"/>
      <c r="K97" s="15">
        <f t="shared" si="4"/>
        <v>0</v>
      </c>
    </row>
    <row r="98" spans="1:11" ht="25.5" customHeight="1" thickBot="1">
      <c r="A98" s="47">
        <v>93</v>
      </c>
      <c r="B98" s="66" t="s">
        <v>166</v>
      </c>
      <c r="C98" s="16" t="s">
        <v>112</v>
      </c>
      <c r="D98" s="17" t="s">
        <v>187</v>
      </c>
      <c r="E98" s="18">
        <v>0</v>
      </c>
      <c r="F98" s="18">
        <v>20</v>
      </c>
      <c r="G98" s="59">
        <v>26.508979959000005</v>
      </c>
      <c r="H98" s="41">
        <f t="shared" si="5"/>
        <v>0</v>
      </c>
      <c r="I98" s="14">
        <f t="shared" si="3"/>
        <v>0</v>
      </c>
      <c r="J98" s="52"/>
      <c r="K98" s="15">
        <f t="shared" si="4"/>
        <v>0</v>
      </c>
    </row>
    <row r="99" spans="1:11" ht="25.5" customHeight="1" thickBot="1">
      <c r="A99" s="47">
        <v>94</v>
      </c>
      <c r="B99" s="66" t="s">
        <v>166</v>
      </c>
      <c r="C99" s="16" t="s">
        <v>113</v>
      </c>
      <c r="D99" s="17" t="s">
        <v>188</v>
      </c>
      <c r="E99" s="18">
        <v>0</v>
      </c>
      <c r="F99" s="18">
        <v>10</v>
      </c>
      <c r="G99" s="59">
        <v>109.49831721840002</v>
      </c>
      <c r="H99" s="41">
        <f t="shared" si="5"/>
        <v>0</v>
      </c>
      <c r="I99" s="14">
        <f t="shared" si="3"/>
        <v>0</v>
      </c>
      <c r="J99" s="52"/>
      <c r="K99" s="15">
        <f t="shared" si="4"/>
        <v>0</v>
      </c>
    </row>
    <row r="100" spans="1:11" ht="25.5" customHeight="1" thickBot="1">
      <c r="A100" s="47">
        <v>95</v>
      </c>
      <c r="B100" s="66" t="s">
        <v>166</v>
      </c>
      <c r="C100" s="16" t="s">
        <v>114</v>
      </c>
      <c r="D100" s="17" t="s">
        <v>189</v>
      </c>
      <c r="E100" s="18">
        <v>0</v>
      </c>
      <c r="F100" s="18">
        <v>6</v>
      </c>
      <c r="G100" s="59">
        <v>257.9</v>
      </c>
      <c r="H100" s="41">
        <f t="shared" si="5"/>
        <v>0</v>
      </c>
      <c r="I100" s="14">
        <f t="shared" si="3"/>
        <v>0</v>
      </c>
      <c r="J100" s="52"/>
      <c r="K100" s="15">
        <f t="shared" si="4"/>
        <v>0</v>
      </c>
    </row>
    <row r="101" spans="1:11" ht="25.5" customHeight="1" thickBot="1">
      <c r="A101" s="48">
        <v>96</v>
      </c>
      <c r="B101" s="66" t="s">
        <v>167</v>
      </c>
      <c r="C101" s="19" t="s">
        <v>115</v>
      </c>
      <c r="D101" s="20">
        <v>3</v>
      </c>
      <c r="E101" s="21">
        <v>0</v>
      </c>
      <c r="F101" s="21">
        <v>18</v>
      </c>
      <c r="G101" s="60">
        <v>40.268402890100006</v>
      </c>
      <c r="H101" s="41">
        <f t="shared" si="5"/>
        <v>0</v>
      </c>
      <c r="I101" s="14">
        <f t="shared" si="3"/>
        <v>0</v>
      </c>
      <c r="J101" s="53"/>
      <c r="K101" s="15">
        <f t="shared" si="4"/>
        <v>0</v>
      </c>
    </row>
    <row r="102" spans="1:11" ht="25.5" customHeight="1" thickBot="1">
      <c r="A102" s="46">
        <v>97</v>
      </c>
      <c r="B102" s="66" t="s">
        <v>167</v>
      </c>
      <c r="C102" s="11" t="s">
        <v>116</v>
      </c>
      <c r="D102" s="12" t="s">
        <v>187</v>
      </c>
      <c r="E102" s="13">
        <v>0</v>
      </c>
      <c r="F102" s="13">
        <v>8</v>
      </c>
      <c r="G102" s="58">
        <v>41.18810219480002</v>
      </c>
      <c r="H102" s="41">
        <f t="shared" si="5"/>
        <v>0</v>
      </c>
      <c r="I102" s="14">
        <f t="shared" si="3"/>
        <v>0</v>
      </c>
      <c r="J102" s="51"/>
      <c r="K102" s="15">
        <f t="shared" si="4"/>
        <v>0</v>
      </c>
    </row>
    <row r="103" spans="1:11" ht="25.5" customHeight="1" thickBot="1">
      <c r="A103" s="47">
        <v>98</v>
      </c>
      <c r="B103" s="66" t="s">
        <v>167</v>
      </c>
      <c r="C103" s="16" t="s">
        <v>117</v>
      </c>
      <c r="D103" s="17" t="s">
        <v>188</v>
      </c>
      <c r="E103" s="18">
        <v>0</v>
      </c>
      <c r="F103" s="18">
        <v>3</v>
      </c>
      <c r="G103" s="59">
        <v>282.9067194536001</v>
      </c>
      <c r="H103" s="41">
        <f t="shared" si="5"/>
        <v>0</v>
      </c>
      <c r="I103" s="14">
        <f t="shared" si="3"/>
        <v>0</v>
      </c>
      <c r="J103" s="52"/>
      <c r="K103" s="15">
        <f t="shared" si="4"/>
        <v>0</v>
      </c>
    </row>
    <row r="104" spans="1:11" ht="25.5" customHeight="1" thickBot="1">
      <c r="A104" s="47">
        <v>99</v>
      </c>
      <c r="B104" s="66" t="s">
        <v>167</v>
      </c>
      <c r="C104" s="16" t="s">
        <v>118</v>
      </c>
      <c r="D104" s="17" t="s">
        <v>189</v>
      </c>
      <c r="E104" s="18">
        <v>0</v>
      </c>
      <c r="F104" s="18">
        <v>2</v>
      </c>
      <c r="G104" s="59">
        <v>667.3770954576001</v>
      </c>
      <c r="H104" s="41">
        <f t="shared" si="5"/>
        <v>0</v>
      </c>
      <c r="I104" s="14">
        <f t="shared" si="3"/>
        <v>0</v>
      </c>
      <c r="J104" s="52"/>
      <c r="K104" s="15">
        <f t="shared" si="4"/>
        <v>0</v>
      </c>
    </row>
    <row r="105" spans="1:11" ht="25.5" customHeight="1" thickBot="1">
      <c r="A105" s="47">
        <v>100</v>
      </c>
      <c r="B105" s="66" t="s">
        <v>168</v>
      </c>
      <c r="C105" s="16" t="s">
        <v>119</v>
      </c>
      <c r="D105" s="17" t="s">
        <v>198</v>
      </c>
      <c r="E105" s="18">
        <v>0</v>
      </c>
      <c r="F105" s="18">
        <v>5</v>
      </c>
      <c r="G105" s="59" t="e">
        <v>#N/A</v>
      </c>
      <c r="H105" s="41">
        <f t="shared" si="5"/>
        <v>0</v>
      </c>
      <c r="I105" s="14" t="e">
        <f t="shared" si="3"/>
        <v>#N/A</v>
      </c>
      <c r="J105" s="52"/>
      <c r="K105" s="15" t="e">
        <f t="shared" si="4"/>
        <v>#N/A</v>
      </c>
    </row>
    <row r="106" spans="1:11" ht="25.5" customHeight="1" thickBot="1">
      <c r="A106" s="47">
        <v>101</v>
      </c>
      <c r="B106" s="66" t="s">
        <v>169</v>
      </c>
      <c r="C106" s="16" t="s">
        <v>120</v>
      </c>
      <c r="D106" s="17" t="s">
        <v>186</v>
      </c>
      <c r="E106" s="18">
        <v>0</v>
      </c>
      <c r="F106" s="18">
        <v>23</v>
      </c>
      <c r="G106" s="59">
        <v>18.592352610700008</v>
      </c>
      <c r="H106" s="41">
        <f t="shared" si="5"/>
        <v>0</v>
      </c>
      <c r="I106" s="14">
        <f t="shared" si="3"/>
        <v>0</v>
      </c>
      <c r="J106" s="52"/>
      <c r="K106" s="15">
        <f t="shared" si="4"/>
        <v>0</v>
      </c>
    </row>
    <row r="107" spans="1:11" ht="25.5" customHeight="1" thickBot="1">
      <c r="A107" s="47">
        <v>102</v>
      </c>
      <c r="B107" s="66" t="s">
        <v>169</v>
      </c>
      <c r="C107" s="16" t="s">
        <v>121</v>
      </c>
      <c r="D107" s="17" t="s">
        <v>187</v>
      </c>
      <c r="E107" s="18">
        <v>0</v>
      </c>
      <c r="F107" s="18">
        <v>12</v>
      </c>
      <c r="G107" s="59">
        <v>26.815546393900007</v>
      </c>
      <c r="H107" s="41">
        <f t="shared" si="5"/>
        <v>0</v>
      </c>
      <c r="I107" s="14">
        <f t="shared" si="3"/>
        <v>0</v>
      </c>
      <c r="J107" s="52"/>
      <c r="K107" s="15">
        <f t="shared" si="4"/>
        <v>0</v>
      </c>
    </row>
    <row r="108" spans="1:11" ht="25.5" customHeight="1" thickBot="1">
      <c r="A108" s="47">
        <v>103</v>
      </c>
      <c r="B108" s="66" t="s">
        <v>169</v>
      </c>
      <c r="C108" s="16" t="s">
        <v>122</v>
      </c>
      <c r="D108" s="17" t="s">
        <v>188</v>
      </c>
      <c r="E108" s="18">
        <v>0</v>
      </c>
      <c r="F108" s="18">
        <v>5</v>
      </c>
      <c r="G108" s="59">
        <v>106.93758582100004</v>
      </c>
      <c r="H108" s="41">
        <f t="shared" si="5"/>
        <v>0</v>
      </c>
      <c r="I108" s="14">
        <f t="shared" si="3"/>
        <v>0</v>
      </c>
      <c r="J108" s="52"/>
      <c r="K108" s="15">
        <f t="shared" si="4"/>
        <v>0</v>
      </c>
    </row>
    <row r="109" spans="1:11" ht="25.5" customHeight="1" thickBot="1">
      <c r="A109" s="48">
        <v>104</v>
      </c>
      <c r="B109" s="66" t="s">
        <v>169</v>
      </c>
      <c r="C109" s="19" t="s">
        <v>123</v>
      </c>
      <c r="D109" s="20" t="s">
        <v>199</v>
      </c>
      <c r="E109" s="21">
        <v>0</v>
      </c>
      <c r="F109" s="21" t="s">
        <v>8</v>
      </c>
      <c r="G109" s="60">
        <v>436.5866699370001</v>
      </c>
      <c r="H109" s="41">
        <f t="shared" si="5"/>
        <v>0</v>
      </c>
      <c r="I109" s="14">
        <f t="shared" si="3"/>
        <v>0</v>
      </c>
      <c r="J109" s="53"/>
      <c r="K109" s="15">
        <f t="shared" si="4"/>
        <v>0</v>
      </c>
    </row>
    <row r="110" spans="1:11" ht="25.5" customHeight="1" thickBot="1">
      <c r="A110" s="46">
        <v>105</v>
      </c>
      <c r="B110" s="66" t="s">
        <v>169</v>
      </c>
      <c r="C110" s="11" t="s">
        <v>124</v>
      </c>
      <c r="D110" s="12" t="s">
        <v>200</v>
      </c>
      <c r="E110" s="13">
        <v>0</v>
      </c>
      <c r="F110" s="13">
        <v>20</v>
      </c>
      <c r="G110" s="58">
        <v>25.679447252800014</v>
      </c>
      <c r="H110" s="41">
        <f t="shared" si="5"/>
        <v>0</v>
      </c>
      <c r="I110" s="14">
        <f t="shared" si="3"/>
        <v>0</v>
      </c>
      <c r="J110" s="51"/>
      <c r="K110" s="15">
        <f t="shared" si="4"/>
        <v>0</v>
      </c>
    </row>
    <row r="111" spans="1:11" ht="25.5" customHeight="1" thickBot="1">
      <c r="A111" s="47">
        <v>106</v>
      </c>
      <c r="B111" s="66" t="s">
        <v>169</v>
      </c>
      <c r="C111" s="16" t="s">
        <v>125</v>
      </c>
      <c r="D111" s="17" t="s">
        <v>198</v>
      </c>
      <c r="E111" s="18">
        <v>0</v>
      </c>
      <c r="F111" s="18">
        <v>4</v>
      </c>
      <c r="G111" s="59">
        <v>104.68342085850003</v>
      </c>
      <c r="H111" s="41">
        <f t="shared" si="5"/>
        <v>0</v>
      </c>
      <c r="I111" s="14">
        <f t="shared" si="3"/>
        <v>0</v>
      </c>
      <c r="J111" s="52"/>
      <c r="K111" s="15">
        <f t="shared" si="4"/>
        <v>0</v>
      </c>
    </row>
    <row r="112" spans="1:11" ht="25.5" customHeight="1" thickBot="1">
      <c r="A112" s="47">
        <v>107</v>
      </c>
      <c r="B112" s="66" t="s">
        <v>169</v>
      </c>
      <c r="C112" s="16" t="s">
        <v>126</v>
      </c>
      <c r="D112" s="17" t="s">
        <v>201</v>
      </c>
      <c r="E112" s="18">
        <v>0</v>
      </c>
      <c r="F112" s="18">
        <v>3</v>
      </c>
      <c r="G112" s="59">
        <v>234.05445638630007</v>
      </c>
      <c r="H112" s="41">
        <f t="shared" si="5"/>
        <v>0</v>
      </c>
      <c r="I112" s="14">
        <f t="shared" si="3"/>
        <v>0</v>
      </c>
      <c r="J112" s="52"/>
      <c r="K112" s="15">
        <f t="shared" si="4"/>
        <v>0</v>
      </c>
    </row>
    <row r="113" spans="1:11" ht="25.5" customHeight="1" thickBot="1">
      <c r="A113" s="47">
        <v>108</v>
      </c>
      <c r="B113" s="66" t="s">
        <v>169</v>
      </c>
      <c r="C113" s="16" t="s">
        <v>127</v>
      </c>
      <c r="D113" s="17" t="s">
        <v>202</v>
      </c>
      <c r="E113" s="18">
        <v>0</v>
      </c>
      <c r="F113" s="18" t="s">
        <v>7</v>
      </c>
      <c r="G113" s="59">
        <v>289.68724766080004</v>
      </c>
      <c r="H113" s="41">
        <f t="shared" si="5"/>
        <v>0</v>
      </c>
      <c r="I113" s="14">
        <f t="shared" si="3"/>
        <v>0</v>
      </c>
      <c r="J113" s="52"/>
      <c r="K113" s="15">
        <f t="shared" si="4"/>
        <v>0</v>
      </c>
    </row>
    <row r="114" spans="1:11" ht="25.5" customHeight="1" thickBot="1">
      <c r="A114" s="47">
        <v>109</v>
      </c>
      <c r="B114" s="66" t="s">
        <v>170</v>
      </c>
      <c r="C114" s="16" t="s">
        <v>128</v>
      </c>
      <c r="D114" s="17" t="s">
        <v>187</v>
      </c>
      <c r="E114" s="18">
        <v>0</v>
      </c>
      <c r="F114" s="18">
        <v>18</v>
      </c>
      <c r="G114" s="59">
        <v>68.31021502360002</v>
      </c>
      <c r="H114" s="41">
        <f t="shared" si="5"/>
        <v>0</v>
      </c>
      <c r="I114" s="14">
        <f t="shared" si="3"/>
        <v>0</v>
      </c>
      <c r="J114" s="52"/>
      <c r="K114" s="15">
        <f t="shared" si="4"/>
        <v>0</v>
      </c>
    </row>
    <row r="115" spans="1:11" ht="25.5" customHeight="1" thickBot="1">
      <c r="A115" s="47">
        <v>110</v>
      </c>
      <c r="B115" s="66" t="s">
        <v>171</v>
      </c>
      <c r="C115" s="16" t="s">
        <v>129</v>
      </c>
      <c r="D115" s="17">
        <v>3</v>
      </c>
      <c r="E115" s="18">
        <v>0</v>
      </c>
      <c r="F115" s="18">
        <v>18</v>
      </c>
      <c r="G115" s="59">
        <v>29.989410661100003</v>
      </c>
      <c r="H115" s="41">
        <f t="shared" si="5"/>
        <v>0</v>
      </c>
      <c r="I115" s="14">
        <f t="shared" si="3"/>
        <v>0</v>
      </c>
      <c r="J115" s="52"/>
      <c r="K115" s="15">
        <f t="shared" si="4"/>
        <v>0</v>
      </c>
    </row>
    <row r="116" spans="1:11" ht="25.5" customHeight="1" thickBot="1">
      <c r="A116" s="48">
        <v>111</v>
      </c>
      <c r="B116" s="66" t="s">
        <v>171</v>
      </c>
      <c r="C116" s="19" t="s">
        <v>130</v>
      </c>
      <c r="D116" s="20" t="s">
        <v>187</v>
      </c>
      <c r="E116" s="21">
        <v>0</v>
      </c>
      <c r="F116" s="21">
        <v>10</v>
      </c>
      <c r="G116" s="60">
        <v>35.65187304690001</v>
      </c>
      <c r="H116" s="41">
        <f t="shared" si="5"/>
        <v>0</v>
      </c>
      <c r="I116" s="14">
        <f t="shared" si="3"/>
        <v>0</v>
      </c>
      <c r="J116" s="53"/>
      <c r="K116" s="15">
        <f t="shared" si="4"/>
        <v>0</v>
      </c>
    </row>
    <row r="117" spans="1:11" ht="25.5" customHeight="1" thickBot="1">
      <c r="A117" s="46">
        <v>112</v>
      </c>
      <c r="B117" s="66" t="s">
        <v>171</v>
      </c>
      <c r="C117" s="11" t="s">
        <v>131</v>
      </c>
      <c r="D117" s="12" t="s">
        <v>188</v>
      </c>
      <c r="E117" s="13">
        <v>0</v>
      </c>
      <c r="F117" s="13">
        <v>2</v>
      </c>
      <c r="G117" s="58">
        <v>151.2093856845</v>
      </c>
      <c r="H117" s="41">
        <f t="shared" si="5"/>
        <v>0</v>
      </c>
      <c r="I117" s="14">
        <f t="shared" si="3"/>
        <v>0</v>
      </c>
      <c r="J117" s="51"/>
      <c r="K117" s="15">
        <f t="shared" si="4"/>
        <v>0</v>
      </c>
    </row>
    <row r="118" spans="1:11" ht="25.5" customHeight="1" thickBot="1">
      <c r="A118" s="47">
        <v>113</v>
      </c>
      <c r="B118" s="66" t="s">
        <v>171</v>
      </c>
      <c r="C118" s="16" t="s">
        <v>132</v>
      </c>
      <c r="D118" s="17" t="s">
        <v>189</v>
      </c>
      <c r="E118" s="18">
        <v>0</v>
      </c>
      <c r="F118" s="18">
        <v>2</v>
      </c>
      <c r="G118" s="59">
        <v>505.3116513137001</v>
      </c>
      <c r="H118" s="41">
        <f t="shared" si="5"/>
        <v>0</v>
      </c>
      <c r="I118" s="14">
        <f t="shared" si="3"/>
        <v>0</v>
      </c>
      <c r="J118" s="52"/>
      <c r="K118" s="15">
        <f t="shared" si="4"/>
        <v>0</v>
      </c>
    </row>
    <row r="119" spans="1:11" ht="25.5" customHeight="1" thickBot="1">
      <c r="A119" s="48">
        <v>114</v>
      </c>
      <c r="B119" s="68" t="s">
        <v>172</v>
      </c>
      <c r="C119" s="19" t="s">
        <v>133</v>
      </c>
      <c r="D119" s="20" t="s">
        <v>203</v>
      </c>
      <c r="E119" s="21">
        <v>0</v>
      </c>
      <c r="F119" s="21">
        <v>35</v>
      </c>
      <c r="G119" s="60">
        <v>29.989410661100003</v>
      </c>
      <c r="H119" s="41">
        <f t="shared" si="5"/>
        <v>0</v>
      </c>
      <c r="I119" s="14">
        <f t="shared" si="3"/>
        <v>0</v>
      </c>
      <c r="J119" s="53"/>
      <c r="K119" s="15">
        <f t="shared" si="4"/>
        <v>0</v>
      </c>
    </row>
    <row r="120" spans="1:11" ht="25.5" customHeight="1" thickBot="1">
      <c r="A120" s="46">
        <v>115</v>
      </c>
      <c r="B120" s="68" t="s">
        <v>172</v>
      </c>
      <c r="C120" s="11" t="s">
        <v>134</v>
      </c>
      <c r="D120" s="12" t="s">
        <v>200</v>
      </c>
      <c r="E120" s="13">
        <v>0</v>
      </c>
      <c r="F120" s="13">
        <v>15</v>
      </c>
      <c r="G120" s="58">
        <v>35.54367312870001</v>
      </c>
      <c r="H120" s="41">
        <f t="shared" si="5"/>
        <v>0</v>
      </c>
      <c r="I120" s="14">
        <f t="shared" si="3"/>
        <v>0</v>
      </c>
      <c r="J120" s="51"/>
      <c r="K120" s="15">
        <f t="shared" si="4"/>
        <v>0</v>
      </c>
    </row>
    <row r="121" spans="1:11" ht="25.5" customHeight="1" thickBot="1">
      <c r="A121" s="48">
        <v>116</v>
      </c>
      <c r="B121" s="68" t="s">
        <v>172</v>
      </c>
      <c r="C121" s="19" t="s">
        <v>135</v>
      </c>
      <c r="D121" s="20" t="s">
        <v>198</v>
      </c>
      <c r="E121" s="21">
        <v>0</v>
      </c>
      <c r="F121" s="21">
        <v>5</v>
      </c>
      <c r="G121" s="60">
        <v>131.80553368730006</v>
      </c>
      <c r="H121" s="41">
        <f t="shared" si="5"/>
        <v>0</v>
      </c>
      <c r="I121" s="14">
        <f t="shared" si="3"/>
        <v>0</v>
      </c>
      <c r="J121" s="53"/>
      <c r="K121" s="15">
        <f t="shared" si="4"/>
        <v>0</v>
      </c>
    </row>
    <row r="122" spans="1:11" ht="25.5" customHeight="1" thickBot="1">
      <c r="A122" s="46">
        <v>117</v>
      </c>
      <c r="B122" s="68" t="s">
        <v>172</v>
      </c>
      <c r="C122" s="11" t="s">
        <v>136</v>
      </c>
      <c r="D122" s="12" t="s">
        <v>201</v>
      </c>
      <c r="E122" s="13">
        <v>0</v>
      </c>
      <c r="F122" s="13" t="s">
        <v>8</v>
      </c>
      <c r="G122" s="58">
        <v>284.04281859470007</v>
      </c>
      <c r="H122" s="41">
        <f>H121</f>
        <v>0</v>
      </c>
      <c r="I122" s="14">
        <f t="shared" si="3"/>
        <v>0</v>
      </c>
      <c r="J122" s="51"/>
      <c r="K122" s="15">
        <f t="shared" si="4"/>
        <v>0</v>
      </c>
    </row>
    <row r="123" spans="1:11" ht="25.5" customHeight="1" thickBot="1">
      <c r="A123" s="48">
        <v>118</v>
      </c>
      <c r="B123" s="68" t="s">
        <v>172</v>
      </c>
      <c r="C123" s="19" t="s">
        <v>137</v>
      </c>
      <c r="D123" s="20" t="s">
        <v>202</v>
      </c>
      <c r="E123" s="21">
        <v>0</v>
      </c>
      <c r="F123" s="21" t="s">
        <v>6</v>
      </c>
      <c r="G123" s="60">
        <v>338.1788443341001</v>
      </c>
      <c r="H123" s="41">
        <f t="shared" si="5"/>
        <v>0</v>
      </c>
      <c r="I123" s="14">
        <f t="shared" si="3"/>
        <v>0</v>
      </c>
      <c r="J123" s="53"/>
      <c r="K123" s="15">
        <f t="shared" si="4"/>
        <v>0</v>
      </c>
    </row>
    <row r="124" spans="1:11" ht="25.5" customHeight="1" thickBot="1">
      <c r="A124" s="46">
        <v>119</v>
      </c>
      <c r="B124" s="66" t="s">
        <v>173</v>
      </c>
      <c r="C124" s="11" t="s">
        <v>138</v>
      </c>
      <c r="D124" s="12" t="s">
        <v>187</v>
      </c>
      <c r="E124" s="13">
        <v>0</v>
      </c>
      <c r="F124" s="13">
        <v>9</v>
      </c>
      <c r="G124" s="58">
        <v>35.54367312870001</v>
      </c>
      <c r="H124" s="41">
        <f t="shared" si="5"/>
        <v>0</v>
      </c>
      <c r="I124" s="14">
        <f t="shared" si="3"/>
        <v>0</v>
      </c>
      <c r="J124" s="51"/>
      <c r="K124" s="15">
        <f t="shared" si="4"/>
        <v>0</v>
      </c>
    </row>
    <row r="125" spans="1:11" ht="25.5" customHeight="1" thickBot="1">
      <c r="A125" s="47">
        <v>120</v>
      </c>
      <c r="B125" s="66" t="s">
        <v>174</v>
      </c>
      <c r="C125" s="16" t="s">
        <v>139</v>
      </c>
      <c r="D125" s="17" t="s">
        <v>204</v>
      </c>
      <c r="E125" s="18">
        <v>0</v>
      </c>
      <c r="F125" s="18">
        <v>3</v>
      </c>
      <c r="G125" s="59">
        <v>281.6984870337001</v>
      </c>
      <c r="H125" s="41">
        <f t="shared" si="5"/>
        <v>0</v>
      </c>
      <c r="I125" s="14">
        <f t="shared" si="3"/>
        <v>0</v>
      </c>
      <c r="J125" s="52"/>
      <c r="K125" s="15">
        <f t="shared" si="4"/>
        <v>0</v>
      </c>
    </row>
    <row r="126" spans="9:11" ht="14.25">
      <c r="I126" s="36" t="s">
        <v>9</v>
      </c>
      <c r="J126" s="39" t="s">
        <v>15</v>
      </c>
      <c r="K126" s="49" t="e">
        <f>SUM(K5:K125)</f>
        <v>#N/A</v>
      </c>
    </row>
  </sheetData>
  <sheetProtection/>
  <autoFilter ref="J4:J126"/>
  <mergeCells count="4">
    <mergeCell ref="A1:B1"/>
    <mergeCell ref="A2:K2"/>
    <mergeCell ref="C1:D1"/>
    <mergeCell ref="E1:I1"/>
  </mergeCells>
  <printOptions/>
  <pageMargins left="0.7" right="0.7" top="0.75" bottom="0.75" header="0.3" footer="0.3"/>
  <pageSetup fitToHeight="0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Smith</dc:creator>
  <cp:keywords/>
  <dc:description/>
  <cp:lastModifiedBy>Ryan Kim</cp:lastModifiedBy>
  <cp:lastPrinted>2018-02-27T22:21:11Z</cp:lastPrinted>
  <dcterms:created xsi:type="dcterms:W3CDTF">2018-02-27T22:09:29Z</dcterms:created>
  <dcterms:modified xsi:type="dcterms:W3CDTF">2024-03-18T18:44:20Z</dcterms:modified>
  <cp:category/>
  <cp:version/>
  <cp:contentType/>
  <cp:contentStatus/>
</cp:coreProperties>
</file>