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daviddunham/Downloads/"/>
    </mc:Choice>
  </mc:AlternateContent>
  <xr:revisionPtr revIDLastSave="0" documentId="13_ncr:1_{D53E55B8-7ADE-2D4C-B813-03E4A20A223B}" xr6:coauthVersionLast="47" xr6:coauthVersionMax="47" xr10:uidLastSave="{00000000-0000-0000-0000-000000000000}"/>
  <workbookProtection workbookAlgorithmName="SHA-512" workbookHashValue="sHGHsIqpuibU846frSSoR5tnegw6Xfh6e37j5iq42GSQa5n7ntO6bPZr9CIqxGj7HfLTLuy15u4mOG0wjNn4uA==" workbookSaltValue="GzKkmrDK19c9RvnfPmCwqQ==" workbookSpinCount="100000" lockStructure="1"/>
  <bookViews>
    <workbookView xWindow="0" yWindow="500" windowWidth="28800" windowHeight="15840" xr2:uid="{DE3B700C-D67D-499B-A9BB-033545392F0F}"/>
  </bookViews>
  <sheets>
    <sheet name="Questionnaire" sheetId="1" r:id="rId1"/>
    <sheet name="Data" sheetId="2" r:id="rId2"/>
    <sheet name="Table 3-1" sheetId="3" r:id="rId3"/>
    <sheet name="Table 3-2" sheetId="4" r:id="rId4"/>
    <sheet name="Table 3-3" sheetId="5" r:id="rId5"/>
    <sheet name="Table 3-4"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1" l="1"/>
  <c r="C5" i="1" a="1"/>
  <c r="C5" i="1" s="1"/>
  <c r="D3" i="1"/>
  <c r="D2" i="1"/>
  <c r="C4" i="1" a="1"/>
  <c r="C4" i="1" s="1"/>
  <c r="B12" i="1" a="1"/>
  <c r="B12"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<sst xmlns="http://schemas.openxmlformats.org/spreadsheetml/2006/main" count="172" uniqueCount="84">
  <si>
    <t>Can an ambulance travel from its base to the workplace under normal travel conditions in 30 minutes or less?</t>
  </si>
  <si>
    <t>Is the workplace a ferry?</t>
  </si>
  <si>
    <t>Q1</t>
  </si>
  <si>
    <t>Q2</t>
  </si>
  <si>
    <t>Q3</t>
  </si>
  <si>
    <t>Class</t>
  </si>
  <si>
    <t>Table</t>
  </si>
  <si>
    <t>Yes</t>
  </si>
  <si>
    <t>No</t>
  </si>
  <si>
    <t>Class 1</t>
  </si>
  <si>
    <t>Table 3-1</t>
  </si>
  <si>
    <t>Class 3</t>
  </si>
  <si>
    <t>Table 3-3</t>
  </si>
  <si>
    <t>Class 2</t>
  </si>
  <si>
    <t>Table 3-2</t>
  </si>
  <si>
    <t>Class 4</t>
  </si>
  <si>
    <t>Table 3-4</t>
  </si>
  <si>
    <t xml:space="preserve">Class 4 </t>
  </si>
  <si>
    <t>Question 1</t>
  </si>
  <si>
    <t>Question 2</t>
  </si>
  <si>
    <t>Question 3</t>
  </si>
  <si>
    <t>Can all work areas in the workplace be safely accessed by ambulance personnel (and it's not a ferry)?</t>
  </si>
  <si>
    <t>What is the hazard rating of your workplace?</t>
  </si>
  <si>
    <t>How many workers are present?</t>
  </si>
  <si>
    <t>Minimum workers present</t>
  </si>
  <si>
    <t>Maximum
Workers 
present</t>
  </si>
  <si>
    <t>Minimum
Workers 
present</t>
  </si>
  <si>
    <t>Maximum workers present</t>
  </si>
  <si>
    <t>Moderate</t>
  </si>
  <si>
    <t>Low</t>
  </si>
  <si>
    <t>High</t>
  </si>
  <si>
    <t>Personal first aid kit</t>
  </si>
  <si>
    <t>Basic first aid kit
Basic first aid 
attendant</t>
  </si>
  <si>
    <t>Basic first aid kit
Basic first aid attendant</t>
  </si>
  <si>
    <t>Basic first aid kit 
Basic first aid attendant</t>
  </si>
  <si>
    <t>Basic first aid kit 
2 basic first aid attendants</t>
  </si>
  <si>
    <t>Intermediate first aid kit 
Dressing station 
Intermediate first aid attendant</t>
  </si>
  <si>
    <t>Intermediate first aid kit 
Dressing station 
Basic first aid attendant 
Intermediate first aid attendant</t>
  </si>
  <si>
    <t>Intermediate first aid kit 
Basic first aid attendant 
Intermediate first aid attendant</t>
  </si>
  <si>
    <t>Intermediate first aid kit 
First aid room 
2 intermediate first aid attendants</t>
  </si>
  <si>
    <t>Advanced first aid kit 
First aid room 
Intermediate first aid attendant 
Advanced first aid attendant</t>
  </si>
  <si>
    <t>Advanced first aid kit First aid room Intermediate first aid attendant Advanced first aid attendant</t>
  </si>
  <si>
    <t>Advanced first aid kit First aid room 2 advanced first aid attendants</t>
  </si>
  <si>
    <t>Intermediate first aid kit 
First aid room 
3 intermediate first aid attendants</t>
  </si>
  <si>
    <t>Advanced first aid kit 
First aid room 
2 intermediate first aid attendants 
Advanced first aid attendant</t>
  </si>
  <si>
    <t>Advanced first aid kit 
First aid room 
2 intermediate first aid attendants 
2 advanced first aid attendants</t>
  </si>
  <si>
    <t>Intermediate first aid kit 
Intermediate first aid attendant (transport) 
Emergency transportation for one injured worker</t>
  </si>
  <si>
    <t>Advanced first aid kit
Basic first aid attendant (transport)
Advanced first aid attendant
Emergency transportation for one 
injured worker</t>
  </si>
  <si>
    <t>Advanced first aid kit
Basic first aid attendant (transport)
Advanced first aid attendant
Emergency transportation for one injured worker</t>
  </si>
  <si>
    <t>Intermediate first aid 
kit
Basic first aid 
attendant (transport)
Intermediate first aid 
attendant (transport)
Emergency 
transportation for one 
injured worker</t>
  </si>
  <si>
    <t>Advanced first aid kit 
Dressing station 
Basic first aid attendant (transport) 
Advanced first aid attendant 
Emergency transportation for one injured worker</t>
  </si>
  <si>
    <t>Advanced first aid kit
First aid room
Intermediate first aid attendant (transport)
Advanced first aid attendant
Emergency transportation for 2 
injured workers</t>
  </si>
  <si>
    <t>Advanced first aid kit
Dressing station
Basic first aid attendant (transport)
Advanced first aid attendant
Emergency transportation for one 
injured worker</t>
  </si>
  <si>
    <t>Advanced first aid kit 
First aid room 
Intermediate first aid attendant (transport) 
Advanced first aid attendant 
Emergency transportation for 2 injured workers</t>
  </si>
  <si>
    <t>Advanced first aid kit 
First aid room 
2 advanced first aid attendants 
Emergency transportation for 2 injured workers</t>
  </si>
  <si>
    <t xml:space="preserve"> Advanced first aid kit
First aid room
Intermediate first aid 
attendant (transport)
Advanced first aid 
attendant
Emergency 
transportation for one 
injured worker</t>
  </si>
  <si>
    <t>Advanced first aid kit
First aid room
2 advanced first aid attendants
Emergency transportation for 2 
injured workers</t>
  </si>
  <si>
    <t>Advanced first aid kit
First aid room
Intermediate first aid attendant (transport)
2 advanced first aid attendants
Emergency transportation for 2 
injured workers</t>
  </si>
  <si>
    <t>Advanced first aid kit
First aid room
2 intermediate first aid 
attendants (transport)
Advanced first aid 
attendant
Emergency 
transportation for one 
injured worker</t>
  </si>
  <si>
    <t>Advanced first aid kit
First aid room
2 intermediate first aid attendants (transport)
2 advanced first aid attendants
Emergency transportation for 2 
injured workers</t>
  </si>
  <si>
    <t>Basic first aid kit
Basic first aid 
attendant (transport)</t>
  </si>
  <si>
    <t>Intermediate first aid 
kit
Intermediate first aid 
attendant (transport</t>
  </si>
  <si>
    <t xml:space="preserve"> Basic first aid kit
Basic first aid 
attendant (transport)</t>
  </si>
  <si>
    <t>Intermediate first aid 
kit
Intermediate first aid 
attendant (transport)</t>
  </si>
  <si>
    <t>Advanced first aid kit
Basic first aid 
attendant (transport)
Advanced first aid 
attendant</t>
  </si>
  <si>
    <t>Advanced first aid kit
Dressing station
Basic first aid 
attendant (transport)
Advanced first aid 
attendant</t>
  </si>
  <si>
    <t>Intermediate first aid 
kit
Basic first aid 
attendant (transport)
Intermediate first aid 
attendant (transport)</t>
  </si>
  <si>
    <t>Advanced first aid kit
First aid room
Intermediate first aid 
attendant (transport)
Advanced first aid 
attendant</t>
  </si>
  <si>
    <t xml:space="preserve"> Advanced first aid kit
Dressing station
Basic first aid 
attendant (transport)
Advanced first aid 
attendant</t>
  </si>
  <si>
    <t>Advanced first aid kit
First aid room
2 advanced first aid 
attendants</t>
  </si>
  <si>
    <t xml:space="preserve"> Advanced first aid kit
First aid room
Intermediate first aid 
attendant (transport)
Advanced first aid 
attendant</t>
  </si>
  <si>
    <t>Advanced first aid kit
First aid room
Intermediate first aid 
attendant (transport)
2 advanced first aid 
attendants</t>
  </si>
  <si>
    <t>Advanced first aid kit
First aid room
2 intermediate first aid 
attendants (transport)
Advanced first aid 
attendant</t>
  </si>
  <si>
    <t>Advanced first aid kit
First aid room
2 intermediate first aid 
attendants (transport)
2 advanced first aid 
attendants</t>
  </si>
  <si>
    <t>Intermediate first aid 
kit
Intermediate first aid 
attendant (transport)
Emergency 
transportation for one 
injured worker</t>
  </si>
  <si>
    <t>Advanced first aid kit
Dressing station
Basic first aid 
attendant (transport)
Advanced first aid 
attendant
Emergency 
transportation for one 
injured worker</t>
  </si>
  <si>
    <t>Advanced first aid kit
First aid room
Intermediate first aid 
attendant (transport)
Advanced first aid 
attendant
Emergency 
transportation for 2 
injured workers</t>
  </si>
  <si>
    <t xml:space="preserve"> Advanced first aid kit
Dressing station
Basic first aid 
attendant (transport)
Advanced first aid 
attendant
Emergency 
transportation for one 
injured worker</t>
  </si>
  <si>
    <t>Advanced first aid kit
First aid room
2 advanced first aid 
attendants
Emergency 
transportation for 2 
injured workers</t>
  </si>
  <si>
    <t>Advanced first aid kit
First aid room
Intermediate first aid 
attendant (transport)
2 advanced first aid 
attendants
Emergency 
transportation for 2 
injured workers</t>
  </si>
  <si>
    <t>Advanced first aid kit
First aid room
2 intermediate first aid 
attendants (transport)
2 advanced first aid 
attendants
Emergency 
transportation for 2 
injured workers</t>
  </si>
  <si>
    <t>Results:</t>
  </si>
  <si>
    <t>Disclaimer</t>
  </si>
  <si>
    <t>Disclaimer: This tool is intended to be used for testing and reference purposes only. Although every effort has been made to ensure the accuracy of this tool, there may be unintentional errors or omissions. Therefore, the results provided by this tool should be cross-verified with the actual BC Occupational Health and Safety (OHS) Regulation to confirm accuracy. By using this tool, you acknowledge and accept this limitation, and agree not to hold the developers of this tool liable for any discrepancies or issues arising from its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</si>
</sst>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111827"/>
      <name val="Ubuntu Mono"/>
      <family val="3"/>
    </font>
    <font>
      <sz val="8"/>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26">
    <xf numFmtId="0" fontId="0" fillId="0" borderId="0" xfId="0"/>
    <xf numFmtId="0" fontId="0" fillId="0" borderId="0" xfId="0" applyAlignment="1">
      <alignment wrapText="1"/>
    </xf>
    <xf numFmtId="0" fontId="2" fillId="0" borderId="0" xfId="0" applyFont="1"/>
    <xf numFmtId="0" fontId="0" fillId="0" borderId="1" xfId="0" applyBorder="1"/>
    <xf numFmtId="0" fontId="0" fillId="0" borderId="3" xfId="0" applyBorder="1"/>
    <xf numFmtId="0" fontId="0" fillId="0" borderId="4" xfId="0" applyBorder="1"/>
    <xf numFmtId="0" fontId="1" fillId="2" borderId="1" xfId="0" applyFont="1" applyFill="1" applyBorder="1"/>
    <xf numFmtId="0" fontId="0" fillId="0" borderId="1" xfId="0" applyBorder="1" applyAlignment="1">
      <alignment horizontal="left" vertical="center" wrapText="1"/>
    </xf>
    <xf numFmtId="0" fontId="0" fillId="0" borderId="1" xfId="0" applyBorder="1" applyAlignment="1">
      <alignment horizontal="center" vertical="center"/>
    </xf>
    <xf numFmtId="0" fontId="1" fillId="3" borderId="2" xfId="0" applyFont="1" applyFill="1" applyBorder="1" applyAlignment="1">
      <alignment horizontal="right"/>
    </xf>
    <xf numFmtId="0" fontId="2" fillId="4" borderId="1" xfId="0" applyFont="1" applyFill="1" applyBorder="1" applyAlignment="1">
      <alignment horizontal="left" vertical="center"/>
    </xf>
    <xf numFmtId="0" fontId="0" fillId="0" borderId="0" xfId="0" applyAlignment="1">
      <alignmen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 fillId="5" borderId="1" xfId="0" applyFont="1" applyFill="1" applyBorder="1" applyAlignment="1">
      <alignment horizontal="left" vertical="top" wrapText="1"/>
    </xf>
    <xf numFmtId="49" fontId="1" fillId="5" borderId="1" xfId="0" applyNumberFormat="1" applyFont="1" applyFill="1" applyBorder="1" applyAlignment="1">
      <alignment horizontal="left" vertical="top" wrapText="1"/>
    </xf>
    <xf numFmtId="0" fontId="0" fillId="6" borderId="1" xfId="0" applyFill="1" applyBorder="1" applyAlignment="1">
      <alignment horizontal="left" vertical="top" wrapText="1"/>
    </xf>
    <xf numFmtId="1" fontId="1" fillId="5" borderId="1" xfId="0" applyNumberFormat="1" applyFont="1" applyFill="1" applyBorder="1" applyAlignment="1">
      <alignment horizontal="left" vertical="top" wrapText="1"/>
    </xf>
    <xf numFmtId="1" fontId="0" fillId="0" borderId="1" xfId="0" applyNumberFormat="1" applyBorder="1" applyAlignment="1">
      <alignment horizontal="left" vertical="top" wrapText="1"/>
    </xf>
    <xf numFmtId="1" fontId="0" fillId="0" borderId="0" xfId="0" applyNumberFormat="1"/>
    <xf numFmtId="0" fontId="0" fillId="0" borderId="1" xfId="0" applyBorder="1" applyAlignment="1">
      <alignment horizontal="left"/>
    </xf>
    <xf numFmtId="0" fontId="1" fillId="8" borderId="1" xfId="0" applyFont="1" applyFill="1" applyBorder="1" applyAlignment="1">
      <alignment horizontal="center"/>
    </xf>
    <xf numFmtId="0" fontId="1" fillId="2" borderId="1" xfId="0" applyFont="1" applyFill="1" applyBorder="1" applyAlignment="1">
      <alignment horizontal="left" vertical="center" wrapText="1"/>
    </xf>
    <xf numFmtId="0" fontId="1" fillId="7" borderId="1" xfId="0" applyFont="1" applyFill="1" applyBorder="1" applyAlignment="1">
      <alignment horizontal="center" vertical="center"/>
    </xf>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22D8-090D-4501-B22B-55EF4C98B140}">
  <dimension ref="A1:I15"/>
  <sheetViews>
    <sheetView tabSelected="1" zoomScale="130" zoomScaleNormal="130" workbookViewId="0">
      <selection activeCell="C6" sqref="C6"/>
    </sheetView>
  </sheetViews>
  <sheetFormatPr baseColWidth="10" defaultColWidth="8.83203125" defaultRowHeight="15" x14ac:dyDescent="0.2"/>
  <cols>
    <col min="1" max="1" width="12.83203125" customWidth="1"/>
    <col min="2" max="2" width="38.1640625" customWidth="1"/>
    <col min="3" max="3" width="10.83203125" customWidth="1"/>
    <col min="4" max="4" width="31.6640625" customWidth="1"/>
  </cols>
  <sheetData>
    <row r="1" spans="1:9" ht="52.5" customHeight="1" x14ac:dyDescent="0.2">
      <c r="A1" s="6" t="s">
        <v>18</v>
      </c>
      <c r="B1" s="7" t="s">
        <v>0</v>
      </c>
      <c r="C1" s="8" t="s">
        <v>7</v>
      </c>
      <c r="D1" s="10" t="str">
        <f>IF(C1="Yes", "Not Remote", IF(C1="No", "Remote", ""))</f>
        <v>Not Remote</v>
      </c>
      <c r="F1" s="24" t="s">
        <v>82</v>
      </c>
      <c r="G1" s="24"/>
      <c r="H1" s="24"/>
      <c r="I1" s="24"/>
    </row>
    <row r="2" spans="1:9" ht="42.75" customHeight="1" x14ac:dyDescent="0.2">
      <c r="A2" s="6" t="s">
        <v>19</v>
      </c>
      <c r="B2" s="7" t="s">
        <v>21</v>
      </c>
      <c r="C2" s="8" t="s">
        <v>7</v>
      </c>
      <c r="D2" s="10" t="str">
        <f>IF(C2="Yes", "Accessible", IF(C2="No", "Less Accessible or a Ferry", ""))</f>
        <v>Accessible</v>
      </c>
      <c r="F2" s="25" t="s">
        <v>83</v>
      </c>
      <c r="G2" s="25"/>
      <c r="H2" s="25"/>
      <c r="I2" s="25"/>
    </row>
    <row r="3" spans="1:9" ht="22.5" customHeight="1" x14ac:dyDescent="0.2">
      <c r="A3" s="6" t="s">
        <v>20</v>
      </c>
      <c r="B3" s="7" t="s">
        <v>1</v>
      </c>
      <c r="C3" s="8" t="s">
        <v>8</v>
      </c>
      <c r="D3" s="10" t="str">
        <f>IF(C3="Yes", "Less Accessible (Ferry)", IF(C3="No", "Not a Ferry", ""))</f>
        <v>Not a Ferry</v>
      </c>
      <c r="F3" s="25"/>
      <c r="G3" s="25"/>
      <c r="H3" s="25"/>
      <c r="I3" s="25"/>
    </row>
    <row r="4" spans="1:9" ht="15" customHeight="1" x14ac:dyDescent="0.2">
      <c r="A4" s="4"/>
      <c r="B4" s="9" t="s">
        <v>5</v>
      </c>
      <c r="C4" s="3" t="str" cm="1">
        <f t="array" ref="C4">INDEX(Data!D2:D9, MATCH(C1&amp;C2&amp;C3, Data!A2:A9&amp;Data!B2:B9&amp;Data!C2:C9, 0))</f>
        <v>Class 1</v>
      </c>
      <c r="F4" s="25"/>
      <c r="G4" s="25"/>
      <c r="H4" s="25"/>
      <c r="I4" s="25"/>
    </row>
    <row r="5" spans="1:9" x14ac:dyDescent="0.2">
      <c r="A5" s="5"/>
      <c r="B5" s="9" t="s">
        <v>6</v>
      </c>
      <c r="C5" s="3" t="str" cm="1">
        <f t="array" ref="C5">INDEX(Data!E2:E9, MATCH(C1&amp;C2&amp;C3, Data!A2:A9&amp;Data!B2:B9&amp;Data!C2:C9, 0))</f>
        <v>Table 3-1</v>
      </c>
      <c r="F5" s="25"/>
      <c r="G5" s="25"/>
      <c r="H5" s="25"/>
      <c r="I5" s="25"/>
    </row>
    <row r="6" spans="1:9" ht="16" x14ac:dyDescent="0.2">
      <c r="B6" s="23" t="s">
        <v>22</v>
      </c>
      <c r="C6" s="3" t="s">
        <v>29</v>
      </c>
      <c r="F6" s="25"/>
      <c r="G6" s="25"/>
      <c r="H6" s="25"/>
      <c r="I6" s="25"/>
    </row>
    <row r="7" spans="1:9" ht="16" x14ac:dyDescent="0.2">
      <c r="B7" s="23" t="s">
        <v>23</v>
      </c>
      <c r="C7" s="21">
        <v>49</v>
      </c>
      <c r="F7" s="25"/>
      <c r="G7" s="25"/>
      <c r="H7" s="25"/>
      <c r="I7" s="25"/>
    </row>
    <row r="8" spans="1:9" x14ac:dyDescent="0.2">
      <c r="F8" s="25"/>
      <c r="G8" s="25"/>
      <c r="H8" s="25"/>
      <c r="I8" s="25"/>
    </row>
    <row r="9" spans="1:9" x14ac:dyDescent="0.2">
      <c r="B9" s="2"/>
      <c r="F9" s="25"/>
      <c r="G9" s="25"/>
      <c r="H9" s="25"/>
      <c r="I9" s="25"/>
    </row>
    <row r="10" spans="1:9" x14ac:dyDescent="0.2">
      <c r="B10" s="2"/>
      <c r="F10" s="25"/>
      <c r="G10" s="25"/>
      <c r="H10" s="25"/>
      <c r="I10" s="25"/>
    </row>
    <row r="11" spans="1:9" x14ac:dyDescent="0.2">
      <c r="B11" s="22" t="s">
        <v>81</v>
      </c>
      <c r="F11" s="25"/>
      <c r="G11" s="25"/>
      <c r="H11" s="25"/>
      <c r="I11" s="25"/>
    </row>
    <row r="12" spans="1:9" ht="60" customHeight="1" x14ac:dyDescent="0.2">
      <c r="B12" s="14" t="str">
        <f t="array" aca="1" ref="B12" ca="1">INDEX(INDIRECT("'" &amp; C5 &amp; "'!$C$2:$E$10"), MATCH(1, (INDIRECT("'" &amp; C5 &amp; "'!$A$2:$A$10")&lt;=C7) * (INDIRECT("'" &amp; C5 &amp; "'!$B$2:$B$10")&gt;=C7), 0),MATCH(C6, INDIRECT("'" &amp; C5 &amp; "'!$C$1:$E$1"), 0))</f>
        <v>Basic first aid kit 
Basic first aid attendant</v>
      </c>
      <c r="D12" s="12"/>
      <c r="F12" s="25"/>
      <c r="G12" s="25"/>
      <c r="H12" s="25"/>
      <c r="I12" s="25"/>
    </row>
    <row r="13" spans="1:9" x14ac:dyDescent="0.2">
      <c r="F13" s="11"/>
      <c r="G13" s="11"/>
      <c r="H13" s="11"/>
      <c r="I13" s="11"/>
    </row>
    <row r="14" spans="1:9" x14ac:dyDescent="0.2">
      <c r="F14" s="11"/>
      <c r="G14" s="11"/>
      <c r="H14" s="11"/>
      <c r="I14" s="11"/>
    </row>
    <row r="15" spans="1:9" x14ac:dyDescent="0.2">
      <c r="F15" s="11"/>
      <c r="G15" s="11"/>
      <c r="H15" s="11"/>
      <c r="I15" s="11"/>
    </row>
  </sheetData>
  <mergeCells count="2">
    <mergeCell ref="F1:I1"/>
    <mergeCell ref="F2:I12"/>
  </mergeCells>
  <phoneticPr fontId="3" type="noConversion"/>
  <dataValidations count="2">
    <dataValidation type="list" allowBlank="1" showInputMessage="1" showErrorMessage="1" sqref="C1:C3" xr:uid="{F8E94F36-1D0E-40DB-8293-ED548C970593}">
      <formula1>"Yes, No"</formula1>
    </dataValidation>
    <dataValidation type="list" allowBlank="1" showInputMessage="1" showErrorMessage="1" sqref="C6" xr:uid="{69CA6C71-ABDA-429C-A317-649463A33F54}">
      <formula1>"Low, Moderate, High"</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DF88-6DBF-4353-94DD-A3C0BE98E7A8}">
  <dimension ref="A1:E9"/>
  <sheetViews>
    <sheetView workbookViewId="0">
      <selection activeCell="E6" sqref="E6"/>
    </sheetView>
  </sheetViews>
  <sheetFormatPr baseColWidth="10" defaultColWidth="8.83203125" defaultRowHeight="15" x14ac:dyDescent="0.2"/>
  <sheetData>
    <row r="1" spans="1:5" x14ac:dyDescent="0.2">
      <c r="A1" t="s">
        <v>2</v>
      </c>
      <c r="B1" t="s">
        <v>3</v>
      </c>
      <c r="C1" t="s">
        <v>4</v>
      </c>
      <c r="D1" t="s">
        <v>5</v>
      </c>
      <c r="E1" t="s">
        <v>6</v>
      </c>
    </row>
    <row r="2" spans="1:5" x14ac:dyDescent="0.2">
      <c r="A2" t="s">
        <v>7</v>
      </c>
      <c r="B2" t="s">
        <v>7</v>
      </c>
      <c r="C2" t="s">
        <v>8</v>
      </c>
      <c r="D2" t="s">
        <v>9</v>
      </c>
      <c r="E2" t="s">
        <v>10</v>
      </c>
    </row>
    <row r="3" spans="1:5" x14ac:dyDescent="0.2">
      <c r="A3" t="s">
        <v>7</v>
      </c>
      <c r="B3" t="s">
        <v>8</v>
      </c>
      <c r="C3" t="s">
        <v>8</v>
      </c>
      <c r="D3" t="s">
        <v>11</v>
      </c>
      <c r="E3" t="s">
        <v>12</v>
      </c>
    </row>
    <row r="4" spans="1:5" x14ac:dyDescent="0.2">
      <c r="A4" t="s">
        <v>7</v>
      </c>
      <c r="B4" t="s">
        <v>8</v>
      </c>
      <c r="C4" t="s">
        <v>7</v>
      </c>
      <c r="D4" t="s">
        <v>11</v>
      </c>
      <c r="E4" t="s">
        <v>12</v>
      </c>
    </row>
    <row r="5" spans="1:5" x14ac:dyDescent="0.2">
      <c r="A5" t="s">
        <v>8</v>
      </c>
      <c r="B5" t="s">
        <v>7</v>
      </c>
      <c r="C5" t="s">
        <v>8</v>
      </c>
      <c r="D5" t="s">
        <v>13</v>
      </c>
      <c r="E5" t="s">
        <v>14</v>
      </c>
    </row>
    <row r="6" spans="1:5" x14ac:dyDescent="0.2">
      <c r="A6" t="s">
        <v>8</v>
      </c>
      <c r="B6" t="s">
        <v>8</v>
      </c>
      <c r="C6" t="s">
        <v>8</v>
      </c>
      <c r="D6" t="s">
        <v>15</v>
      </c>
      <c r="E6" t="s">
        <v>16</v>
      </c>
    </row>
    <row r="7" spans="1:5" x14ac:dyDescent="0.2">
      <c r="A7" t="s">
        <v>8</v>
      </c>
      <c r="B7" t="s">
        <v>8</v>
      </c>
      <c r="C7" t="s">
        <v>7</v>
      </c>
      <c r="D7" t="s">
        <v>17</v>
      </c>
      <c r="E7" t="s">
        <v>16</v>
      </c>
    </row>
    <row r="8" spans="1:5" x14ac:dyDescent="0.2">
      <c r="A8" t="s">
        <v>8</v>
      </c>
      <c r="B8" t="s">
        <v>7</v>
      </c>
      <c r="C8" t="s">
        <v>7</v>
      </c>
      <c r="D8" t="s">
        <v>11</v>
      </c>
      <c r="E8" t="s">
        <v>12</v>
      </c>
    </row>
    <row r="9" spans="1:5" x14ac:dyDescent="0.2">
      <c r="A9" t="s">
        <v>7</v>
      </c>
      <c r="B9" t="s">
        <v>7</v>
      </c>
      <c r="C9" t="s">
        <v>7</v>
      </c>
      <c r="D9" t="s">
        <v>11</v>
      </c>
      <c r="E9"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133BF-EFD2-4BE3-B1B3-0F2376723474}">
  <dimension ref="A1:E8"/>
  <sheetViews>
    <sheetView workbookViewId="0">
      <selection activeCell="I5" sqref="I5"/>
    </sheetView>
  </sheetViews>
  <sheetFormatPr baseColWidth="10" defaultColWidth="8.83203125" defaultRowHeight="15" x14ac:dyDescent="0.2"/>
  <cols>
    <col min="1" max="1" width="11.5" style="1" customWidth="1"/>
    <col min="2" max="2" width="16.83203125" style="1" customWidth="1"/>
    <col min="3" max="3" width="22.5" style="1" customWidth="1"/>
    <col min="4" max="4" width="25.83203125" style="1" customWidth="1"/>
    <col min="5" max="5" width="35.5" style="1" customWidth="1"/>
  </cols>
  <sheetData>
    <row r="1" spans="1:5" ht="51.75" customHeight="1" x14ac:dyDescent="0.2">
      <c r="A1" s="15" t="s">
        <v>24</v>
      </c>
      <c r="B1" s="15" t="s">
        <v>25</v>
      </c>
      <c r="C1" s="15" t="s">
        <v>29</v>
      </c>
      <c r="D1" s="15" t="s">
        <v>28</v>
      </c>
      <c r="E1" s="15" t="s">
        <v>30</v>
      </c>
    </row>
    <row r="2" spans="1:5" ht="48" x14ac:dyDescent="0.2">
      <c r="A2" s="17">
        <v>1</v>
      </c>
      <c r="B2" s="13">
        <v>9</v>
      </c>
      <c r="C2" s="13" t="s">
        <v>31</v>
      </c>
      <c r="D2" s="13" t="s">
        <v>32</v>
      </c>
      <c r="E2" s="13" t="s">
        <v>33</v>
      </c>
    </row>
    <row r="3" spans="1:5" ht="48" x14ac:dyDescent="0.2">
      <c r="A3" s="17">
        <v>10</v>
      </c>
      <c r="B3" s="13">
        <v>19</v>
      </c>
      <c r="C3" s="13" t="s">
        <v>32</v>
      </c>
      <c r="D3" s="13" t="s">
        <v>34</v>
      </c>
      <c r="E3" s="13" t="s">
        <v>35</v>
      </c>
    </row>
    <row r="4" spans="1:5" ht="64" x14ac:dyDescent="0.2">
      <c r="A4" s="17">
        <v>20</v>
      </c>
      <c r="B4" s="13">
        <v>49</v>
      </c>
      <c r="C4" s="13" t="s">
        <v>34</v>
      </c>
      <c r="D4" s="13" t="s">
        <v>36</v>
      </c>
      <c r="E4" s="13" t="s">
        <v>37</v>
      </c>
    </row>
    <row r="5" spans="1:5" ht="64" x14ac:dyDescent="0.2">
      <c r="A5" s="17">
        <v>50</v>
      </c>
      <c r="B5" s="13">
        <v>99</v>
      </c>
      <c r="C5" s="13" t="s">
        <v>38</v>
      </c>
      <c r="D5" s="13" t="s">
        <v>37</v>
      </c>
      <c r="E5" s="13" t="s">
        <v>39</v>
      </c>
    </row>
    <row r="6" spans="1:5" ht="80" x14ac:dyDescent="0.2">
      <c r="A6" s="17">
        <v>100</v>
      </c>
      <c r="B6" s="13">
        <v>199</v>
      </c>
      <c r="C6" s="13" t="s">
        <v>37</v>
      </c>
      <c r="D6" s="13" t="s">
        <v>39</v>
      </c>
      <c r="E6" s="13" t="s">
        <v>40</v>
      </c>
    </row>
    <row r="7" spans="1:5" ht="64" x14ac:dyDescent="0.2">
      <c r="A7" s="17">
        <v>200</v>
      </c>
      <c r="B7" s="13">
        <v>499</v>
      </c>
      <c r="C7" s="13" t="s">
        <v>39</v>
      </c>
      <c r="D7" s="13" t="s">
        <v>41</v>
      </c>
      <c r="E7" s="13" t="s">
        <v>42</v>
      </c>
    </row>
    <row r="8" spans="1:5" ht="80" x14ac:dyDescent="0.2">
      <c r="A8" s="17">
        <v>500</v>
      </c>
      <c r="B8" s="13">
        <v>10000000</v>
      </c>
      <c r="C8" s="13" t="s">
        <v>43</v>
      </c>
      <c r="D8" s="13" t="s">
        <v>44</v>
      </c>
      <c r="E8" s="13" t="s">
        <v>45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B44-5547-44A1-8845-1B9A196D7365}">
  <dimension ref="A1:E9"/>
  <sheetViews>
    <sheetView topLeftCell="A4" workbookViewId="0">
      <selection activeCell="C7" sqref="C7"/>
    </sheetView>
  </sheetViews>
  <sheetFormatPr baseColWidth="10" defaultColWidth="8.83203125" defaultRowHeight="15" x14ac:dyDescent="0.2"/>
  <cols>
    <col min="1" max="1" width="19.83203125" customWidth="1"/>
    <col min="2" max="2" width="19.83203125" style="20" customWidth="1"/>
    <col min="3" max="3" width="22.83203125" customWidth="1"/>
    <col min="4" max="4" width="30.33203125" customWidth="1"/>
    <col min="5" max="5" width="32.6640625" customWidth="1"/>
  </cols>
  <sheetData>
    <row r="1" spans="1:5" ht="49.5" customHeight="1" x14ac:dyDescent="0.2">
      <c r="A1" s="15" t="s">
        <v>26</v>
      </c>
      <c r="B1" s="18" t="s">
        <v>27</v>
      </c>
      <c r="C1" s="15" t="s">
        <v>29</v>
      </c>
      <c r="D1" s="15" t="s">
        <v>28</v>
      </c>
      <c r="E1" s="15" t="s">
        <v>30</v>
      </c>
    </row>
    <row r="2" spans="1:5" ht="49.5" customHeight="1" x14ac:dyDescent="0.2">
      <c r="A2" s="13">
        <v>2</v>
      </c>
      <c r="B2" s="19">
        <v>5</v>
      </c>
      <c r="C2" s="13" t="s">
        <v>31</v>
      </c>
      <c r="D2" s="13" t="s">
        <v>32</v>
      </c>
      <c r="E2" s="13" t="s">
        <v>33</v>
      </c>
    </row>
    <row r="3" spans="1:5" ht="80" x14ac:dyDescent="0.2">
      <c r="A3" s="13">
        <v>6</v>
      </c>
      <c r="B3" s="13">
        <v>9</v>
      </c>
      <c r="C3" s="13" t="s">
        <v>33</v>
      </c>
      <c r="D3" s="13" t="s">
        <v>33</v>
      </c>
      <c r="E3" s="1" t="s">
        <v>46</v>
      </c>
    </row>
    <row r="4" spans="1:5" ht="80" x14ac:dyDescent="0.2">
      <c r="A4" s="13">
        <v>10</v>
      </c>
      <c r="B4" s="13">
        <v>19</v>
      </c>
      <c r="C4" s="13" t="s">
        <v>33</v>
      </c>
      <c r="D4" s="11" t="s">
        <v>46</v>
      </c>
      <c r="E4" s="13" t="s">
        <v>47</v>
      </c>
    </row>
    <row r="5" spans="1:5" ht="80" x14ac:dyDescent="0.2">
      <c r="A5" s="13">
        <v>20</v>
      </c>
      <c r="B5" s="13">
        <v>49</v>
      </c>
      <c r="C5" s="13" t="s">
        <v>34</v>
      </c>
      <c r="D5" s="13" t="s">
        <v>48</v>
      </c>
      <c r="E5" s="13" t="s">
        <v>48</v>
      </c>
    </row>
    <row r="6" spans="1:5" ht="144" x14ac:dyDescent="0.2">
      <c r="A6" s="13">
        <v>50</v>
      </c>
      <c r="B6" s="13">
        <v>99</v>
      </c>
      <c r="C6" s="13" t="s">
        <v>49</v>
      </c>
      <c r="D6" s="12" t="s">
        <v>50</v>
      </c>
      <c r="E6" s="13" t="s">
        <v>51</v>
      </c>
    </row>
    <row r="7" spans="1:5" ht="128" x14ac:dyDescent="0.2">
      <c r="A7" s="13">
        <v>100</v>
      </c>
      <c r="B7" s="13">
        <v>199</v>
      </c>
      <c r="C7" s="13" t="s">
        <v>52</v>
      </c>
      <c r="D7" s="12" t="s">
        <v>53</v>
      </c>
      <c r="E7" s="12" t="s">
        <v>54</v>
      </c>
    </row>
    <row r="8" spans="1:5" ht="144" x14ac:dyDescent="0.2">
      <c r="A8" s="13">
        <v>200</v>
      </c>
      <c r="B8" s="13">
        <v>499</v>
      </c>
      <c r="C8" s="13" t="s">
        <v>55</v>
      </c>
      <c r="D8" s="13" t="s">
        <v>56</v>
      </c>
      <c r="E8" s="13" t="s">
        <v>57</v>
      </c>
    </row>
    <row r="9" spans="1:5" ht="144" x14ac:dyDescent="0.2">
      <c r="A9" s="13">
        <v>500</v>
      </c>
      <c r="B9" s="13">
        <v>1000000</v>
      </c>
      <c r="C9" s="13" t="s">
        <v>58</v>
      </c>
      <c r="D9" s="13" t="s">
        <v>57</v>
      </c>
      <c r="E9" s="13" t="s">
        <v>59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E9B2E-819D-4EF0-850F-63EA2E3CB0AC}">
  <dimension ref="A1:E8"/>
  <sheetViews>
    <sheetView topLeftCell="A3" workbookViewId="0">
      <selection activeCell="C2" sqref="C2:E8"/>
    </sheetView>
  </sheetViews>
  <sheetFormatPr baseColWidth="10" defaultColWidth="8.83203125" defaultRowHeight="15" x14ac:dyDescent="0.2"/>
  <cols>
    <col min="1" max="2" width="22.5" customWidth="1"/>
    <col min="3" max="3" width="30.5" customWidth="1"/>
    <col min="4" max="4" width="27.33203125" customWidth="1"/>
    <col min="5" max="5" width="29.6640625" customWidth="1"/>
  </cols>
  <sheetData>
    <row r="1" spans="1:5" ht="48" x14ac:dyDescent="0.2">
      <c r="A1" s="15" t="s">
        <v>24</v>
      </c>
      <c r="B1" s="15" t="s">
        <v>25</v>
      </c>
      <c r="C1" s="15" t="s">
        <v>29</v>
      </c>
      <c r="D1" s="15" t="s">
        <v>28</v>
      </c>
      <c r="E1" s="15" t="s">
        <v>30</v>
      </c>
    </row>
    <row r="2" spans="1:5" ht="64" x14ac:dyDescent="0.2">
      <c r="A2" s="17">
        <v>1</v>
      </c>
      <c r="B2" s="13">
        <v>9</v>
      </c>
      <c r="C2" s="13" t="s">
        <v>32</v>
      </c>
      <c r="D2" s="13" t="s">
        <v>60</v>
      </c>
      <c r="E2" s="13" t="s">
        <v>61</v>
      </c>
    </row>
    <row r="3" spans="1:5" ht="80" x14ac:dyDescent="0.2">
      <c r="A3" s="17">
        <v>10</v>
      </c>
      <c r="B3" s="13">
        <v>19</v>
      </c>
      <c r="C3" s="13" t="s">
        <v>62</v>
      </c>
      <c r="D3" s="13" t="s">
        <v>63</v>
      </c>
      <c r="E3" s="13" t="s">
        <v>64</v>
      </c>
    </row>
    <row r="4" spans="1:5" ht="96" x14ac:dyDescent="0.2">
      <c r="A4" s="17">
        <v>20</v>
      </c>
      <c r="B4" s="13">
        <v>49</v>
      </c>
      <c r="C4" s="13" t="s">
        <v>60</v>
      </c>
      <c r="D4" s="13" t="s">
        <v>65</v>
      </c>
      <c r="E4" s="13" t="s">
        <v>65</v>
      </c>
    </row>
    <row r="5" spans="1:5" ht="96" x14ac:dyDescent="0.2">
      <c r="A5" s="17">
        <v>50</v>
      </c>
      <c r="B5" s="13">
        <v>99</v>
      </c>
      <c r="C5" s="13" t="s">
        <v>66</v>
      </c>
      <c r="D5" s="13" t="s">
        <v>65</v>
      </c>
      <c r="E5" s="13" t="s">
        <v>67</v>
      </c>
    </row>
    <row r="6" spans="1:5" ht="96" x14ac:dyDescent="0.2">
      <c r="A6" s="17">
        <v>100</v>
      </c>
      <c r="B6" s="13">
        <v>199</v>
      </c>
      <c r="C6" s="13" t="s">
        <v>68</v>
      </c>
      <c r="D6" s="13" t="s">
        <v>67</v>
      </c>
      <c r="E6" s="13" t="s">
        <v>69</v>
      </c>
    </row>
    <row r="7" spans="1:5" ht="96" x14ac:dyDescent="0.2">
      <c r="A7" s="17">
        <v>200</v>
      </c>
      <c r="B7" s="13">
        <v>499</v>
      </c>
      <c r="C7" s="13" t="s">
        <v>70</v>
      </c>
      <c r="D7" s="13" t="s">
        <v>69</v>
      </c>
      <c r="E7" s="13" t="s">
        <v>71</v>
      </c>
    </row>
    <row r="8" spans="1:5" ht="96" x14ac:dyDescent="0.2">
      <c r="A8" s="17">
        <v>500</v>
      </c>
      <c r="B8" s="13">
        <v>10000000</v>
      </c>
      <c r="C8" s="13" t="s">
        <v>72</v>
      </c>
      <c r="D8" s="13" t="s">
        <v>71</v>
      </c>
      <c r="E8" s="13" t="s">
        <v>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F6CB4-23F8-4AB9-8D4F-9285702A898B}">
  <dimension ref="A1:E9"/>
  <sheetViews>
    <sheetView workbookViewId="0">
      <selection activeCell="E3" sqref="E3"/>
    </sheetView>
  </sheetViews>
  <sheetFormatPr baseColWidth="10" defaultColWidth="8.83203125" defaultRowHeight="15" x14ac:dyDescent="0.2"/>
  <cols>
    <col min="1" max="2" width="29.83203125" customWidth="1"/>
    <col min="3" max="3" width="29.1640625" customWidth="1"/>
    <col min="4" max="4" width="29" customWidth="1"/>
    <col min="5" max="5" width="39.33203125" customWidth="1"/>
  </cols>
  <sheetData>
    <row r="1" spans="1:5" ht="48" x14ac:dyDescent="0.2">
      <c r="A1" s="15" t="s">
        <v>26</v>
      </c>
      <c r="B1" s="16" t="s">
        <v>27</v>
      </c>
      <c r="C1" s="15" t="s">
        <v>29</v>
      </c>
      <c r="D1" s="15" t="s">
        <v>28</v>
      </c>
      <c r="E1" s="15" t="s">
        <v>30</v>
      </c>
    </row>
    <row r="2" spans="1:5" ht="64" x14ac:dyDescent="0.2">
      <c r="A2" s="13">
        <v>2</v>
      </c>
      <c r="B2" s="13">
        <v>5</v>
      </c>
      <c r="C2" s="13" t="s">
        <v>32</v>
      </c>
      <c r="D2" s="13" t="s">
        <v>60</v>
      </c>
      <c r="E2" s="13" t="s">
        <v>63</v>
      </c>
    </row>
    <row r="3" spans="1:5" ht="112" x14ac:dyDescent="0.2">
      <c r="A3" s="13">
        <v>6</v>
      </c>
      <c r="B3" s="13">
        <v>9</v>
      </c>
      <c r="C3" s="13" t="s">
        <v>32</v>
      </c>
      <c r="D3" s="13" t="s">
        <v>60</v>
      </c>
      <c r="E3" s="1" t="s">
        <v>74</v>
      </c>
    </row>
    <row r="4" spans="1:5" ht="112" x14ac:dyDescent="0.2">
      <c r="A4" s="13">
        <v>10</v>
      </c>
      <c r="B4" s="13">
        <v>19</v>
      </c>
      <c r="C4" s="13" t="s">
        <v>60</v>
      </c>
      <c r="D4" s="11" t="s">
        <v>74</v>
      </c>
      <c r="E4" s="13" t="s">
        <v>47</v>
      </c>
    </row>
    <row r="5" spans="1:5" ht="144" x14ac:dyDescent="0.2">
      <c r="A5" s="13">
        <v>20</v>
      </c>
      <c r="B5" s="13">
        <v>49</v>
      </c>
      <c r="C5" s="13" t="s">
        <v>60</v>
      </c>
      <c r="D5" s="13" t="s">
        <v>75</v>
      </c>
      <c r="E5" s="13" t="s">
        <v>75</v>
      </c>
    </row>
    <row r="6" spans="1:5" ht="144" x14ac:dyDescent="0.2">
      <c r="A6" s="13">
        <v>50</v>
      </c>
      <c r="B6" s="13">
        <v>99</v>
      </c>
      <c r="C6" s="13" t="s">
        <v>49</v>
      </c>
      <c r="D6" s="12" t="s">
        <v>75</v>
      </c>
      <c r="E6" s="13" t="s">
        <v>76</v>
      </c>
    </row>
    <row r="7" spans="1:5" ht="144" x14ac:dyDescent="0.2">
      <c r="A7" s="13">
        <v>100</v>
      </c>
      <c r="B7" s="13">
        <v>199</v>
      </c>
      <c r="C7" s="13" t="s">
        <v>77</v>
      </c>
      <c r="D7" s="12" t="s">
        <v>76</v>
      </c>
      <c r="E7" s="12" t="s">
        <v>78</v>
      </c>
    </row>
    <row r="8" spans="1:5" ht="144" x14ac:dyDescent="0.2">
      <c r="A8" s="13">
        <v>200</v>
      </c>
      <c r="B8" s="13">
        <v>499</v>
      </c>
      <c r="C8" s="13" t="s">
        <v>55</v>
      </c>
      <c r="D8" s="13" t="s">
        <v>78</v>
      </c>
      <c r="E8" s="13" t="s">
        <v>79</v>
      </c>
    </row>
    <row r="9" spans="1:5" ht="144" x14ac:dyDescent="0.2">
      <c r="A9" s="13">
        <v>500</v>
      </c>
      <c r="B9" s="13">
        <v>1000000</v>
      </c>
      <c r="C9" s="13" t="s">
        <v>58</v>
      </c>
      <c r="D9" s="13" t="s">
        <v>79</v>
      </c>
      <c r="E9" s="1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Questionnaire</vt:lpstr>
      <vt:lpstr>Data</vt:lpstr>
      <vt:lpstr>Table 3-1</vt:lpstr>
      <vt:lpstr>Table 3-2</vt:lpstr>
      <vt:lpstr>Table 3-3</vt:lpstr>
      <vt:lpstr>Table 3-4</vt:lpstr>
    </vt:vector>
  </TitlesOfParts>
  <Company>BC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Dunham, David</dc:creator>
  <cp:lastModifiedBy>David Dunham</cp:lastModifiedBy>
  <dcterms:created xsi:type="dcterms:W3CDTF">2023-07-21T14:52:13Z</dcterms:created>
  <dcterms:modified xsi:type="dcterms:W3CDTF">2023-07-22T01:22:07Z</dcterms:modified>
</cp:coreProperties>
</file>