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milyHullihen\Desktop\Products\"/>
    </mc:Choice>
  </mc:AlternateContent>
  <xr:revisionPtr revIDLastSave="0" documentId="8_{EC977233-A059-43E3-A036-142D13629FF8}" xr6:coauthVersionLast="47" xr6:coauthVersionMax="47" xr10:uidLastSave="{00000000-0000-0000-0000-000000000000}"/>
  <bookViews>
    <workbookView xWindow="25845" yWindow="210" windowWidth="21615" windowHeight="19845" activeTab="1" xr2:uid="{29E345D5-E497-4835-9BEC-87C47F5C8F11}"/>
  </bookViews>
  <sheets>
    <sheet name="98. Full Dashboard" sheetId="2" r:id="rId1"/>
    <sheet name="Webinar" sheetId="1" r:id="rId2"/>
  </sheets>
  <externalReferences>
    <externalReference r:id="rId3"/>
    <externalReference r:id="rId4"/>
  </externalReferences>
  <definedNames>
    <definedName name="Address">[1]!Table14[#All]</definedName>
    <definedName name="Calls">[1]!Table1313[[#Headers],[Name]]</definedName>
    <definedName name="COGS">'[1]56. Rename headings'!$E$2:$E$13</definedName>
    <definedName name="employee">'[1]Search box input'!#REF!</definedName>
    <definedName name="Employee_table">[1]!Table7[#All]</definedName>
    <definedName name="employee_tale">'[1]Search box input'!#REF!</definedName>
    <definedName name="Events">'[1]119. Events'!$A$1:$B$10</definedName>
    <definedName name="lst_Fruit">[2]!tbl_Fruit[Fruit]</definedName>
    <definedName name="Marketing">'[1]56. Rename headings'!$C$2:$C$13</definedName>
    <definedName name="Revenue">'[1]56. Rename headings'!$B$2:$B$13</definedName>
    <definedName name="Salaries">'[1]56. Rename headings'!$D$2:$D$13</definedName>
    <definedName name="SalesData">[1]!Table13[#All]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G25" i="1"/>
  <c r="C25" i="1"/>
  <c r="A25" i="1" s="1"/>
  <c r="G15" i="1"/>
  <c r="E15" i="1" s="1"/>
  <c r="C15" i="1"/>
  <c r="A15" i="1" s="1"/>
  <c r="G33" i="1"/>
  <c r="C33" i="1"/>
  <c r="G23" i="1"/>
  <c r="C23" i="1"/>
  <c r="G33" i="2"/>
  <c r="C33" i="2"/>
  <c r="G25" i="2"/>
  <c r="E25" i="2" s="1"/>
  <c r="C25" i="2"/>
  <c r="A25" i="2" s="1"/>
  <c r="G23" i="2"/>
  <c r="C23" i="2"/>
  <c r="F6" i="2" s="1"/>
  <c r="F7" i="2" s="1"/>
  <c r="G15" i="2"/>
  <c r="E15" i="2"/>
  <c r="C15" i="2"/>
  <c r="A15" i="2" s="1"/>
  <c r="F6" i="1" l="1"/>
  <c r="F7" i="1" s="1"/>
  <c r="B19" i="2" a="1"/>
  <c r="B19" i="2"/>
  <c r="F19" i="2" a="1"/>
  <c r="F19" i="2"/>
  <c r="B20" i="2" a="1"/>
  <c r="B20" i="2"/>
  <c r="F20" i="2" a="1"/>
  <c r="F20" i="2"/>
  <c r="B21" i="2" a="1"/>
  <c r="B21" i="2"/>
  <c r="F21" i="2" a="1"/>
  <c r="F21" i="2"/>
  <c r="B22" i="2" a="1"/>
  <c r="B22" i="2"/>
  <c r="F22" i="2" a="1"/>
  <c r="F22" i="2"/>
  <c r="B29" i="2" a="1"/>
  <c r="B29" i="2"/>
  <c r="F29" i="2" a="1"/>
  <c r="F29" i="2"/>
  <c r="B30" i="2" a="1"/>
  <c r="B30" i="2"/>
  <c r="F30" i="2" a="1"/>
  <c r="F30" i="2"/>
  <c r="B31" i="2" a="1"/>
  <c r="B31" i="2"/>
  <c r="F31" i="2" a="1"/>
  <c r="F31" i="2"/>
  <c r="B32" i="2" a="1"/>
  <c r="B32" i="2"/>
  <c r="F32" i="2" a="1"/>
  <c r="F32" i="2"/>
  <c r="B19" i="1" a="1"/>
  <c r="B19" i="1"/>
  <c r="F19" i="1" a="1"/>
  <c r="F19" i="1"/>
  <c r="B20" i="1" a="1"/>
  <c r="B20" i="1"/>
  <c r="F20" i="1" a="1"/>
  <c r="F20" i="1"/>
  <c r="B21" i="1" a="1"/>
  <c r="B21" i="1"/>
  <c r="F21" i="1" a="1"/>
  <c r="F21" i="1"/>
  <c r="B22" i="1" a="1"/>
  <c r="B22" i="1"/>
  <c r="F22" i="1" a="1"/>
  <c r="F22" i="1"/>
  <c r="B29" i="1" a="1"/>
  <c r="B29" i="1"/>
  <c r="F29" i="1" a="1"/>
  <c r="F29" i="1"/>
  <c r="B30" i="1" a="1"/>
  <c r="B30" i="1"/>
  <c r="F30" i="1" a="1"/>
  <c r="F30" i="1"/>
  <c r="B31" i="1" a="1"/>
  <c r="B31" i="1"/>
  <c r="F31" i="1" a="1"/>
  <c r="F31" i="1"/>
  <c r="B32" i="1" a="1"/>
  <c r="B32" i="1"/>
  <c r="F32" i="1" a="1"/>
  <c r="F3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<sst xmlns="http://schemas.openxmlformats.org/spreadsheetml/2006/main" count="76" uniqueCount="26">
  <si>
    <t>Overall Project Progress</t>
  </si>
  <si>
    <t>Completed</t>
  </si>
  <si>
    <t>Incomplete</t>
  </si>
  <si>
    <t>Project Progress</t>
  </si>
  <si>
    <t>Project 1</t>
  </si>
  <si>
    <t>Project 2</t>
  </si>
  <si>
    <t>Name</t>
  </si>
  <si>
    <t>Milestone</t>
  </si>
  <si>
    <t>Date Complete</t>
  </si>
  <si>
    <t>Done</t>
  </si>
  <si>
    <t>Milestone 1</t>
  </si>
  <si>
    <t>Milestone 2</t>
  </si>
  <si>
    <t>Milestone 3</t>
  </si>
  <si>
    <t>Milestone 4</t>
  </si>
  <si>
    <t>Overall Project 1 Progress</t>
  </si>
  <si>
    <t>Overall Project 2 Progress</t>
  </si>
  <si>
    <t>Project 3</t>
  </si>
  <si>
    <t>Project 4</t>
  </si>
  <si>
    <t>Overall Project 3 Progress</t>
  </si>
  <si>
    <t>Overall Project 4 Progress</t>
  </si>
  <si>
    <t>TikTok Video</t>
  </si>
  <si>
    <t>YouTube Video</t>
  </si>
  <si>
    <t>Instagram Video</t>
  </si>
  <si>
    <t>Project  1</t>
  </si>
  <si>
    <t>Milestones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</si>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</sst>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7"/>
      <color rgb="FFFFFFFF"/>
      <name val="Arial"/>
      <family val="2"/>
    </font>
    <font>
      <sz val="24"/>
      <color theme="1"/>
      <name val="Playbill"/>
      <family val="5"/>
    </font>
    <font>
      <b/>
      <sz val="20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22"/>
      <color theme="0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b/>
      <sz val="22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4343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0" fillId="3" borderId="0" xfId="0" applyFill="1"/>
    <xf numFmtId="0" fontId="2" fillId="4" borderId="0" xfId="0" applyFont="1" applyFill="1"/>
    <xf numFmtId="9" fontId="2" fillId="4" borderId="0" xfId="1" applyFont="1" applyFill="1" applyAlignment="1">
      <alignment horizontal="center"/>
    </xf>
    <xf numFmtId="0" fontId="3" fillId="5" borderId="0" xfId="0" applyFont="1" applyFill="1"/>
    <xf numFmtId="9" fontId="3" fillId="5" borderId="0" xfId="0" applyNumberFormat="1" applyFont="1" applyFill="1" applyAlignment="1">
      <alignment horizontal="center"/>
    </xf>
    <xf numFmtId="0" fontId="7" fillId="0" borderId="4" xfId="0" applyFont="1" applyBorder="1" applyAlignment="1">
      <alignment horizontal="left"/>
    </xf>
    <xf numFmtId="9" fontId="8" fillId="0" borderId="4" xfId="1" applyFont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7" borderId="4" xfId="0" applyFont="1" applyFill="1" applyBorder="1"/>
    <xf numFmtId="0" fontId="3" fillId="7" borderId="4" xfId="0" applyFont="1" applyFill="1" applyBorder="1" applyAlignment="1">
      <alignment horizontal="center"/>
    </xf>
    <xf numFmtId="0" fontId="0" fillId="0" borderId="4" xfId="0" applyBorder="1"/>
    <xf numFmtId="14" fontId="0" fillId="0" borderId="4" xfId="0" applyNumberFormat="1" applyBorder="1"/>
    <xf numFmtId="0" fontId="4" fillId="0" borderId="4" xfId="0" applyFont="1" applyBorder="1" applyAlignment="1">
      <alignment horizontal="center"/>
    </xf>
    <xf numFmtId="0" fontId="4" fillId="3" borderId="0" xfId="0" applyFont="1" applyFill="1"/>
    <xf numFmtId="0" fontId="3" fillId="7" borderId="4" xfId="0" applyFont="1" applyFill="1" applyBorder="1" applyAlignment="1">
      <alignment horizontal="right"/>
    </xf>
    <xf numFmtId="0" fontId="5" fillId="0" borderId="0" xfId="2" applyFill="1"/>
    <xf numFmtId="0" fontId="4" fillId="6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0" fillId="0" borderId="4" xfId="0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8" borderId="4" xfId="0" applyFill="1" applyBorder="1" applyAlignment="1">
      <alignment horizontal="center"/>
    </xf>
    <xf numFmtId="9" fontId="12" fillId="0" borderId="4" xfId="1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22" fontId="0" fillId="0" borderId="4" xfId="0" applyNumberFormat="1" applyBorder="1"/>
    <xf numFmtId="0" fontId="3" fillId="3" borderId="0" xfId="0" applyFont="1" applyFill="1"/>
    <xf numFmtId="0" fontId="3" fillId="9" borderId="0" xfId="0" applyFont="1" applyFill="1"/>
    <xf numFmtId="0" fontId="3" fillId="10" borderId="0" xfId="0" applyFont="1" applyFill="1"/>
    <xf numFmtId="9" fontId="3" fillId="10" borderId="0" xfId="0" applyNumberFormat="1" applyFont="1" applyFill="1" applyAlignment="1">
      <alignment horizontal="center"/>
    </xf>
    <xf numFmtId="9" fontId="3" fillId="9" borderId="0" xfId="1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8" borderId="4" xfId="0" applyFont="1" applyFill="1" applyBorder="1" applyAlignment="1">
      <alignment horizontal="right"/>
    </xf>
  </cellXfs>
  <cellStyles count="3">
    <cellStyle name="Hyperlink" xfId="2" builtinId="8"/>
    <cellStyle name="Normal" xfId="0" builtinId="0"/>
    <cellStyle name="Percent" xfId="1" builtinId="5"/>
  </cellStyles>
  <dxfs count="19">
    <dxf>
      <font>
        <color rgb="FFFFFF00"/>
      </font>
    </dxf>
    <dxf>
      <font>
        <color theme="6" tint="0.39994506668294322"/>
      </font>
    </dxf>
    <dxf>
      <font>
        <color rgb="FFFF0000"/>
      </font>
    </dxf>
    <dxf>
      <font>
        <color theme="6" tint="0.39994506668294322"/>
      </font>
    </dxf>
    <dxf>
      <font>
        <color rgb="FFFFFF00"/>
      </font>
    </dxf>
    <dxf>
      <font>
        <color theme="6" tint="0.39994506668294322"/>
      </font>
    </dxf>
    <dxf>
      <font>
        <color theme="6" tint="0.39994506668294322"/>
      </font>
    </dxf>
    <dxf>
      <font>
        <color rgb="FFFF0000"/>
      </font>
    </dxf>
    <dxf>
      <font>
        <color rgb="FFFFFF00"/>
      </font>
    </dxf>
    <dxf>
      <font>
        <color rgb="FF92D050"/>
      </font>
    </dxf>
    <dxf>
      <font>
        <color rgb="FFFF0000"/>
      </font>
    </dxf>
    <dxf>
      <font>
        <color rgb="FFFFFF00"/>
      </font>
    </dxf>
    <dxf>
      <font>
        <color rgb="FF92D050"/>
      </font>
    </dxf>
    <dxf>
      <font>
        <color rgb="FFFF0000"/>
      </font>
    </dxf>
    <dxf>
      <font>
        <color rgb="FFFFFF00"/>
      </font>
    </dxf>
    <dxf>
      <font>
        <color rgb="FF92D050"/>
      </font>
    </dxf>
    <dxf>
      <font>
        <color rgb="FFFF0000"/>
      </font>
    </dxf>
    <dxf>
      <font>
        <color rgb="FFFFFF00"/>
      </font>
    </dxf>
    <dxf>
      <font>
        <color rgb="FF92D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22/11/relationships/FeaturePropertyBag" Target="featurePropertyBag/featurePropertyBag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dPt>
            <c:idx val="0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641-47E9-B8FA-D337F2EF5F29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641-47E9-B8FA-D337F2EF5F29}"/>
              </c:ext>
            </c:extLst>
          </c:dPt>
          <c:cat>
            <c:strRef>
              <c:f>'98. Full Dashboard'!$E$6:$E$7</c:f>
              <c:strCache>
                <c:ptCount val="2"/>
                <c:pt idx="0">
                  <c:v>Completed</c:v>
                </c:pt>
                <c:pt idx="1">
                  <c:v>Incomplete</c:v>
                </c:pt>
              </c:strCache>
            </c:strRef>
          </c:cat>
          <c:val>
            <c:numRef>
              <c:f>'98. Full Dashboard'!$F$6:$F$7</c:f>
              <c:numCache>
                <c:formatCode>0%</c:formatCode>
                <c:ptCount val="2"/>
                <c:pt idx="0">
                  <c:v>0.3125</c:v>
                </c:pt>
                <c:pt idx="1">
                  <c:v>0.6875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41-47E9-B8FA-D337F2EF5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tx2">
                <a:lumMod val="50000"/>
                <a:lumOff val="50000"/>
              </a:schemeClr>
            </a:solidFill>
          </c:spPr>
          <c:dPt>
            <c:idx val="0"/>
            <c:bubble3D val="0"/>
            <c:spPr>
              <a:solidFill>
                <a:schemeClr val="tx2">
                  <a:lumMod val="50000"/>
                  <a:lumOff val="5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01CC-4601-A571-24ECF57D31EA}"/>
              </c:ext>
            </c:extLst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1CC-4601-A571-24ECF57D31EA}"/>
              </c:ext>
            </c:extLst>
          </c:dPt>
          <c:cat>
            <c:strRef>
              <c:f>Webinar!$E$6:$E$7</c:f>
              <c:strCache>
                <c:ptCount val="2"/>
                <c:pt idx="0">
                  <c:v>Completed</c:v>
                </c:pt>
                <c:pt idx="1">
                  <c:v>Incomplete</c:v>
                </c:pt>
              </c:strCache>
            </c:strRef>
          </c:cat>
          <c:val>
            <c:numRef>
              <c:f>Webinar!$F$6:$F$7</c:f>
              <c:numCache>
                <c:formatCode>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C-4601-A571-24ECF57D3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>
        <a:lumMod val="85000"/>
        <a:lumOff val="1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$C$19" lockText="1" noThreeD="1"/>
</file>

<file path=xl/ctrlProps/ctrlProp2.xml><?xml version="1.0" encoding="utf-8"?>
<formControlPr xmlns="http://schemas.microsoft.com/office/spreadsheetml/2009/9/main" objectType="CheckBox" checked="Checked" fmlaLink="$C$20" lockText="1" noThreeD="1"/>
</file>

<file path=xl/ctrlProps/ctrlProp3.xml><?xml version="1.0" encoding="utf-8"?>
<formControlPr xmlns="http://schemas.microsoft.com/office/spreadsheetml/2009/9/main" objectType="CheckBox" checked="Checked" fmlaLink="$C$21" lockText="1" noThreeD="1"/>
</file>

<file path=xl/ctrlProps/ctrlProp4.xml><?xml version="1.0" encoding="utf-8"?>
<formControlPr xmlns="http://schemas.microsoft.com/office/spreadsheetml/2009/9/main" objectType="CheckBox" fmlaLink="$C$22" lockText="1" noThreeD="1"/>
</file>

<file path=xl/ctrlProps/ctrlProp5.xml><?xml version="1.0" encoding="utf-8"?>
<formControlPr xmlns="http://schemas.microsoft.com/office/spreadsheetml/2009/9/main" objectType="CheckBox" fmlaLink="$C$29" lockText="1" noThreeD="1"/>
</file>

<file path=xl/ctrlProps/ctrlProp6.xml><?xml version="1.0" encoding="utf-8"?>
<formControlPr xmlns="http://schemas.microsoft.com/office/spreadsheetml/2009/9/main" objectType="CheckBox" fmlaLink="$C$30" lockText="1" noThreeD="1"/>
</file>

<file path=xl/ctrlProps/ctrlProp7.xml><?xml version="1.0" encoding="utf-8"?>
<formControlPr xmlns="http://schemas.microsoft.com/office/spreadsheetml/2009/9/main" objectType="CheckBox" fmlaLink="$C$31" lockText="1" noThreeD="1"/>
</file>

<file path=xl/ctrlProps/ctrlProp8.xml><?xml version="1.0" encoding="utf-8"?>
<formControlPr xmlns="http://schemas.microsoft.com/office/spreadsheetml/2009/9/main" objectType="CheckBox" checked="Checked" fmlaLink="$C$32" lockText="1" noThreeD="1"/>
</file>

<file path=xl/ctrlProps/ctrlProp9.xml><?xml version="1.0" encoding="utf-8"?>
<formControlPr xmlns="http://schemas.microsoft.com/office/spreadsheetml/2009/9/main" objectType="CheckBox" fmlaLink="$G$19" lockText="1" noThreeD="1"/>
</file>

<file path=xl/ctrlProps/ctrlProp10.xml><?xml version="1.0" encoding="utf-8"?>
<formControlPr xmlns="http://schemas.microsoft.com/office/spreadsheetml/2009/9/main" objectType="CheckBox" checked="Checked" fmlaLink="$G$20" lockText="1" noThreeD="1"/>
</file>

<file path=xl/ctrlProps/ctrlProp11.xml><?xml version="1.0" encoding="utf-8"?>
<formControlPr xmlns="http://schemas.microsoft.com/office/spreadsheetml/2009/9/main" objectType="CheckBox" fmlaLink="$G$21" lockText="1" noThreeD="1"/>
</file>

<file path=xl/ctrlProps/ctrlProp12.xml><?xml version="1.0" encoding="utf-8"?>
<formControlPr xmlns="http://schemas.microsoft.com/office/spreadsheetml/2009/9/main" objectType="CheckBox" fmlaLink="$G$22" lockText="1" noThreeD="1"/>
</file>

<file path=xl/ctrlProps/ctrlProp13.xml><?xml version="1.0" encoding="utf-8"?>
<formControlPr xmlns="http://schemas.microsoft.com/office/spreadsheetml/2009/9/main" objectType="CheckBox" checked="Checked" fmlaLink="$G$29" lockText="1" noThreeD="1"/>
</file>

<file path=xl/ctrlProps/ctrlProp14.xml><?xml version="1.0" encoding="utf-8"?>
<formControlPr xmlns="http://schemas.microsoft.com/office/spreadsheetml/2009/9/main" objectType="CheckBox" fmlaLink="$G$30" lockText="1" noThreeD="1"/>
</file>

<file path=xl/ctrlProps/ctrlProp15.xml><?xml version="1.0" encoding="utf-8"?>
<formControlPr xmlns="http://schemas.microsoft.com/office/spreadsheetml/2009/9/main" objectType="CheckBox" fmlaLink="$G$31" lockText="1" noThreeD="1"/>
</file>

<file path=xl/ctrlProps/ctrlProp16.xml><?xml version="1.0" encoding="utf-8"?>
<formControlPr xmlns="http://schemas.microsoft.com/office/spreadsheetml/2009/9/main" objectType="CheckBox" fmlaLink="$G$32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Get Started'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17</xdr:row>
          <xdr:rowOff>171450</xdr:rowOff>
        </xdr:from>
        <xdr:to>
          <xdr:col>2</xdr:col>
          <xdr:colOff>628650</xdr:colOff>
          <xdr:row>19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E1B9FD5-BF0D-472D-996E-FF9F10E026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18</xdr:row>
          <xdr:rowOff>152400</xdr:rowOff>
        </xdr:from>
        <xdr:to>
          <xdr:col>2</xdr:col>
          <xdr:colOff>619125</xdr:colOff>
          <xdr:row>20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A9289CA-0822-41E8-B0CA-A502E75BBB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19</xdr:row>
          <xdr:rowOff>152400</xdr:rowOff>
        </xdr:from>
        <xdr:to>
          <xdr:col>2</xdr:col>
          <xdr:colOff>619125</xdr:colOff>
          <xdr:row>21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B2EF46E-5F98-41C4-B07E-81087FA992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</xdr:row>
          <xdr:rowOff>161925</xdr:rowOff>
        </xdr:from>
        <xdr:to>
          <xdr:col>2</xdr:col>
          <xdr:colOff>609600</xdr:colOff>
          <xdr:row>22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FB8BC68-F6FA-4012-B5CE-F528DBC8EF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27</xdr:row>
          <xdr:rowOff>171450</xdr:rowOff>
        </xdr:from>
        <xdr:to>
          <xdr:col>2</xdr:col>
          <xdr:colOff>628650</xdr:colOff>
          <xdr:row>29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4542643-734A-4685-88FE-8DFCDE2122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28</xdr:row>
          <xdr:rowOff>152400</xdr:rowOff>
        </xdr:from>
        <xdr:to>
          <xdr:col>2</xdr:col>
          <xdr:colOff>619125</xdr:colOff>
          <xdr:row>30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8BDD173-0D44-4502-ACF6-C22508100F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29</xdr:row>
          <xdr:rowOff>152400</xdr:rowOff>
        </xdr:from>
        <xdr:to>
          <xdr:col>2</xdr:col>
          <xdr:colOff>619125</xdr:colOff>
          <xdr:row>31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23322E0-CB69-4020-9800-39B95BC4BD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</xdr:row>
          <xdr:rowOff>161925</xdr:rowOff>
        </xdr:from>
        <xdr:to>
          <xdr:col>2</xdr:col>
          <xdr:colOff>609600</xdr:colOff>
          <xdr:row>32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16C783A3-0859-4290-BAA4-0ACEC1DADC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17</xdr:row>
          <xdr:rowOff>171450</xdr:rowOff>
        </xdr:from>
        <xdr:to>
          <xdr:col>6</xdr:col>
          <xdr:colOff>628650</xdr:colOff>
          <xdr:row>19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6F0609A1-BE53-4EE1-AE09-C2CB9D756C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18</xdr:row>
          <xdr:rowOff>152400</xdr:rowOff>
        </xdr:from>
        <xdr:to>
          <xdr:col>6</xdr:col>
          <xdr:colOff>619125</xdr:colOff>
          <xdr:row>20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DB437E2C-5D98-4D87-94AE-B48B1DAF79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19</xdr:row>
          <xdr:rowOff>152400</xdr:rowOff>
        </xdr:from>
        <xdr:to>
          <xdr:col>6</xdr:col>
          <xdr:colOff>619125</xdr:colOff>
          <xdr:row>21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33FD5CCF-EA1C-43D8-A93A-E0859E75A4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20</xdr:row>
          <xdr:rowOff>161925</xdr:rowOff>
        </xdr:from>
        <xdr:to>
          <xdr:col>6</xdr:col>
          <xdr:colOff>609600</xdr:colOff>
          <xdr:row>22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692A54AE-03DA-4EFF-AA32-5FBC797B3A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171450</xdr:rowOff>
        </xdr:from>
        <xdr:to>
          <xdr:col>6</xdr:col>
          <xdr:colOff>628650</xdr:colOff>
          <xdr:row>29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1CDC4070-75A7-46E9-B397-480C45AC96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152400</xdr:rowOff>
        </xdr:from>
        <xdr:to>
          <xdr:col>6</xdr:col>
          <xdr:colOff>619125</xdr:colOff>
          <xdr:row>30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CA3DC0E9-BC50-4104-B749-4D9BFBF5CD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152400</xdr:rowOff>
        </xdr:from>
        <xdr:to>
          <xdr:col>6</xdr:col>
          <xdr:colOff>619125</xdr:colOff>
          <xdr:row>31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D09CA9B4-B200-41FA-8F28-B5B49D4267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30</xdr:row>
          <xdr:rowOff>161925</xdr:rowOff>
        </xdr:from>
        <xdr:to>
          <xdr:col>6</xdr:col>
          <xdr:colOff>609600</xdr:colOff>
          <xdr:row>32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EB1E2F0E-E9C0-4363-A138-ABB0D3799C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135468</xdr:colOff>
      <xdr:row>2</xdr:row>
      <xdr:rowOff>50800</xdr:rowOff>
    </xdr:from>
    <xdr:to>
      <xdr:col>2</xdr:col>
      <xdr:colOff>491067</xdr:colOff>
      <xdr:row>10</xdr:row>
      <xdr:rowOff>143933</xdr:rowOff>
    </xdr:to>
    <xdr:graphicFrame macro="[0]!Sheet110.CheckBox_TimeStamp">
      <xdr:nvGraphicFramePr>
        <xdr:cNvPr id="2" name="Chart 1">
          <a:extLst>
            <a:ext uri="{FF2B5EF4-FFF2-40B4-BE49-F238E27FC236}">
              <a16:creationId xmlns:a16="http://schemas.microsoft.com/office/drawing/2014/main" id="{65FF1B58-44EC-40C8-AC2F-ED893977E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</xdr:col>
      <xdr:colOff>488496</xdr:colOff>
      <xdr:row>42</xdr:row>
      <xdr:rowOff>119062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42ACBE-7267-4C44-A78A-3D86C3278D43}"/>
            </a:ext>
          </a:extLst>
        </xdr:cNvPr>
        <xdr:cNvSpPr/>
      </xdr:nvSpPr>
      <xdr:spPr>
        <a:xfrm>
          <a:off x="0" y="8382000"/>
          <a:ext cx="1593396" cy="309562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Return</a:t>
          </a:r>
          <a:r>
            <a:rPr lang="en-US" sz="1200" b="1" baseline="0"/>
            <a:t> to Get Started</a:t>
          </a:r>
          <a:endParaRPr lang="en-US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2</xdr:row>
      <xdr:rowOff>9525</xdr:rowOff>
    </xdr:from>
    <xdr:to>
      <xdr:col>3</xdr:col>
      <xdr:colOff>485775</xdr:colOff>
      <xdr:row>11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EF8254-5898-AB8A-D1C1-8B4225BCCE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milyHullihen\Desktop\Products\XecuteTheVision%20208+%20Lesson%20Workbook.xlsm" TargetMode="External"/><Relationship Id="rId1" Type="http://schemas.openxmlformats.org/officeDocument/2006/relationships/externalLinkPath" Target="XecuteTheVision%20208+%20Lesson%20Workboo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ula%20tutorial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arch box input"/>
      <sheetName val="Search box"/>
      <sheetName val="Dashboard Shape"/>
      <sheetName val="Get Started"/>
      <sheetName val="1. 4 things not to do"/>
      <sheetName val="2. Mistakes"/>
      <sheetName val="3 Beginner Math"/>
      <sheetName val="4. Cell ref"/>
      <sheetName val="5. Find active cell"/>
      <sheetName val="6. Fill blanks"/>
      <sheetName val="7. Formatting Invoice sample"/>
      <sheetName val="7b. Auto format"/>
      <sheetName val="8. HOI HOA"/>
      <sheetName val="9. Switch"/>
      <sheetName val="10. Freeze row and column"/>
      <sheetName val="11. Table"/>
      <sheetName val="12. Untable"/>
      <sheetName val="13. Paste special values"/>
      <sheetName val="14. Flash"/>
      <sheetName val="15. Rounding"/>
      <sheetName val="15b. Conversion"/>
      <sheetName val="16. Protect"/>
      <sheetName val="17. Tenure or age"/>
      <sheetName val="18. Flash fill"/>
      <sheetName val="19. Hide Digits"/>
      <sheetName val="20. Join with &amp;"/>
      <sheetName val="21. Fill RIght"/>
      <sheetName val="22. Separate names"/>
      <sheetName val="23. Replace (2)"/>
      <sheetName val="23. Replace"/>
      <sheetName val="24. Alt ;"/>
      <sheetName val="25. IFERROR"/>
      <sheetName val="26. Data validation drop down"/>
      <sheetName val="27. Folders"/>
      <sheetName val="27. Folder path"/>
      <sheetName val="28. Sort Auto"/>
      <sheetName val="29. Custom Sort"/>
      <sheetName val="30. Filter Images"/>
      <sheetName val="31. Sort top 3"/>
      <sheetName val="32. Project timeline"/>
      <sheetName val="33. Text string filter"/>
      <sheetName val="34. Min Max"/>
      <sheetName val="35. Budget"/>
      <sheetName val="36. Averageif"/>
      <sheetName val="37. SUMIF"/>
      <sheetName val="38. AutoSum"/>
      <sheetName val="39. Sum with critera"/>
      <sheetName val="39b. Sum with critera checkbox"/>
      <sheetName val="40. Slicers + Visible Cells Sum"/>
      <sheetName val="41. SUMIFS"/>
      <sheetName val="41. List for SUMIFS Drop Down"/>
      <sheetName val="42. Run total pivot"/>
      <sheetName val="42. Running Total"/>
      <sheetName val="43. Countif wildcard"/>
      <sheetName val="43b. Countif colors"/>
      <sheetName val="44. Payment"/>
      <sheetName val="45. Payment house"/>
      <sheetName val="46. Goal Seek"/>
      <sheetName val="47. Weighted Average"/>
      <sheetName val="48. Time"/>
      <sheetName val="49. Formatting"/>
      <sheetName val="50. Correct CAPS"/>
      <sheetName val="51. Trim spaces"/>
      <sheetName val="51. Trim"/>
      <sheetName val="51b. Find and replace"/>
      <sheetName val="51c. Text to columns"/>
      <sheetName val="52. Alignment icons"/>
      <sheetName val="53. Rotate headers"/>
      <sheetName val="54. Merge Center"/>
      <sheetName val="55. Remove blanks"/>
      <sheetName val="56. Rename headings"/>
      <sheetName val="57. Number format"/>
      <sheetName val="58. Wraprows"/>
      <sheetName val="58b. Row break out"/>
      <sheetName val="58c. Outline"/>
      <sheetName val="59. Xlookup "/>
      <sheetName val="60. Vlookup email"/>
      <sheetName val="60. Vlookup"/>
      <sheetName val="60b. Advanced Vlookup (2)"/>
      <sheetName val="60b. Adv vlookup data"/>
      <sheetName val="60c. Adv vlookup + PDF"/>
      <sheetName val="61. V vs Xlookup"/>
      <sheetName val="62. Xlookup"/>
      <sheetName val="63. Hlookup"/>
      <sheetName val="64. Lookup"/>
      <sheetName val="65. Lookup fxn"/>
      <sheetName val="66. Vlookup and Match"/>
      <sheetName val="67. Actual List"/>
      <sheetName val="67. Filter List"/>
      <sheetName val="68. Search"/>
      <sheetName val="69. Search bar"/>
      <sheetName val="70. Get from Database"/>
      <sheetName val="71. Assign Teams"/>
      <sheetName val="72. Dup Cond Format"/>
      <sheetName val="72b. Compare dup and unique"/>
      <sheetName val="73. Unique and Vstack"/>
      <sheetName val="74. Form"/>
      <sheetName val="74b. Printable form"/>
      <sheetName val="75. Split out columns"/>
      <sheetName val="76. List comparison"/>
      <sheetName val="77. Pivot"/>
      <sheetName val="77. All about the pivot table"/>
      <sheetName val="78. Pivot Table"/>
      <sheetName val="78. Pivot data"/>
      <sheetName val="79. Pivot table calc fields"/>
      <sheetName val="79. Pivot Table Data"/>
      <sheetName val="80. Grades"/>
      <sheetName val="80b. Green red"/>
      <sheetName val="81. Up down indicators"/>
      <sheetName val="82. Over Under Goal"/>
      <sheetName val="83. Color Coded Approvals"/>
      <sheetName val="83b. Color Coded Status"/>
      <sheetName val="83c. Check box timestamp"/>
      <sheetName val="84. Check mark"/>
      <sheetName val="85. Nested If and or"/>
      <sheetName val="86. Dashboard Shapes"/>
      <sheetName val="87. Shapes"/>
      <sheetName val="88. Chart Template"/>
      <sheetName val="88b. Radial bar chart"/>
      <sheetName val="89. Color scales"/>
      <sheetName val="90. Dyn Progress Bars"/>
      <sheetName val="90b. Multi Stage Progress Bar"/>
      <sheetName val="90c. Progress Bar Dash"/>
      <sheetName val="90d. Box plot"/>
      <sheetName val="91. Scatterplot"/>
      <sheetName val="91b. Bubble dash data"/>
      <sheetName val="91b. Bubble dashboard"/>
      <sheetName val="92. Data Bars"/>
      <sheetName val="92b. Adv Bar Chart"/>
      <sheetName val="92c. Cond format color scale"/>
      <sheetName val="93.  Bullet Chart"/>
      <sheetName val="93b. Circular Bullet"/>
      <sheetName val="94. Speedometer"/>
      <sheetName val="94b. Speedometer Dashboard"/>
      <sheetName val="95. Donut Chart"/>
      <sheetName val="95b. Progress donut charts"/>
      <sheetName val="95c. Weekly 1 on 1 progress"/>
      <sheetName val="96. Check box chart"/>
      <sheetName val="97. Dashboard 2"/>
      <sheetName val="97. Dash 2"/>
      <sheetName val="97b. Sales Rep Dashboard"/>
      <sheetName val="97b. Data"/>
      <sheetName val="98. Full Dashboard"/>
      <sheetName val="98b. Pivot Sales"/>
      <sheetName val="98b. Call Dashboard"/>
      <sheetName val="98b. Call Dash Data"/>
      <sheetName val="98c. Slicer dash"/>
      <sheetName val="98c. Slide dash data"/>
      <sheetName val="98d. Project Progress"/>
      <sheetName val="98e. Job tracker"/>
      <sheetName val="98f. Employee Dashboard"/>
      <sheetName val="98f. Pivots"/>
      <sheetName val="98f. Emp Dash Data"/>
      <sheetName val="98g. Dashboard"/>
      <sheetName val="98h. Dashboard with tabs"/>
      <sheetName val="98h. Inputs"/>
      <sheetName val="98h. Contacts"/>
      <sheetName val="98i. Project dash"/>
      <sheetName val="98j. Excel dashboard"/>
      <sheetName val="98j. Data"/>
      <sheetName val="98k. Blue Dashboard"/>
      <sheetName val="99. Sparkline"/>
      <sheetName val="100. Act Var Chart"/>
      <sheetName val="100b. Actual to goal chart"/>
      <sheetName val="100c. Custom image bar"/>
      <sheetName val="100d. Variance chart"/>
      <sheetName val="101. Project timeline chart"/>
      <sheetName val="102. Gantt"/>
      <sheetName val="102b. Gantt"/>
      <sheetName val="102c. Gantt Adv"/>
      <sheetName val="103. Waffle Charts"/>
      <sheetName val="104. Waffle Chart"/>
      <sheetName val="104b. Attendance Waffle"/>
      <sheetName val="105. Busy Time Chart"/>
      <sheetName val="105b. Likert Scale"/>
      <sheetName val="106. Milestone chart"/>
      <sheetName val="107. Budget to actual"/>
      <sheetName val="108. New Sparklines"/>
      <sheetName val="109. Progress completion bar"/>
      <sheetName val="110. Full Budget"/>
      <sheetName val="110. Full Budget Data"/>
      <sheetName val="110b. McKinsey chart"/>
      <sheetName val="110c. Butterfly Chart"/>
      <sheetName val="110d. Pie Chart vs Tree Map"/>
      <sheetName val="110e. KPI Scorecard"/>
      <sheetName val="110f. Step chart"/>
      <sheetName val="110f. Step chart checkbox"/>
      <sheetName val="110g. Scatter Line Chart"/>
      <sheetName val="110h. General Charts"/>
      <sheetName val="111. QR Codes"/>
      <sheetName val="112. Bingo"/>
      <sheetName val="112. Bingo Numbers"/>
      <sheetName val="113. Org Chart"/>
      <sheetName val="114. Picture Org Chart"/>
      <sheetName val="114b. Photo in cell"/>
      <sheetName val="115. Side image"/>
      <sheetName val="116. Image Graph"/>
      <sheetName val="116b. Country Map"/>
      <sheetName val="117. Signature"/>
      <sheetName val="118. Camera"/>
      <sheetName val="118. Camera 2"/>
      <sheetName val="Option Buttons"/>
      <sheetName val="ChatGPT"/>
      <sheetName val="119. Dynamic calendar"/>
      <sheetName val="119. Events"/>
      <sheetName val="120. Calendar"/>
      <sheetName val="121. Annual Calendar"/>
      <sheetName val="121b. Fishbone"/>
      <sheetName val="121c. RACI Matrix"/>
      <sheetName val="122. Custom Fxn"/>
      <sheetName val="123. Change Notice VBA"/>
      <sheetName val="123b. Notes within formula"/>
      <sheetName val="123c. Closet inventory"/>
      <sheetName val="124. Active Cell Highlight"/>
      <sheetName val="125. AutoFit R C"/>
      <sheetName val="Excel Goal"/>
      <sheetName val="Auto sort"/>
      <sheetName val="Shortcuts"/>
      <sheetName val="126. Button counter + dev tab"/>
      <sheetName val="126b. Button counter + speed"/>
      <sheetName val="126c. Checkboxes"/>
      <sheetName val="126d. Cross it off"/>
      <sheetName val="126e. New check boxes"/>
      <sheetName val="127. Radio Buttons"/>
      <sheetName val="128. Macros"/>
      <sheetName val="129 to 137. Tips"/>
      <sheetName val="134. Errors"/>
      <sheetName val="PowerBI Data Tab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2">
          <cell r="B2">
            <v>1235252</v>
          </cell>
          <cell r="C2">
            <v>25412</v>
          </cell>
          <cell r="D2">
            <v>545352</v>
          </cell>
          <cell r="E2">
            <v>60521</v>
          </cell>
        </row>
        <row r="3">
          <cell r="B3">
            <v>1352658</v>
          </cell>
          <cell r="C3">
            <v>65235</v>
          </cell>
          <cell r="D3">
            <v>545352</v>
          </cell>
          <cell r="E3">
            <v>58235</v>
          </cell>
        </row>
        <row r="4">
          <cell r="B4">
            <v>1470064</v>
          </cell>
          <cell r="C4">
            <v>25650</v>
          </cell>
          <cell r="D4">
            <v>545352</v>
          </cell>
          <cell r="E4">
            <v>60254</v>
          </cell>
        </row>
        <row r="5">
          <cell r="B5">
            <v>1587470</v>
          </cell>
          <cell r="C5">
            <v>39050</v>
          </cell>
          <cell r="D5">
            <v>630000</v>
          </cell>
          <cell r="E5">
            <v>59403</v>
          </cell>
        </row>
        <row r="6">
          <cell r="B6">
            <v>1704876</v>
          </cell>
          <cell r="C6">
            <v>39187</v>
          </cell>
          <cell r="D6">
            <v>630000</v>
          </cell>
          <cell r="E6">
            <v>59270</v>
          </cell>
        </row>
        <row r="7">
          <cell r="B7">
            <v>1822282</v>
          </cell>
          <cell r="C7">
            <v>39323</v>
          </cell>
          <cell r="D7">
            <v>630000</v>
          </cell>
          <cell r="E7">
            <v>59136</v>
          </cell>
        </row>
        <row r="8">
          <cell r="B8">
            <v>1939688</v>
          </cell>
          <cell r="C8">
            <v>39400</v>
          </cell>
          <cell r="D8">
            <v>630000</v>
          </cell>
          <cell r="E8">
            <v>59003</v>
          </cell>
        </row>
        <row r="9">
          <cell r="B9">
            <v>2057094</v>
          </cell>
          <cell r="C9">
            <v>39596</v>
          </cell>
          <cell r="D9">
            <v>630000</v>
          </cell>
          <cell r="E9">
            <v>58869</v>
          </cell>
        </row>
        <row r="10">
          <cell r="B10">
            <v>2174500</v>
          </cell>
          <cell r="C10">
            <v>3973</v>
          </cell>
          <cell r="D10">
            <v>630000</v>
          </cell>
          <cell r="E10">
            <v>58733</v>
          </cell>
        </row>
        <row r="11">
          <cell r="B11">
            <v>2291906</v>
          </cell>
          <cell r="C11">
            <v>39869</v>
          </cell>
          <cell r="D11">
            <v>630000</v>
          </cell>
          <cell r="E11">
            <v>58602</v>
          </cell>
        </row>
        <row r="12">
          <cell r="B12">
            <v>2409312</v>
          </cell>
          <cell r="C12">
            <v>40006</v>
          </cell>
          <cell r="D12">
            <v>630000</v>
          </cell>
          <cell r="E12">
            <v>58469</v>
          </cell>
        </row>
        <row r="13">
          <cell r="B13">
            <v>2526718</v>
          </cell>
          <cell r="C13">
            <v>40142</v>
          </cell>
          <cell r="D13">
            <v>630000</v>
          </cell>
          <cell r="E13">
            <v>58335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>
        <row r="6">
          <cell r="E6" t="str">
            <v>Completed</v>
          </cell>
          <cell r="F6">
            <v>0.375</v>
          </cell>
        </row>
        <row r="7">
          <cell r="E7" t="str">
            <v>Incomplete</v>
          </cell>
          <cell r="F7">
            <v>0.625</v>
          </cell>
        </row>
      </sheetData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>
        <row r="1">
          <cell r="A1" t="str">
            <v>Date</v>
          </cell>
          <cell r="B1" t="str">
            <v>Events</v>
          </cell>
        </row>
        <row r="2">
          <cell r="A2">
            <v>45292</v>
          </cell>
          <cell r="B2" t="str">
            <v>New Year's Day</v>
          </cell>
        </row>
        <row r="3">
          <cell r="A3">
            <v>45316</v>
          </cell>
          <cell r="B3" t="str">
            <v>Martin Luther King</v>
          </cell>
        </row>
        <row r="4">
          <cell r="A4">
            <v>45439</v>
          </cell>
          <cell r="B4" t="str">
            <v>Memorial Day</v>
          </cell>
        </row>
        <row r="5">
          <cell r="A5">
            <v>45477</v>
          </cell>
          <cell r="B5" t="str">
            <v>4th of July</v>
          </cell>
        </row>
        <row r="6">
          <cell r="A6">
            <v>45537</v>
          </cell>
          <cell r="B6" t="str">
            <v>Labor Day</v>
          </cell>
        </row>
        <row r="7">
          <cell r="A7">
            <v>45624</v>
          </cell>
          <cell r="B7" t="str">
            <v>Thanksgiving</v>
          </cell>
        </row>
        <row r="8">
          <cell r="A8">
            <v>45625</v>
          </cell>
          <cell r="B8" t="str">
            <v>Black Friday</v>
          </cell>
        </row>
        <row r="9">
          <cell r="A9">
            <v>45650</v>
          </cell>
          <cell r="B9" t="str">
            <v>Christmas Eve</v>
          </cell>
        </row>
        <row r="10">
          <cell r="A10">
            <v>45651</v>
          </cell>
          <cell r="B10" t="str">
            <v>Christmas Day</v>
          </cell>
        </row>
      </sheetData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Basics"/>
      <sheetName val="Introduction to Functions"/>
      <sheetName val="AVERAGE"/>
      <sheetName val="MIN &amp; MAX"/>
      <sheetName val="Date &amp; Time"/>
      <sheetName val="Joining text and numbers"/>
      <sheetName val="IF statements"/>
      <sheetName val="VLOOKUP"/>
      <sheetName val="Conditional Functions"/>
      <sheetName val="Function Wizard"/>
      <sheetName val="Formula Errors"/>
      <sheetName val="Learn more"/>
      <sheetName val="Formula tutoria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hyperlink" Target="https://youtu.be/55Cii2d3des?si=mLLJCX04_p92PhoW" TargetMode="External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https://www.instagram.com/reel/C3vXyU3pK9x/?utm_source=ig_web_copy_link&amp;igsh=MzRlODBiNWFlZA==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hyperlink" Target="https://www.tiktok.com/@xecutethevision.com/video/7339226220892065067?is_from_webapp=1&amp;sender_device=pc&amp;web_id=7342193559272277534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A7D8B-F27F-4D68-B259-C192B3C8F63A}">
  <sheetPr codeName="Sheet110"/>
  <dimension ref="A1:G40"/>
  <sheetViews>
    <sheetView showGridLines="0" zoomScaleNormal="100" workbookViewId="0">
      <selection activeCell="B19" sqref="B19"/>
    </sheetView>
  </sheetViews>
  <sheetFormatPr defaultRowHeight="15" x14ac:dyDescent="0.25"/>
  <cols>
    <col min="1" max="1" width="16.5703125" customWidth="1"/>
    <col min="2" max="2" width="14.28515625" bestFit="1" customWidth="1"/>
    <col min="3" max="3" width="9.7109375" bestFit="1" customWidth="1"/>
    <col min="4" max="4" width="1.5703125" customWidth="1"/>
    <col min="5" max="5" width="15" customWidth="1"/>
    <col min="6" max="6" width="13.5703125" bestFit="1" customWidth="1"/>
    <col min="7" max="7" width="9.7109375" bestFit="1" customWidth="1"/>
  </cols>
  <sheetData>
    <row r="1" spans="1:7" ht="22.5" thickBot="1" x14ac:dyDescent="0.3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"/>
      <c r="B6" s="4"/>
      <c r="C6" s="4"/>
      <c r="D6" s="4"/>
      <c r="E6" s="5" t="s">
        <v>1</v>
      </c>
      <c r="F6" s="6">
        <f>(C23+C33+G23+G33)/COUNTA(C19:C22,C29:C32,G19:G22,G29:G32)</f>
        <v>0.3125</v>
      </c>
      <c r="G6" s="4"/>
    </row>
    <row r="7" spans="1:7" x14ac:dyDescent="0.25">
      <c r="A7" s="4"/>
      <c r="B7" s="4"/>
      <c r="C7" s="4"/>
      <c r="D7" s="4"/>
      <c r="E7" s="7" t="s">
        <v>2</v>
      </c>
      <c r="F7" s="8">
        <f>1-F6</f>
        <v>0.6875</v>
      </c>
      <c r="G7" s="4"/>
    </row>
    <row r="8" spans="1:7" x14ac:dyDescent="0.25">
      <c r="A8" s="4"/>
      <c r="B8" s="4"/>
      <c r="C8" s="4"/>
      <c r="D8" s="4"/>
      <c r="E8" s="4"/>
      <c r="F8" s="4"/>
      <c r="G8" s="4"/>
    </row>
    <row r="9" spans="1:7" x14ac:dyDescent="0.25">
      <c r="A9" s="4"/>
      <c r="B9" s="4"/>
      <c r="C9" s="4"/>
      <c r="D9" s="4"/>
      <c r="E9" s="4"/>
      <c r="F9" s="4"/>
      <c r="G9" s="4"/>
    </row>
    <row r="10" spans="1:7" x14ac:dyDescent="0.25">
      <c r="A10" s="4"/>
      <c r="B10" s="4"/>
      <c r="C10" s="4"/>
      <c r="D10" s="4"/>
      <c r="E10" s="4"/>
      <c r="F10" s="4"/>
      <c r="G10" s="4"/>
    </row>
    <row r="11" spans="1:7" x14ac:dyDescent="0.25">
      <c r="A11" s="4"/>
      <c r="B11" s="4"/>
      <c r="C11" s="4"/>
      <c r="D11" s="4"/>
      <c r="E11" s="4"/>
      <c r="F11" s="4"/>
      <c r="G11" s="4"/>
    </row>
    <row r="12" spans="1:7" ht="15.75" thickBot="1" x14ac:dyDescent="0.3">
      <c r="A12" s="4"/>
      <c r="B12" s="4"/>
      <c r="C12" s="4"/>
      <c r="D12" s="4"/>
      <c r="E12" s="4"/>
      <c r="F12" s="4"/>
      <c r="G12" s="4"/>
    </row>
    <row r="13" spans="1:7" ht="22.15" customHeight="1" thickBot="1" x14ac:dyDescent="0.35">
      <c r="A13" s="1" t="s">
        <v>3</v>
      </c>
      <c r="B13" s="2"/>
      <c r="C13" s="2"/>
      <c r="D13" s="2"/>
      <c r="E13" s="2"/>
      <c r="F13" s="2"/>
      <c r="G13" s="3"/>
    </row>
    <row r="14" spans="1:7" x14ac:dyDescent="0.25">
      <c r="A14" s="4"/>
      <c r="B14" s="4"/>
      <c r="C14" s="4"/>
      <c r="D14" s="4"/>
      <c r="E14" s="4"/>
      <c r="F14" s="4"/>
      <c r="G14" s="4"/>
    </row>
    <row r="15" spans="1:7" ht="25.15" customHeight="1" x14ac:dyDescent="0.4">
      <c r="A15" s="9" t="str">
        <f>REPT("|",70*C15)</f>
        <v>|||||||||||||||||||||||||||||||||||</v>
      </c>
      <c r="B15" s="9"/>
      <c r="C15" s="10">
        <f>COUNTIF(C19:C22,"True")/COUNTA(C19:C22)</f>
        <v>0.5</v>
      </c>
      <c r="D15" s="4"/>
      <c r="E15" s="9" t="str">
        <f>REPT("|",70*G15)</f>
        <v>|||||||||||||||||</v>
      </c>
      <c r="F15" s="9"/>
      <c r="G15" s="10">
        <f>COUNTIF(G19:G22,"True")/COUNTA(G19:G22)</f>
        <v>0.25</v>
      </c>
    </row>
    <row r="16" spans="1:7" ht="18.75" x14ac:dyDescent="0.3">
      <c r="A16" s="11" t="s">
        <v>4</v>
      </c>
      <c r="B16" s="11"/>
      <c r="C16" s="11"/>
      <c r="D16" s="4"/>
      <c r="E16" s="11" t="s">
        <v>5</v>
      </c>
      <c r="F16" s="11"/>
      <c r="G16" s="11"/>
    </row>
    <row r="17" spans="1:7" x14ac:dyDescent="0.25">
      <c r="A17" s="12" t="s">
        <v>6</v>
      </c>
      <c r="B17" s="12"/>
      <c r="C17" s="12"/>
      <c r="D17" s="4"/>
      <c r="E17" s="12" t="s">
        <v>6</v>
      </c>
      <c r="F17" s="12"/>
      <c r="G17" s="12"/>
    </row>
    <row r="18" spans="1:7" x14ac:dyDescent="0.25">
      <c r="A18" s="13" t="s">
        <v>7</v>
      </c>
      <c r="B18" s="13" t="s">
        <v>8</v>
      </c>
      <c r="C18" s="14" t="s">
        <v>9</v>
      </c>
      <c r="D18" s="4"/>
      <c r="E18" s="13" t="s">
        <v>7</v>
      </c>
      <c r="F18" s="13" t="s">
        <v>8</v>
      </c>
      <c r="G18" s="14" t="s">
        <v>9</v>
      </c>
    </row>
    <row r="19" spans="1:7" x14ac:dyDescent="0.25">
      <c r="A19" s="15" t="s">
        <v>10</v>
      </c>
      <c r="B19" s="16" t="str" cm="1">
        <f t="array" aca="1" ref="B19" ca="1">_xlfn.IFS(C19=FALSE,"",B19="",NOW(),TRUE,B19)</f>
        <v/>
      </c>
      <c r="C19" s="17" t="b">
        <v>0</v>
      </c>
      <c r="D19" s="18"/>
      <c r="E19" s="15" t="s">
        <v>10</v>
      </c>
      <c r="F19" s="16" t="str" cm="1">
        <f t="array" aca="1" ref="F19" ca="1">_xlfn.IFS(G19=FALSE,"",F19="",NOW(),TRUE,F19)</f>
        <v/>
      </c>
      <c r="G19" s="17" t="b">
        <v>0</v>
      </c>
    </row>
    <row r="20" spans="1:7" x14ac:dyDescent="0.25">
      <c r="A20" s="15" t="s">
        <v>11</v>
      </c>
      <c r="B20" s="16" cm="1">
        <f t="array" aca="1" ref="B20" ca="1">_xlfn.IFS(C20=FALSE,"",B20="",NOW(),TRUE,B20)</f>
        <v>45567.876990393517</v>
      </c>
      <c r="C20" s="17" t="b">
        <v>1</v>
      </c>
      <c r="D20" s="18"/>
      <c r="E20" s="15" t="s">
        <v>11</v>
      </c>
      <c r="F20" s="16" cm="1">
        <f t="array" aca="1" ref="F20" ca="1">_xlfn.IFS(G20=FALSE,"",F20="",NOW(),TRUE,F20)</f>
        <v>45567.877037268518</v>
      </c>
      <c r="G20" s="17" t="b">
        <v>1</v>
      </c>
    </row>
    <row r="21" spans="1:7" x14ac:dyDescent="0.25">
      <c r="A21" s="15" t="s">
        <v>12</v>
      </c>
      <c r="B21" s="16" cm="1">
        <f t="array" aca="1" ref="B21" ca="1">_xlfn.IFS(C21=FALSE,"",B21="",NOW(),TRUE,B21)</f>
        <v>45567.876990393517</v>
      </c>
      <c r="C21" s="17" t="b">
        <v>1</v>
      </c>
      <c r="D21" s="18"/>
      <c r="E21" s="15" t="s">
        <v>12</v>
      </c>
      <c r="F21" s="16" t="str" cm="1">
        <f t="array" aca="1" ref="F21" ca="1">_xlfn.IFS(G21=FALSE,"",F21="",NOW(),TRUE,F21)</f>
        <v/>
      </c>
      <c r="G21" s="17" t="b">
        <v>0</v>
      </c>
    </row>
    <row r="22" spans="1:7" x14ac:dyDescent="0.25">
      <c r="A22" s="15" t="s">
        <v>13</v>
      </c>
      <c r="B22" s="16" t="str" cm="1">
        <f t="array" aca="1" ref="B22" ca="1">_xlfn.IFS(C22=FALSE,"",B22="",NOW(),TRUE,B22)</f>
        <v/>
      </c>
      <c r="C22" s="17" t="b">
        <v>0</v>
      </c>
      <c r="D22" s="18"/>
      <c r="E22" s="15" t="s">
        <v>13</v>
      </c>
      <c r="F22" s="16" t="str" cm="1">
        <f t="array" aca="1" ref="F22" ca="1">_xlfn.IFS(G22=FALSE,"",F22="",NOW(),TRUE,F22)</f>
        <v/>
      </c>
      <c r="G22" s="17" t="b">
        <v>0</v>
      </c>
    </row>
    <row r="23" spans="1:7" x14ac:dyDescent="0.25">
      <c r="A23" s="19" t="s">
        <v>14</v>
      </c>
      <c r="B23" s="19"/>
      <c r="C23" s="14">
        <f>COUNTIF(C19:C22,"True")</f>
        <v>2</v>
      </c>
      <c r="D23" s="4"/>
      <c r="E23" s="19" t="s">
        <v>15</v>
      </c>
      <c r="F23" s="19"/>
      <c r="G23" s="14">
        <f>COUNTIF(G19:G22,"True")</f>
        <v>1</v>
      </c>
    </row>
    <row r="24" spans="1:7" x14ac:dyDescent="0.25">
      <c r="A24" s="4"/>
      <c r="B24" s="4"/>
      <c r="C24" s="4"/>
      <c r="D24" s="4"/>
      <c r="E24" s="4"/>
      <c r="F24" s="4"/>
      <c r="G24" s="4"/>
    </row>
    <row r="25" spans="1:7" ht="27.75" customHeight="1" x14ac:dyDescent="0.4">
      <c r="A25" s="9" t="str">
        <f>REPT("|",70*C25)</f>
        <v>|||||||||||||||||</v>
      </c>
      <c r="B25" s="9"/>
      <c r="C25" s="10">
        <f>COUNTIF(C29:C32,"True")/COUNTA(C29:C32)</f>
        <v>0.25</v>
      </c>
      <c r="D25" s="4"/>
      <c r="E25" s="9" t="str">
        <f>REPT("|",70*G25)</f>
        <v>|||||||||||||||||</v>
      </c>
      <c r="F25" s="9"/>
      <c r="G25" s="10">
        <f>COUNTIF(G29:G32,"True")/COUNTA(G29:G32)</f>
        <v>0.25</v>
      </c>
    </row>
    <row r="26" spans="1:7" ht="18.75" x14ac:dyDescent="0.3">
      <c r="A26" s="11" t="s">
        <v>16</v>
      </c>
      <c r="B26" s="11"/>
      <c r="C26" s="11"/>
      <c r="D26" s="4"/>
      <c r="E26" s="11" t="s">
        <v>17</v>
      </c>
      <c r="F26" s="11"/>
      <c r="G26" s="11"/>
    </row>
    <row r="27" spans="1:7" x14ac:dyDescent="0.25">
      <c r="A27" s="12" t="s">
        <v>6</v>
      </c>
      <c r="B27" s="12"/>
      <c r="C27" s="12"/>
      <c r="D27" s="4"/>
      <c r="E27" s="12" t="s">
        <v>6</v>
      </c>
      <c r="F27" s="12"/>
      <c r="G27" s="12"/>
    </row>
    <row r="28" spans="1:7" x14ac:dyDescent="0.25">
      <c r="A28" s="13" t="s">
        <v>7</v>
      </c>
      <c r="B28" s="13" t="s">
        <v>8</v>
      </c>
      <c r="C28" s="14" t="s">
        <v>9</v>
      </c>
      <c r="D28" s="4"/>
      <c r="E28" s="13" t="s">
        <v>7</v>
      </c>
      <c r="F28" s="13" t="s">
        <v>8</v>
      </c>
      <c r="G28" s="14" t="s">
        <v>9</v>
      </c>
    </row>
    <row r="29" spans="1:7" x14ac:dyDescent="0.25">
      <c r="A29" s="15" t="s">
        <v>10</v>
      </c>
      <c r="B29" s="16" t="str" cm="1">
        <f t="array" aca="1" ref="B29" ca="1">_xlfn.IFS(C29=FALSE,"",B29="",NOW(),TRUE,B29)</f>
        <v/>
      </c>
      <c r="C29" s="17" t="b">
        <v>0</v>
      </c>
      <c r="D29" s="4"/>
      <c r="E29" s="15" t="s">
        <v>10</v>
      </c>
      <c r="F29" s="16" cm="1">
        <f t="array" aca="1" ref="F29" ca="1">_xlfn.IFS(G29=FALSE,"",F29="",NOW(),TRUE,F29)</f>
        <v>45567.877056597223</v>
      </c>
      <c r="G29" s="17" t="b">
        <v>1</v>
      </c>
    </row>
    <row r="30" spans="1:7" x14ac:dyDescent="0.25">
      <c r="A30" s="15" t="s">
        <v>11</v>
      </c>
      <c r="B30" s="16" t="str" cm="1">
        <f t="array" aca="1" ref="B30" ca="1">_xlfn.IFS(C30=FALSE,"",B30="",NOW(),TRUE,B30)</f>
        <v/>
      </c>
      <c r="C30" s="17" t="b">
        <v>0</v>
      </c>
      <c r="D30" s="4"/>
      <c r="E30" s="15" t="s">
        <v>11</v>
      </c>
      <c r="F30" s="16" t="str" cm="1">
        <f t="array" aca="1" ref="F30" ca="1">_xlfn.IFS(G30=FALSE,"",F30="",NOW(),TRUE,F30)</f>
        <v/>
      </c>
      <c r="G30" s="17" t="b">
        <v>0</v>
      </c>
    </row>
    <row r="31" spans="1:7" x14ac:dyDescent="0.25">
      <c r="A31" s="15" t="s">
        <v>12</v>
      </c>
      <c r="B31" s="16" t="str" cm="1">
        <f t="array" aca="1" ref="B31" ca="1">_xlfn.IFS(C31=FALSE,"",B31="",NOW(),TRUE,B31)</f>
        <v/>
      </c>
      <c r="C31" s="17" t="b">
        <v>0</v>
      </c>
      <c r="D31" s="4"/>
      <c r="E31" s="15" t="s">
        <v>12</v>
      </c>
      <c r="F31" s="16" t="str" cm="1">
        <f t="array" aca="1" ref="F31" ca="1">_xlfn.IFS(G31=FALSE,"",F31="",NOW(),TRUE,F31)</f>
        <v/>
      </c>
      <c r="G31" s="17" t="b">
        <v>0</v>
      </c>
    </row>
    <row r="32" spans="1:7" x14ac:dyDescent="0.25">
      <c r="A32" s="15" t="s">
        <v>13</v>
      </c>
      <c r="B32" s="16" cm="1">
        <f t="array" aca="1" ref="B32" ca="1">_xlfn.IFS(C32=FALSE,"",B32="",NOW(),TRUE,B32)</f>
        <v>45567.877014120371</v>
      </c>
      <c r="C32" s="17" t="b">
        <v>1</v>
      </c>
      <c r="D32" s="4"/>
      <c r="E32" s="15" t="s">
        <v>13</v>
      </c>
      <c r="F32" s="16" t="str" cm="1">
        <f t="array" aca="1" ref="F32" ca="1">_xlfn.IFS(G32=FALSE,"",F32="",NOW(),TRUE,F32)</f>
        <v/>
      </c>
      <c r="G32" s="17" t="b">
        <v>0</v>
      </c>
    </row>
    <row r="33" spans="1:7" x14ac:dyDescent="0.25">
      <c r="A33" s="19" t="s">
        <v>18</v>
      </c>
      <c r="B33" s="19"/>
      <c r="C33" s="14">
        <f>COUNTIF(C29:C32,"True")</f>
        <v>1</v>
      </c>
      <c r="D33" s="4"/>
      <c r="E33" s="19" t="s">
        <v>19</v>
      </c>
      <c r="F33" s="19"/>
      <c r="G33" s="14">
        <f>COUNTIF(G29:G32,"True")</f>
        <v>1</v>
      </c>
    </row>
    <row r="34" spans="1:7" x14ac:dyDescent="0.25">
      <c r="A34" s="4"/>
      <c r="B34" s="4"/>
      <c r="C34" s="4"/>
      <c r="D34" s="4"/>
      <c r="E34" s="4"/>
      <c r="F34" s="4"/>
      <c r="G34" s="4"/>
    </row>
    <row r="38" spans="1:7" x14ac:dyDescent="0.25">
      <c r="A38" s="20" t="s">
        <v>20</v>
      </c>
    </row>
    <row r="39" spans="1:7" x14ac:dyDescent="0.25">
      <c r="A39" s="20" t="s">
        <v>21</v>
      </c>
    </row>
    <row r="40" spans="1:7" x14ac:dyDescent="0.25">
      <c r="A40" s="20" t="s">
        <v>22</v>
      </c>
    </row>
  </sheetData>
  <mergeCells count="18">
    <mergeCell ref="A26:C26"/>
    <mergeCell ref="E26:G26"/>
    <mergeCell ref="A27:C27"/>
    <mergeCell ref="E27:G27"/>
    <mergeCell ref="A33:B33"/>
    <mergeCell ref="E33:F33"/>
    <mergeCell ref="A17:C17"/>
    <mergeCell ref="E17:G17"/>
    <mergeCell ref="A23:B23"/>
    <mergeCell ref="E23:F23"/>
    <mergeCell ref="A25:B25"/>
    <mergeCell ref="E25:F25"/>
    <mergeCell ref="A1:G1"/>
    <mergeCell ref="A13:G13"/>
    <mergeCell ref="A15:B15"/>
    <mergeCell ref="E15:F15"/>
    <mergeCell ref="A16:C16"/>
    <mergeCell ref="E16:G16"/>
  </mergeCells>
  <conditionalFormatting sqref="A15:B15">
    <cfRule type="expression" dxfId="18" priority="10">
      <formula>$C$15&gt;0.67</formula>
    </cfRule>
    <cfRule type="expression" dxfId="17" priority="11">
      <formula>AND($C15&gt;0.31,$C15&lt;0.67)</formula>
    </cfRule>
    <cfRule type="expression" dxfId="16" priority="12">
      <formula>$C$15&lt;0.3</formula>
    </cfRule>
  </conditionalFormatting>
  <conditionalFormatting sqref="A25:B25">
    <cfRule type="expression" dxfId="15" priority="7">
      <formula>$C$25&gt;0.67</formula>
    </cfRule>
    <cfRule type="expression" dxfId="14" priority="8">
      <formula>AND($C25&gt;0.31,$C25&lt;0.67)</formula>
    </cfRule>
    <cfRule type="expression" dxfId="13" priority="9">
      <formula>$C$25&lt;0.3</formula>
    </cfRule>
  </conditionalFormatting>
  <conditionalFormatting sqref="E15:F15">
    <cfRule type="expression" dxfId="12" priority="4">
      <formula>$G$15&gt;0.67</formula>
    </cfRule>
    <cfRule type="expression" dxfId="11" priority="5">
      <formula>AND($G15&gt;0.31,$G15&lt;0.67)</formula>
    </cfRule>
    <cfRule type="expression" dxfId="10" priority="6">
      <formula>$G$15&lt;0.3</formula>
    </cfRule>
  </conditionalFormatting>
  <conditionalFormatting sqref="E25:F25">
    <cfRule type="expression" dxfId="9" priority="1">
      <formula>$G$25&gt;0.67</formula>
    </cfRule>
    <cfRule type="expression" dxfId="8" priority="2">
      <formula>AND($G25&gt;0.31,$G25&lt;0.67)</formula>
    </cfRule>
    <cfRule type="expression" dxfId="7" priority="3">
      <formula>$G$15&lt;0.3</formula>
    </cfRule>
  </conditionalFormatting>
  <hyperlinks>
    <hyperlink ref="A38" r:id="rId1" xr:uid="{78B475C9-B44C-463E-8E81-B6478D8144CC}"/>
    <hyperlink ref="A40" r:id="rId2" xr:uid="{C9E6C931-5D75-4618-890E-84685B49A0A7}"/>
    <hyperlink ref="A39" r:id="rId3" xr:uid="{90E1495F-432B-49B9-A7B3-405889E53837}"/>
  </hyperlinks>
  <pageMargins left="0.7" right="0.7" top="0.75" bottom="0.75" header="0.3" footer="0.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2</xdr:col>
                    <xdr:colOff>200025</xdr:colOff>
                    <xdr:row>17</xdr:row>
                    <xdr:rowOff>171450</xdr:rowOff>
                  </from>
                  <to>
                    <xdr:col>2</xdr:col>
                    <xdr:colOff>628650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2</xdr:col>
                    <xdr:colOff>190500</xdr:colOff>
                    <xdr:row>18</xdr:row>
                    <xdr:rowOff>152400</xdr:rowOff>
                  </from>
                  <to>
                    <xdr:col>2</xdr:col>
                    <xdr:colOff>619125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2</xdr:col>
                    <xdr:colOff>190500</xdr:colOff>
                    <xdr:row>19</xdr:row>
                    <xdr:rowOff>152400</xdr:rowOff>
                  </from>
                  <to>
                    <xdr:col>2</xdr:col>
                    <xdr:colOff>619125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2</xdr:col>
                    <xdr:colOff>180975</xdr:colOff>
                    <xdr:row>20</xdr:row>
                    <xdr:rowOff>161925</xdr:rowOff>
                  </from>
                  <to>
                    <xdr:col>2</xdr:col>
                    <xdr:colOff>609600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2</xdr:col>
                    <xdr:colOff>200025</xdr:colOff>
                    <xdr:row>27</xdr:row>
                    <xdr:rowOff>171450</xdr:rowOff>
                  </from>
                  <to>
                    <xdr:col>2</xdr:col>
                    <xdr:colOff>628650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2</xdr:col>
                    <xdr:colOff>190500</xdr:colOff>
                    <xdr:row>28</xdr:row>
                    <xdr:rowOff>152400</xdr:rowOff>
                  </from>
                  <to>
                    <xdr:col>2</xdr:col>
                    <xdr:colOff>619125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>
                <anchor moveWithCells="1">
                  <from>
                    <xdr:col>2</xdr:col>
                    <xdr:colOff>190500</xdr:colOff>
                    <xdr:row>29</xdr:row>
                    <xdr:rowOff>152400</xdr:rowOff>
                  </from>
                  <to>
                    <xdr:col>2</xdr:col>
                    <xdr:colOff>619125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Check Box 8">
              <controlPr defaultSize="0" autoFill="0" autoLine="0" autoPict="0">
                <anchor moveWithCells="1">
                  <from>
                    <xdr:col>2</xdr:col>
                    <xdr:colOff>180975</xdr:colOff>
                    <xdr:row>30</xdr:row>
                    <xdr:rowOff>161925</xdr:rowOff>
                  </from>
                  <to>
                    <xdr:col>2</xdr:col>
                    <xdr:colOff>609600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4" name="Check Box 9">
              <controlPr defaultSize="0" autoFill="0" autoLine="0" autoPict="0">
                <anchor moveWithCells="1">
                  <from>
                    <xdr:col>6</xdr:col>
                    <xdr:colOff>200025</xdr:colOff>
                    <xdr:row>17</xdr:row>
                    <xdr:rowOff>171450</xdr:rowOff>
                  </from>
                  <to>
                    <xdr:col>6</xdr:col>
                    <xdr:colOff>628650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5" name="Check Box 10">
              <controlPr defaultSize="0" autoFill="0" autoLine="0" autoPict="0">
                <anchor moveWithCells="1">
                  <from>
                    <xdr:col>6</xdr:col>
                    <xdr:colOff>190500</xdr:colOff>
                    <xdr:row>18</xdr:row>
                    <xdr:rowOff>152400</xdr:rowOff>
                  </from>
                  <to>
                    <xdr:col>6</xdr:col>
                    <xdr:colOff>619125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6" name="Check Box 11">
              <controlPr defaultSize="0" autoFill="0" autoLine="0" autoPict="0">
                <anchor moveWithCells="1">
                  <from>
                    <xdr:col>6</xdr:col>
                    <xdr:colOff>190500</xdr:colOff>
                    <xdr:row>19</xdr:row>
                    <xdr:rowOff>152400</xdr:rowOff>
                  </from>
                  <to>
                    <xdr:col>6</xdr:col>
                    <xdr:colOff>619125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7" name="Check Box 12">
              <controlPr defaultSize="0" autoFill="0" autoLine="0" autoPict="0">
                <anchor moveWithCells="1">
                  <from>
                    <xdr:col>6</xdr:col>
                    <xdr:colOff>180975</xdr:colOff>
                    <xdr:row>20</xdr:row>
                    <xdr:rowOff>161925</xdr:rowOff>
                  </from>
                  <to>
                    <xdr:col>6</xdr:col>
                    <xdr:colOff>609600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8" name="Check Box 13">
              <controlPr defaultSize="0" autoFill="0" autoLine="0" autoPict="0">
                <anchor moveWithCells="1">
                  <from>
                    <xdr:col>6</xdr:col>
                    <xdr:colOff>200025</xdr:colOff>
                    <xdr:row>27</xdr:row>
                    <xdr:rowOff>171450</xdr:rowOff>
                  </from>
                  <to>
                    <xdr:col>6</xdr:col>
                    <xdr:colOff>628650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9" name="Check Box 14">
              <controlPr defaultSize="0" autoFill="0" autoLine="0" autoPict="0">
                <anchor moveWithCells="1">
                  <from>
                    <xdr:col>6</xdr:col>
                    <xdr:colOff>190500</xdr:colOff>
                    <xdr:row>28</xdr:row>
                    <xdr:rowOff>152400</xdr:rowOff>
                  </from>
                  <to>
                    <xdr:col>6</xdr:col>
                    <xdr:colOff>619125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0" name="Check Box 15">
              <controlPr defaultSize="0" autoFill="0" autoLine="0" autoPict="0">
                <anchor moveWithCells="1">
                  <from>
                    <xdr:col>6</xdr:col>
                    <xdr:colOff>190500</xdr:colOff>
                    <xdr:row>29</xdr:row>
                    <xdr:rowOff>152400</xdr:rowOff>
                  </from>
                  <to>
                    <xdr:col>6</xdr:col>
                    <xdr:colOff>619125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1" name="Check Box 16">
              <controlPr defaultSize="0" autoFill="0" autoLine="0" autoPict="0">
                <anchor moveWithCells="1">
                  <from>
                    <xdr:col>6</xdr:col>
                    <xdr:colOff>180975</xdr:colOff>
                    <xdr:row>30</xdr:row>
                    <xdr:rowOff>161925</xdr:rowOff>
                  </from>
                  <to>
                    <xdr:col>6</xdr:col>
                    <xdr:colOff>609600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0FBC-5F43-41C1-93B1-E44740430AEA}">
  <dimension ref="A1:G36"/>
  <sheetViews>
    <sheetView showGridLines="0" tabSelected="1" workbookViewId="0">
      <selection activeCell="L8" sqref="L8"/>
    </sheetView>
  </sheetViews>
  <sheetFormatPr defaultRowHeight="15" x14ac:dyDescent="0.25"/>
  <cols>
    <col min="1" max="1" width="13.85546875" customWidth="1"/>
    <col min="2" max="2" width="16.140625" customWidth="1"/>
    <col min="3" max="3" width="11.28515625" customWidth="1"/>
    <col min="5" max="5" width="15.28515625" customWidth="1"/>
    <col min="6" max="6" width="14.85546875" bestFit="1" customWidth="1"/>
    <col min="7" max="7" width="10.85546875" customWidth="1"/>
  </cols>
  <sheetData>
    <row r="1" spans="1:7" ht="28.5" x14ac:dyDescent="0.45">
      <c r="A1" s="22" t="s">
        <v>0</v>
      </c>
      <c r="B1" s="22"/>
      <c r="C1" s="22"/>
      <c r="D1" s="22"/>
      <c r="E1" s="22"/>
      <c r="F1" s="22"/>
      <c r="G1" s="22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33"/>
      <c r="F5" s="4"/>
      <c r="G5" s="4"/>
    </row>
    <row r="6" spans="1:7" x14ac:dyDescent="0.25">
      <c r="A6" s="4"/>
      <c r="B6" s="4"/>
      <c r="C6" s="4"/>
      <c r="D6" s="4"/>
      <c r="E6" s="34" t="s">
        <v>1</v>
      </c>
      <c r="F6" s="37">
        <f>(C23+C33+G23+G33)/COUNTA(C19:C22,C29:C32,G19:G22,G29:G32)</f>
        <v>0.5</v>
      </c>
      <c r="G6" s="4"/>
    </row>
    <row r="7" spans="1:7" x14ac:dyDescent="0.25">
      <c r="A7" s="4"/>
      <c r="B7" s="4"/>
      <c r="C7" s="4"/>
      <c r="D7" s="4"/>
      <c r="E7" s="35" t="s">
        <v>2</v>
      </c>
      <c r="F7" s="36">
        <f>1-F6</f>
        <v>0.5</v>
      </c>
      <c r="G7" s="4"/>
    </row>
    <row r="8" spans="1:7" x14ac:dyDescent="0.25">
      <c r="A8" s="4"/>
      <c r="B8" s="4"/>
      <c r="C8" s="4"/>
      <c r="D8" s="4"/>
      <c r="E8" s="4"/>
      <c r="F8" s="4"/>
      <c r="G8" s="4"/>
    </row>
    <row r="9" spans="1:7" x14ac:dyDescent="0.25">
      <c r="A9" s="4"/>
      <c r="B9" s="4"/>
      <c r="C9" s="4"/>
      <c r="D9" s="4"/>
      <c r="E9" s="4"/>
      <c r="F9" s="4"/>
      <c r="G9" s="4"/>
    </row>
    <row r="10" spans="1:7" x14ac:dyDescent="0.25">
      <c r="A10" s="4"/>
      <c r="B10" s="4"/>
      <c r="C10" s="4"/>
      <c r="D10" s="4"/>
      <c r="E10" s="4"/>
      <c r="F10" s="4"/>
      <c r="G10" s="4"/>
    </row>
    <row r="11" spans="1:7" x14ac:dyDescent="0.25">
      <c r="A11" s="4"/>
      <c r="B11" s="4"/>
      <c r="C11" s="4"/>
      <c r="D11" s="4"/>
      <c r="E11" s="4"/>
      <c r="F11" s="4"/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ht="26.25" x14ac:dyDescent="0.4">
      <c r="A13" s="23" t="s">
        <v>3</v>
      </c>
      <c r="B13" s="23"/>
      <c r="C13" s="23"/>
      <c r="D13" s="23"/>
      <c r="E13" s="23"/>
      <c r="F13" s="23"/>
      <c r="G13" s="23"/>
    </row>
    <row r="14" spans="1:7" x14ac:dyDescent="0.25">
      <c r="A14" s="4"/>
      <c r="B14" s="4"/>
      <c r="C14" s="4"/>
      <c r="D14" s="4"/>
      <c r="E14" s="4"/>
      <c r="F14" s="4"/>
      <c r="G14" s="4"/>
    </row>
    <row r="15" spans="1:7" ht="22.5" customHeight="1" x14ac:dyDescent="0.35">
      <c r="A15" s="30" t="str">
        <f>REPT("|",100*C15)</f>
        <v>||||||||||||||||||||||||||||||||||||||||||||||||||||||||||||||||||||||||||||||||||||||||||||||||||||</v>
      </c>
      <c r="B15" s="31"/>
      <c r="C15" s="29">
        <f>COUNTIF(C19:C22,"True")/COUNTA(C19:C22)</f>
        <v>1</v>
      </c>
      <c r="D15" s="4"/>
      <c r="E15" s="30" t="str">
        <f>REPT("|",100*G15)</f>
        <v>|||||||||||||||||||||||||||||||||||||||||||||||||||||||||||||||||||||||||||</v>
      </c>
      <c r="F15" s="31"/>
      <c r="G15" s="29">
        <f>COUNTIF(G19:G22,"True")/COUNTA(G19:G22)</f>
        <v>0.75</v>
      </c>
    </row>
    <row r="16" spans="1:7" x14ac:dyDescent="0.25">
      <c r="A16" s="24" t="s">
        <v>23</v>
      </c>
      <c r="B16" s="24"/>
      <c r="C16" s="24"/>
      <c r="D16" s="4"/>
      <c r="E16" s="21" t="s">
        <v>5</v>
      </c>
      <c r="F16" s="21"/>
      <c r="G16" s="21"/>
    </row>
    <row r="17" spans="1:7" x14ac:dyDescent="0.25">
      <c r="A17" s="25" t="s">
        <v>6</v>
      </c>
      <c r="B17" s="25"/>
      <c r="C17" s="25"/>
      <c r="D17" s="4"/>
      <c r="E17" s="25" t="s">
        <v>6</v>
      </c>
      <c r="F17" s="25"/>
      <c r="G17" s="25"/>
    </row>
    <row r="18" spans="1:7" x14ac:dyDescent="0.25">
      <c r="A18" s="26" t="s">
        <v>24</v>
      </c>
      <c r="B18" s="26" t="s">
        <v>8</v>
      </c>
      <c r="C18" s="26" t="s">
        <v>9</v>
      </c>
      <c r="D18" s="38"/>
      <c r="E18" s="26" t="s">
        <v>24</v>
      </c>
      <c r="F18" s="26" t="s">
        <v>8</v>
      </c>
      <c r="G18" s="26" t="s">
        <v>9</v>
      </c>
    </row>
    <row r="19" spans="1:7" x14ac:dyDescent="0.25">
      <c r="A19" s="15" t="s">
        <v>25</v>
      </c>
      <c r="B19" s="32" cm="1">
        <f t="array" aca="1" ref="B19" ca="1">_xlfn.IFS(C19=FALSE,"",B19="",NOW(),TRUE,B19)</f>
        <v>45572.80890358796</v>
      </c>
      <c r="C19" s="27" t="b">
        <v>1</v>
      </c>
      <c r="D19" s="4"/>
      <c r="E19" s="15"/>
      <c r="F19" s="32" cm="1">
        <f t="array" aca="1" ref="F19" ca="1">_xlfn.IFS(G19=FALSE,"",F19="",NOW(),TRUE,F19)</f>
        <v>45572.802461805557</v>
      </c>
      <c r="G19" s="27" t="b">
        <v>1</v>
      </c>
    </row>
    <row r="20" spans="1:7" x14ac:dyDescent="0.25">
      <c r="A20" s="15"/>
      <c r="B20" s="32" cm="1">
        <f t="array" aca="1" ref="B20" ca="1">_xlfn.IFS(C20=FALSE,"",B20="",NOW(),TRUE,B20)</f>
        <v>45572.808910069441</v>
      </c>
      <c r="C20" s="27" t="b">
        <v>1</v>
      </c>
      <c r="D20" s="4"/>
      <c r="E20" s="15"/>
      <c r="F20" s="32" cm="1">
        <f t="array" aca="1" ref="F20" ca="1">_xlfn.IFS(G20=FALSE,"",F20="",NOW(),TRUE,F20)</f>
        <v>45572.802461805557</v>
      </c>
      <c r="G20" s="27" t="b">
        <v>1</v>
      </c>
    </row>
    <row r="21" spans="1:7" x14ac:dyDescent="0.25">
      <c r="A21" s="15"/>
      <c r="B21" s="32" cm="1">
        <f t="array" aca="1" ref="B21" ca="1">_xlfn.IFS(C21=FALSE,"",B21="",NOW(),TRUE,B21)</f>
        <v>45572.808918981478</v>
      </c>
      <c r="C21" s="27" t="b">
        <v>1</v>
      </c>
      <c r="D21" s="4"/>
      <c r="E21" s="15"/>
      <c r="F21" s="32" cm="1">
        <f t="array" aca="1" ref="F21" ca="1">_xlfn.IFS(G21=FALSE,"",F21="",NOW(),TRUE,F21)</f>
        <v>45572.809431481481</v>
      </c>
      <c r="G21" s="27" t="b">
        <v>1</v>
      </c>
    </row>
    <row r="22" spans="1:7" x14ac:dyDescent="0.25">
      <c r="A22" s="15"/>
      <c r="B22" s="32" cm="1">
        <f t="array" aca="1" ref="B22" ca="1">_xlfn.IFS(C22=FALSE,"",B22="",NOW(),TRUE,B22)</f>
        <v>45572.808931481479</v>
      </c>
      <c r="C22" s="27" t="b">
        <v>1</v>
      </c>
      <c r="D22" s="4"/>
      <c r="E22" s="15"/>
      <c r="F22" s="32" t="str" cm="1">
        <f t="array" aca="1" ref="F22" ca="1">_xlfn.IFS(G22=FALSE,"",F22="",NOW(),TRUE,F22)</f>
        <v/>
      </c>
      <c r="G22" s="27" t="b">
        <v>0</v>
      </c>
    </row>
    <row r="23" spans="1:7" x14ac:dyDescent="0.25">
      <c r="A23" s="39" t="s">
        <v>14</v>
      </c>
      <c r="B23" s="39"/>
      <c r="C23" s="28">
        <f>COUNTIF(C19:C22,"True")</f>
        <v>4</v>
      </c>
      <c r="D23" s="4"/>
      <c r="E23" s="39" t="s">
        <v>15</v>
      </c>
      <c r="F23" s="39"/>
      <c r="G23" s="28">
        <f>COUNTIF(G19:G22,"True")</f>
        <v>3</v>
      </c>
    </row>
    <row r="24" spans="1:7" x14ac:dyDescent="0.25">
      <c r="A24" s="4"/>
      <c r="B24" s="4"/>
      <c r="C24" s="4"/>
      <c r="D24" s="4"/>
      <c r="E24" s="4"/>
      <c r="F24" s="4"/>
      <c r="G24" s="4"/>
    </row>
    <row r="25" spans="1:7" ht="24" customHeight="1" x14ac:dyDescent="0.35">
      <c r="A25" s="30" t="str">
        <f>REPT("|",100*C25)</f>
        <v>|||||||||||||||||||||||||</v>
      </c>
      <c r="B25" s="31"/>
      <c r="C25" s="29">
        <f>COUNTIF(C29:C32,"True")/COUNTA(C29:C32)</f>
        <v>0.25</v>
      </c>
      <c r="D25" s="4"/>
      <c r="E25" s="30" t="str">
        <f>REPT("|",100*G25)</f>
        <v/>
      </c>
      <c r="F25" s="31"/>
      <c r="G25" s="29">
        <f>COUNTIF(G29:G32,"True")/COUNTA(G29:G32)</f>
        <v>0</v>
      </c>
    </row>
    <row r="26" spans="1:7" x14ac:dyDescent="0.25">
      <c r="A26" s="21" t="s">
        <v>16</v>
      </c>
      <c r="B26" s="21"/>
      <c r="C26" s="21"/>
      <c r="D26" s="4"/>
      <c r="E26" s="21" t="s">
        <v>17</v>
      </c>
      <c r="F26" s="21"/>
      <c r="G26" s="21"/>
    </row>
    <row r="27" spans="1:7" x14ac:dyDescent="0.25">
      <c r="A27" s="25" t="s">
        <v>6</v>
      </c>
      <c r="B27" s="25"/>
      <c r="C27" s="25"/>
      <c r="D27" s="4"/>
      <c r="E27" s="25" t="s">
        <v>6</v>
      </c>
      <c r="F27" s="25"/>
      <c r="G27" s="25"/>
    </row>
    <row r="28" spans="1:7" x14ac:dyDescent="0.25">
      <c r="A28" s="26" t="s">
        <v>24</v>
      </c>
      <c r="B28" s="26" t="s">
        <v>8</v>
      </c>
      <c r="C28" s="26" t="s">
        <v>9</v>
      </c>
      <c r="D28" s="38"/>
      <c r="E28" s="26" t="s">
        <v>24</v>
      </c>
      <c r="F28" s="26" t="s">
        <v>8</v>
      </c>
      <c r="G28" s="26" t="s">
        <v>9</v>
      </c>
    </row>
    <row r="29" spans="1:7" x14ac:dyDescent="0.25">
      <c r="A29" s="15"/>
      <c r="B29" s="32" cm="1">
        <f t="array" aca="1" ref="B29" ca="1">_xlfn.IFS(C29=FALSE,"",B29="",NOW(),TRUE,B29)</f>
        <v>45572.802461805557</v>
      </c>
      <c r="C29" s="27" t="b">
        <v>1</v>
      </c>
      <c r="D29" s="4"/>
      <c r="E29" s="15"/>
      <c r="F29" s="32" t="str" cm="1">
        <f t="array" aca="1" ref="F29" ca="1">_xlfn.IFS(G29=FALSE,"",F29="",NOW(),TRUE,F29)</f>
        <v/>
      </c>
      <c r="G29" s="27" t="b">
        <v>0</v>
      </c>
    </row>
    <row r="30" spans="1:7" x14ac:dyDescent="0.25">
      <c r="A30" s="15"/>
      <c r="B30" s="32" t="str" cm="1">
        <f t="array" aca="1" ref="B30" ca="1">_xlfn.IFS(C30=FALSE,"",B30="",NOW(),TRUE,B30)</f>
        <v/>
      </c>
      <c r="C30" s="27" t="b">
        <v>0</v>
      </c>
      <c r="D30" s="4"/>
      <c r="E30" s="15"/>
      <c r="F30" s="32" t="str" cm="1">
        <f t="array" aca="1" ref="F30" ca="1">_xlfn.IFS(G30=FALSE,"",F30="",NOW(),TRUE,F30)</f>
        <v/>
      </c>
      <c r="G30" s="27" t="b">
        <v>0</v>
      </c>
    </row>
    <row r="31" spans="1:7" x14ac:dyDescent="0.25">
      <c r="A31" s="15"/>
      <c r="B31" s="32" t="str" cm="1">
        <f t="array" aca="1" ref="B31" ca="1">_xlfn.IFS(C31=FALSE,"",B31="",NOW(),TRUE,B31)</f>
        <v/>
      </c>
      <c r="C31" s="27" t="b">
        <v>0</v>
      </c>
      <c r="D31" s="4"/>
      <c r="E31" s="15"/>
      <c r="F31" s="32" t="str" cm="1">
        <f t="array" aca="1" ref="F31" ca="1">_xlfn.IFS(G31=FALSE,"",F31="",NOW(),TRUE,F31)</f>
        <v/>
      </c>
      <c r="G31" s="27" t="b">
        <v>0</v>
      </c>
    </row>
    <row r="32" spans="1:7" x14ac:dyDescent="0.25">
      <c r="A32" s="15"/>
      <c r="B32" s="32" t="str" cm="1">
        <f t="array" aca="1" ref="B32" ca="1">_xlfn.IFS(C32=FALSE,"",B32="",NOW(),TRUE,B32)</f>
        <v/>
      </c>
      <c r="C32" s="27" t="b">
        <v>0</v>
      </c>
      <c r="D32" s="4"/>
      <c r="E32" s="15"/>
      <c r="F32" s="32" t="str" cm="1">
        <f t="array" aca="1" ref="F32" ca="1">_xlfn.IFS(G32=FALSE,"",F32="",NOW(),TRUE,F32)</f>
        <v/>
      </c>
      <c r="G32" s="27" t="b">
        <v>0</v>
      </c>
    </row>
    <row r="33" spans="1:7" x14ac:dyDescent="0.25">
      <c r="A33" s="39" t="s">
        <v>18</v>
      </c>
      <c r="B33" s="39"/>
      <c r="C33" s="28">
        <f>COUNTIF(C29:C32,"True")</f>
        <v>1</v>
      </c>
      <c r="D33" s="4"/>
      <c r="E33" s="39" t="s">
        <v>19</v>
      </c>
      <c r="F33" s="39"/>
      <c r="G33" s="28">
        <f>COUNTIF(G29:G32,"True")</f>
        <v>0</v>
      </c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</sheetData>
  <mergeCells count="18">
    <mergeCell ref="A33:B33"/>
    <mergeCell ref="E33:F33"/>
    <mergeCell ref="A17:C17"/>
    <mergeCell ref="E17:G17"/>
    <mergeCell ref="A27:C27"/>
    <mergeCell ref="E27:G27"/>
    <mergeCell ref="A23:B23"/>
    <mergeCell ref="E23:F23"/>
    <mergeCell ref="A1:G1"/>
    <mergeCell ref="A13:G13"/>
    <mergeCell ref="A15:B15"/>
    <mergeCell ref="A16:C16"/>
    <mergeCell ref="E16:G16"/>
    <mergeCell ref="E26:G26"/>
    <mergeCell ref="A26:C26"/>
    <mergeCell ref="E15:F15"/>
    <mergeCell ref="A25:B25"/>
    <mergeCell ref="E25:F25"/>
  </mergeCells>
  <conditionalFormatting sqref="A15:B15">
    <cfRule type="expression" dxfId="3" priority="3">
      <formula>$C$15&gt;0.67</formula>
    </cfRule>
    <cfRule type="expression" dxfId="4" priority="2">
      <formula>AND($C15&gt;0.31,$C15&lt;0.67)</formula>
    </cfRule>
    <cfRule type="expression" dxfId="2" priority="1">
      <formula>$C$15&lt;0.3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98. Full Dashboard</vt:lpstr>
      <vt:lpstr>Webinar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Hullihen</dc:creator>
  <cp:lastModifiedBy>Nicole Hullihen</cp:lastModifiedBy>
  <dcterms:created xsi:type="dcterms:W3CDTF">2024-10-07T22:50:37Z</dcterms:created>
  <dcterms:modified xsi:type="dcterms:W3CDTF">2024-10-07T23:31:09Z</dcterms:modified>
</cp:coreProperties>
</file>