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FamilyHullihen\Desktop\"/>
    </mc:Choice>
  </mc:AlternateContent>
  <xr:revisionPtr revIDLastSave="0" documentId="8_{3DE95B76-E745-4BA4-B0F8-164A661237F0}" xr6:coauthVersionLast="47" xr6:coauthVersionMax="47" xr10:uidLastSave="{00000000-0000-0000-0000-000000000000}"/>
  <bookViews>
    <workbookView xWindow="-30" yWindow="30" windowWidth="9195" windowHeight="18945" activeTab="1" xr2:uid="{CAD3DF23-8CD3-4149-B699-892D00C32542}"/>
  </bookViews>
  <sheets>
    <sheet name="Data" sheetId="2" r:id="rId1"/>
    <sheet name="Dashboard" sheetId="4" r:id="rId2"/>
    <sheet name="Definitions" sheetId="3" r:id="rId3"/>
  </sheets>
  <externalReferences>
    <externalReference r:id="rId4"/>
    <externalReference r:id="rId5"/>
    <externalReference r:id="rId6"/>
  </externalReferences>
  <definedNames>
    <definedName name="Address">#REF!</definedName>
    <definedName name="Address_2">[2]!Table14[#All]</definedName>
    <definedName name="Calls">[1]!Table1313[[#Headers],[Name]]</definedName>
    <definedName name="COGS">'[1]56. Rename headings'!$E$2:$E$13</definedName>
    <definedName name="COGs_2">'[2]56. Rename headings'!$E$2:$E$13</definedName>
    <definedName name="employee">'[1]Search box input'!#REF!</definedName>
    <definedName name="Employee_table">[1]!Table7[#All]</definedName>
    <definedName name="employee_tale">'[1]Search box input'!#REF!</definedName>
    <definedName name="Events">'[1]119. Events'!$A$1:$B$10</definedName>
    <definedName name="lst_Fruit">[3]!tbl_Fruit[Fruit]</definedName>
    <definedName name="Marketing">'[1]56. Rename headings'!$C$2:$C$13</definedName>
    <definedName name="Revenue">'[1]56. Rename headings'!$B$2:$B$13</definedName>
    <definedName name="Salaries">'[1]56. Rename headings'!$D$2:$D$13</definedName>
    <definedName name="SalesData">[1]!Table13[#All]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c r="G7" i="2"/>
  <c r="G8" i="2"/>
  <c r="G9" i="2"/>
  <c r="G10" i="2"/>
  <c r="G11" i="2"/>
  <c r="G12" i="2"/>
  <c r="G13" i="2"/>
  <c r="G14" i="2"/>
  <c r="G3" i="2"/>
  <c r="C42" i="2"/>
  <c r="D14" i="2"/>
  <c r="H14" i="2" s="1"/>
  <c r="C41" i="2"/>
  <c r="D13" i="2"/>
  <c r="H13" i="2" s="1"/>
  <c r="C40" i="2"/>
  <c r="D12" i="2"/>
  <c r="H12" i="2" s="1"/>
  <c r="C39" i="2"/>
  <c r="D11" i="2"/>
  <c r="H11" i="2" s="1"/>
  <c r="C38" i="2"/>
  <c r="D10" i="2"/>
  <c r="E10" i="2" s="1"/>
  <c r="C37" i="2"/>
  <c r="D9" i="2"/>
  <c r="H9" i="2" s="1"/>
  <c r="C36" i="2"/>
  <c r="D8" i="2"/>
  <c r="E8" i="2" s="1"/>
  <c r="C35" i="2"/>
  <c r="D7" i="2"/>
  <c r="H7" i="2" s="1"/>
  <c r="C34" i="2"/>
  <c r="D6" i="2"/>
  <c r="H6" i="2" s="1"/>
  <c r="C33" i="2"/>
  <c r="D5" i="2"/>
  <c r="H5" i="2" s="1"/>
  <c r="C32" i="2"/>
  <c r="D4" i="2"/>
  <c r="H4" i="2" s="1"/>
  <c r="C31" i="2"/>
  <c r="D3" i="2"/>
  <c r="H3" i="2" s="1"/>
  <c r="H10" i="2" l="1"/>
  <c r="E3" i="2"/>
  <c r="H8" i="2"/>
  <c r="E14" i="2"/>
  <c r="E7" i="2"/>
  <c r="E4" i="2"/>
  <c r="E6" i="2"/>
  <c r="E13" i="2"/>
  <c r="E5" i="2"/>
  <c r="E11" i="2"/>
  <c r="E12" i="2"/>
  <c r="E9" i="2"/>
</calcChain>
</file>

<file path=xl/sharedStrings.xml><?xml version="1.0" encoding="utf-8"?>
<sst xmlns="http://schemas.openxmlformats.org/spreadsheetml/2006/main" count="97" uniqueCount="56">
  <si>
    <t>Marketing</t>
  </si>
  <si>
    <t>Month</t>
  </si>
  <si>
    <t>Revenue</t>
  </si>
  <si>
    <t>Gross Profit Margin (%)</t>
  </si>
  <si>
    <t>Operating Expenses (% of Revenue)</t>
  </si>
  <si>
    <t>Customer Acquisition Cost (CAC)</t>
  </si>
  <si>
    <t>Customer Lifetime Value (LTV)</t>
  </si>
  <si>
    <t>Net Profit</t>
  </si>
  <si>
    <t>Cash on Hand</t>
  </si>
  <si>
    <t>Feb 2025</t>
  </si>
  <si>
    <t>Mar 2025</t>
  </si>
  <si>
    <t>Apr 2025</t>
  </si>
  <si>
    <t>May 2025</t>
  </si>
  <si>
    <t>Jun 2025</t>
  </si>
  <si>
    <t>Jul 2025</t>
  </si>
  <si>
    <t>Cost of Goods Sold</t>
  </si>
  <si>
    <t>Gross Profit</t>
  </si>
  <si>
    <t>Operating Expenses</t>
  </si>
  <si>
    <t>Number of Employees</t>
  </si>
  <si>
    <t>Revenue per Employee</t>
  </si>
  <si>
    <t>Jan 2025</t>
  </si>
  <si>
    <t>Aug 2025</t>
  </si>
  <si>
    <t>Sep 2025</t>
  </si>
  <si>
    <t>Oct 2025</t>
  </si>
  <si>
    <t>Nov 2025</t>
  </si>
  <si>
    <t>Dec 2025</t>
  </si>
  <si>
    <t>1. Revenue</t>
  </si>
  <si>
    <t>What it is:</t>
  </si>
  <si>
    <t>The total amount of money the business brought in for that month (before expenses).</t>
  </si>
  <si>
    <t>Why it matters:</t>
  </si>
  <si>
    <t>It’s the starting point — growth here is essential. But high revenue without healthy margins or profit isn’t enough. CEOs often track trends, seasonality, and revenue per product or channel.</t>
  </si>
  <si>
    <t>2. Gross Profit Margin (%)</t>
  </si>
  <si>
    <t>The percentage of revenue left after subtracting direct costs (like labor or materials for making your product or delivering a service).</t>
  </si>
  <si>
    <r>
      <t>Formula:</t>
    </r>
    <r>
      <rPr>
        <sz val="11"/>
        <color theme="1"/>
        <rFont val="Aptos Narrow"/>
        <family val="2"/>
        <scheme val="minor"/>
      </rPr>
      <t xml:space="preserve"> (Revenue - Cost of Goods Sold) / Revenue × 100</t>
    </r>
  </si>
  <si>
    <t>It tells you how efficiently you're producing what you sell. If this is low, you're likely overspending to deliver or undercharging customers. CEOs want this number to be healthy and improving over time.</t>
  </si>
  <si>
    <t>3. Operating Expenses (% of Revenue)</t>
  </si>
  <si>
    <t>How much of your revenue is being spent on fixed costs like salaries, rent, software, marketing, etc.</t>
  </si>
  <si>
    <t>4. Customer Acquisition Cost (CAC)</t>
  </si>
  <si>
    <t>The average cost to acquire one new customer — includes sales, ads, marketing efforts, etc.</t>
  </si>
  <si>
    <r>
      <t xml:space="preserve">High CAC means you're spending too much to grow. You want CAC to go </t>
    </r>
    <r>
      <rPr>
        <b/>
        <sz val="11"/>
        <color theme="1"/>
        <rFont val="Aptos Narrow"/>
        <family val="2"/>
        <scheme val="minor"/>
      </rPr>
      <t>down over time</t>
    </r>
    <r>
      <rPr>
        <sz val="11"/>
        <color theme="1"/>
        <rFont val="Aptos Narrow"/>
        <family val="2"/>
        <scheme val="minor"/>
      </rPr>
      <t>, or at least stay proportionate to LTV (next metric). This number must stay under control to scale profitably.</t>
    </r>
  </si>
  <si>
    <t>5. Customer Lifetime Value (LTV)</t>
  </si>
  <si>
    <t>How much revenue/profit you can expect from a customer over the entire time they stay with you.</t>
  </si>
  <si>
    <t>6. Net Profit</t>
  </si>
  <si>
    <r>
      <t xml:space="preserve">What’s left after </t>
    </r>
    <r>
      <rPr>
        <i/>
        <sz val="11"/>
        <color theme="1"/>
        <rFont val="Aptos Narrow"/>
        <family val="2"/>
        <scheme val="minor"/>
      </rPr>
      <t>all</t>
    </r>
    <r>
      <rPr>
        <sz val="11"/>
        <color theme="1"/>
        <rFont val="Aptos Narrow"/>
        <family val="2"/>
        <scheme val="minor"/>
      </rPr>
      <t xml:space="preserve"> expenses are paid — including operations, admin, marketing, payroll, etc.</t>
    </r>
  </si>
  <si>
    <t>7. Cash on Hand</t>
  </si>
  <si>
    <t>How much cash you have in the bank right now.</t>
  </si>
  <si>
    <t>8. Team Productivity (Revenue per Employee)</t>
  </si>
  <si>
    <t>This tells the CEO how "lean" the business is. If this percentage is too high, the business may be overextended even if revenue is strong. Lowering this without hurting quality = more profit.</t>
  </si>
  <si>
    <r>
      <t xml:space="preserve">LTV helps you decide how much you </t>
    </r>
    <r>
      <rPr>
        <i/>
        <sz val="11"/>
        <color theme="1"/>
        <rFont val="Aptos Narrow"/>
        <family val="2"/>
        <scheme val="minor"/>
      </rPr>
      <t>can afford</t>
    </r>
    <r>
      <rPr>
        <sz val="11"/>
        <color theme="1"/>
        <rFont val="Aptos Narrow"/>
        <family val="2"/>
        <scheme val="minor"/>
      </rPr>
      <t xml:space="preserve"> to spend on CAC. A healthy LTV:CAC ratio is at least </t>
    </r>
    <r>
      <rPr>
        <b/>
        <sz val="11"/>
        <color theme="1"/>
        <rFont val="Aptos Narrow"/>
        <family val="2"/>
        <scheme val="minor"/>
      </rPr>
      <t>3:1</t>
    </r>
    <r>
      <rPr>
        <sz val="11"/>
        <color theme="1"/>
        <rFont val="Aptos Narrow"/>
        <family val="2"/>
        <scheme val="minor"/>
      </rPr>
      <t xml:space="preserve"> meaning, you earn 3x what you spent to acquire the customer. If LTV goes up, your growth gets more efficient.</t>
    </r>
  </si>
  <si>
    <t>This is the real bottom line. You can have high revenue and still be losing money. A healthy business grows net profit along with revenue not one or the other. CEOs often set goals for % Net Profit (e.g., 10–20%).</t>
  </si>
  <si>
    <r>
      <t xml:space="preserve">Cash is king. A profitable business can still fail from cash flow issues. CEOs want to maintain a </t>
    </r>
    <r>
      <rPr>
        <b/>
        <sz val="11"/>
        <color theme="1"/>
        <rFont val="Aptos Narrow"/>
        <family val="2"/>
        <scheme val="minor"/>
      </rPr>
      <t>cash runway</t>
    </r>
    <r>
      <rPr>
        <sz val="11"/>
        <color theme="1"/>
        <rFont val="Aptos Narrow"/>
        <family val="2"/>
        <scheme val="minor"/>
      </rPr>
      <t xml:space="preserve">  typically 3–6 months of operating expenses. If cash is low, you’re vulnerable.</t>
    </r>
  </si>
  <si>
    <t>Revenue divided by the number of employees, a measure of how productive your team is.</t>
  </si>
  <si>
    <t>As you grow, you want this number to increase or stay flat, not decline. If revenue per employee drops, you may be overhiring or not scaling efficiently. It helps CEOs assess staffing strategy and ops efficiency.</t>
  </si>
  <si>
    <t>High Level KPIs</t>
  </si>
  <si>
    <t>Financial</t>
  </si>
  <si>
    <t>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</si>
</sst>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3.5"/>
      <color theme="1"/>
      <name val="Aptos Narrow"/>
      <family val="2"/>
      <scheme val="minor"/>
    </font>
    <font>
      <i/>
      <sz val="11"/>
      <color theme="1"/>
      <name val="Aptos Narrow"/>
      <family val="2"/>
      <scheme val="minor"/>
    </font>
    <font>
      <sz val="24"/>
      <color theme="1"/>
      <name val="Aptos Narrow"/>
      <family val="2"/>
      <scheme val="minor"/>
    </font>
    <font>
      <b/>
      <sz val="18"/>
      <color theme="1"/>
      <name val="Aptos Narrow"/>
      <family val="2"/>
      <scheme val="minor"/>
    </font>
    <font>
      <b/>
      <i/>
      <sz val="14"/>
      <color theme="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9" fontId="0" fillId="0" borderId="0" xfId="2" applyFont="1"/>
    <xf numFmtId="164" fontId="0" fillId="0" borderId="0" xfId="1" applyNumberFormat="1" applyFont="1"/>
    <xf numFmtId="0" fontId="0" fillId="0" borderId="0" xfId="0" applyAlignment="1">
      <alignment horizontal="center" wrapText="1"/>
    </xf>
    <xf numFmtId="0" fontId="0" fillId="0" borderId="1" xfId="0" applyBorder="1"/>
    <xf numFmtId="164" fontId="0" fillId="0" borderId="1" xfId="1" applyNumberFormat="1" applyFont="1" applyBorder="1"/>
    <xf numFmtId="9" fontId="0" fillId="0" borderId="1" xfId="2" applyFont="1" applyBorder="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0" fontId="4" fillId="0" borderId="0" xfId="0" applyFont="1" applyAlignment="1">
      <alignment vertical="center"/>
    </xf>
    <xf numFmtId="0" fontId="2" fillId="0" borderId="0" xfId="0" applyFont="1"/>
    <xf numFmtId="0" fontId="6" fillId="3" borderId="2" xfId="0" applyFont="1" applyFill="1" applyBorder="1" applyAlignment="1">
      <alignment horizontal="center"/>
    </xf>
    <xf numFmtId="0" fontId="7" fillId="3" borderId="0" xfId="0" applyFont="1" applyFill="1" applyBorder="1" applyAlignment="1">
      <alignment horizontal="center"/>
    </xf>
    <xf numFmtId="0" fontId="8" fillId="0" borderId="3"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CAC and LTV</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1"/>
          <c:order val="1"/>
          <c:tx>
            <c:strRef>
              <c:f>Data!$C$16</c:f>
              <c:strCache>
                <c:ptCount val="1"/>
                <c:pt idx="0">
                  <c:v>Customer Lifetime Value (LTV)</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Data!$A$17:$A$28</c:f>
              <c:strCache>
                <c:ptCount val="12"/>
                <c:pt idx="0">
                  <c:v>Jan 2025</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Data!$C$17:$C$28</c:f>
              <c:numCache>
                <c:formatCode>_("$"* #,##0_);_("$"* \(#,##0\);_("$"* "-"??_);_(@_)</c:formatCode>
                <c:ptCount val="12"/>
                <c:pt idx="0">
                  <c:v>1367</c:v>
                </c:pt>
                <c:pt idx="1">
                  <c:v>1371</c:v>
                </c:pt>
                <c:pt idx="2">
                  <c:v>1326</c:v>
                </c:pt>
                <c:pt idx="3">
                  <c:v>1337</c:v>
                </c:pt>
                <c:pt idx="4">
                  <c:v>1440</c:v>
                </c:pt>
                <c:pt idx="5">
                  <c:v>1345</c:v>
                </c:pt>
                <c:pt idx="6">
                  <c:v>1374</c:v>
                </c:pt>
                <c:pt idx="7">
                  <c:v>1339</c:v>
                </c:pt>
                <c:pt idx="8">
                  <c:v>1320</c:v>
                </c:pt>
                <c:pt idx="9">
                  <c:v>1346</c:v>
                </c:pt>
                <c:pt idx="10">
                  <c:v>1324</c:v>
                </c:pt>
                <c:pt idx="11">
                  <c:v>1250</c:v>
                </c:pt>
              </c:numCache>
            </c:numRef>
          </c:val>
          <c:extLst>
            <c:ext xmlns:c16="http://schemas.microsoft.com/office/drawing/2014/chart" uri="{C3380CC4-5D6E-409C-BE32-E72D297353CC}">
              <c16:uniqueId val="{00000000-EA78-4C3D-A02C-9D7CADD3A733}"/>
            </c:ext>
          </c:extLst>
        </c:ser>
        <c:dLbls>
          <c:showLegendKey val="0"/>
          <c:showVal val="0"/>
          <c:showCatName val="0"/>
          <c:showSerName val="0"/>
          <c:showPercent val="0"/>
          <c:showBubbleSize val="0"/>
        </c:dLbls>
        <c:gapWidth val="100"/>
        <c:overlap val="-24"/>
        <c:axId val="398492960"/>
        <c:axId val="398488640"/>
      </c:barChart>
      <c:barChart>
        <c:barDir val="col"/>
        <c:grouping val="clustered"/>
        <c:varyColors val="0"/>
        <c:ser>
          <c:idx val="0"/>
          <c:order val="0"/>
          <c:tx>
            <c:strRef>
              <c:f>Data!$B$16</c:f>
              <c:strCache>
                <c:ptCount val="1"/>
                <c:pt idx="0">
                  <c:v>Customer Acquisition Cost (CAC)</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Data!$A$17:$A$28</c:f>
              <c:strCache>
                <c:ptCount val="12"/>
                <c:pt idx="0">
                  <c:v>Jan 2025</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Data!$B$17:$B$28</c:f>
              <c:numCache>
                <c:formatCode>_("$"* #,##0_);_("$"* \(#,##0\);_("$"* "-"??_);_(@_)</c:formatCode>
                <c:ptCount val="12"/>
                <c:pt idx="0">
                  <c:v>165</c:v>
                </c:pt>
                <c:pt idx="1">
                  <c:v>184</c:v>
                </c:pt>
                <c:pt idx="2">
                  <c:v>172</c:v>
                </c:pt>
                <c:pt idx="3">
                  <c:v>179</c:v>
                </c:pt>
                <c:pt idx="4">
                  <c:v>181</c:v>
                </c:pt>
                <c:pt idx="5">
                  <c:v>171</c:v>
                </c:pt>
                <c:pt idx="6">
                  <c:v>165</c:v>
                </c:pt>
                <c:pt idx="7">
                  <c:v>172</c:v>
                </c:pt>
                <c:pt idx="8">
                  <c:v>196</c:v>
                </c:pt>
                <c:pt idx="9">
                  <c:v>190</c:v>
                </c:pt>
                <c:pt idx="10">
                  <c:v>167</c:v>
                </c:pt>
                <c:pt idx="11">
                  <c:v>169</c:v>
                </c:pt>
              </c:numCache>
            </c:numRef>
          </c:val>
          <c:extLst>
            <c:ext xmlns:c16="http://schemas.microsoft.com/office/drawing/2014/chart" uri="{C3380CC4-5D6E-409C-BE32-E72D297353CC}">
              <c16:uniqueId val="{00000001-EA78-4C3D-A02C-9D7CADD3A733}"/>
            </c:ext>
          </c:extLst>
        </c:ser>
        <c:dLbls>
          <c:showLegendKey val="0"/>
          <c:showVal val="0"/>
          <c:showCatName val="0"/>
          <c:showSerName val="0"/>
          <c:showPercent val="0"/>
          <c:showBubbleSize val="0"/>
        </c:dLbls>
        <c:gapWidth val="100"/>
        <c:overlap val="-24"/>
        <c:axId val="524204192"/>
        <c:axId val="524206712"/>
      </c:barChart>
      <c:catAx>
        <c:axId val="3984929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98488640"/>
        <c:crosses val="autoZero"/>
        <c:auto val="1"/>
        <c:lblAlgn val="ctr"/>
        <c:lblOffset val="100"/>
        <c:noMultiLvlLbl val="0"/>
      </c:catAx>
      <c:valAx>
        <c:axId val="398488640"/>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98492960"/>
        <c:crosses val="autoZero"/>
        <c:crossBetween val="between"/>
      </c:valAx>
      <c:valAx>
        <c:axId val="524206712"/>
        <c:scaling>
          <c:orientation val="minMax"/>
        </c:scaling>
        <c:delete val="1"/>
        <c:axPos val="r"/>
        <c:numFmt formatCode="_(&quot;$&quot;* #,##0_);_(&quot;$&quot;* \(#,##0\);_(&quot;$&quot;* &quot;-&quot;??_);_(@_)" sourceLinked="1"/>
        <c:majorTickMark val="none"/>
        <c:minorTickMark val="none"/>
        <c:tickLblPos val="nextTo"/>
        <c:crossAx val="524204192"/>
        <c:crosses val="max"/>
        <c:crossBetween val="between"/>
      </c:valAx>
      <c:catAx>
        <c:axId val="524204192"/>
        <c:scaling>
          <c:orientation val="minMax"/>
        </c:scaling>
        <c:delete val="1"/>
        <c:axPos val="b"/>
        <c:numFmt formatCode="General" sourceLinked="1"/>
        <c:majorTickMark val="none"/>
        <c:minorTickMark val="none"/>
        <c:tickLblPos val="nextTo"/>
        <c:crossAx val="5242067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Data!$C$30</c:f>
              <c:strCache>
                <c:ptCount val="1"/>
                <c:pt idx="0">
                  <c:v> Revenue per Employee </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lumMod val="95000"/>
                </a:schemeClr>
              </a:solidFill>
              <a:ln w="9525">
                <a:noFill/>
                <a:round/>
              </a:ln>
              <a:effectLst>
                <a:outerShdw blurRad="57150" dist="19050" dir="5400000" algn="ctr" rotWithShape="0">
                  <a:srgbClr val="000000">
                    <a:alpha val="63000"/>
                  </a:srgbClr>
                </a:outerShdw>
              </a:effectLst>
            </c:spPr>
          </c:marker>
          <c:trendline>
            <c:spPr>
              <a:ln w="19050" cap="rnd">
                <a:solidFill>
                  <a:schemeClr val="bg1">
                    <a:lumMod val="50000"/>
                  </a:schemeClr>
                </a:solidFill>
              </a:ln>
              <a:effectLst/>
            </c:spPr>
            <c:trendlineType val="linear"/>
            <c:dispRSqr val="0"/>
            <c:dispEq val="0"/>
          </c:trendline>
          <c:cat>
            <c:strRef>
              <c:f>Data!$A$31:$A$42</c:f>
              <c:strCache>
                <c:ptCount val="12"/>
                <c:pt idx="0">
                  <c:v>Jan 2025</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Data!$C$31:$C$42</c:f>
              <c:numCache>
                <c:formatCode>_("$"* #,##0_);_("$"* \(#,##0\);_("$"* "-"??_);_(@_)</c:formatCode>
                <c:ptCount val="12"/>
                <c:pt idx="0">
                  <c:v>9366.3076923076915</c:v>
                </c:pt>
                <c:pt idx="1">
                  <c:v>10569.25</c:v>
                </c:pt>
                <c:pt idx="2">
                  <c:v>11085.857142857143</c:v>
                </c:pt>
                <c:pt idx="3">
                  <c:v>11510.384615384615</c:v>
                </c:pt>
                <c:pt idx="4">
                  <c:v>13014.538461538461</c:v>
                </c:pt>
                <c:pt idx="5">
                  <c:v>11558.214285714286</c:v>
                </c:pt>
                <c:pt idx="6">
                  <c:v>11331.083333333334</c:v>
                </c:pt>
                <c:pt idx="7">
                  <c:v>13265.5</c:v>
                </c:pt>
                <c:pt idx="8">
                  <c:v>10932.666666666666</c:v>
                </c:pt>
                <c:pt idx="9">
                  <c:v>12984.76923076923</c:v>
                </c:pt>
                <c:pt idx="10">
                  <c:v>11888.833333333334</c:v>
                </c:pt>
                <c:pt idx="11">
                  <c:v>10625.416666666666</c:v>
                </c:pt>
              </c:numCache>
            </c:numRef>
          </c:val>
          <c:smooth val="0"/>
          <c:extLst>
            <c:ext xmlns:c16="http://schemas.microsoft.com/office/drawing/2014/chart" uri="{C3380CC4-5D6E-409C-BE32-E72D297353CC}">
              <c16:uniqueId val="{00000000-558A-4BC8-B25A-073B56407834}"/>
            </c:ext>
          </c:extLst>
        </c:ser>
        <c:dLbls>
          <c:showLegendKey val="0"/>
          <c:showVal val="0"/>
          <c:showCatName val="0"/>
          <c:showSerName val="0"/>
          <c:showPercent val="0"/>
          <c:showBubbleSize val="0"/>
        </c:dLbls>
        <c:marker val="1"/>
        <c:smooth val="0"/>
        <c:axId val="519909440"/>
        <c:axId val="519907640"/>
      </c:lineChart>
      <c:catAx>
        <c:axId val="51990944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19907640"/>
        <c:crosses val="autoZero"/>
        <c:auto val="1"/>
        <c:lblAlgn val="ctr"/>
        <c:lblOffset val="100"/>
        <c:noMultiLvlLbl val="0"/>
      </c:catAx>
      <c:valAx>
        <c:axId val="519907640"/>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19909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Data!$B$30</c:f>
              <c:strCache>
                <c:ptCount val="1"/>
                <c:pt idx="0">
                  <c:v>Number of Employees</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lumMod val="95000"/>
                </a:schemeClr>
              </a:solidFill>
              <a:ln w="9525">
                <a:no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trendline>
            <c:spPr>
              <a:ln w="19050" cap="rnd">
                <a:solidFill>
                  <a:schemeClr val="bg1">
                    <a:lumMod val="50000"/>
                  </a:schemeClr>
                </a:solidFill>
              </a:ln>
              <a:effectLst/>
            </c:spPr>
            <c:trendlineType val="linear"/>
            <c:dispRSqr val="0"/>
            <c:dispEq val="0"/>
          </c:trendline>
          <c:cat>
            <c:strRef>
              <c:f>Data!$A$31:$A$42</c:f>
              <c:strCache>
                <c:ptCount val="12"/>
                <c:pt idx="0">
                  <c:v>Jan 2025</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Data!$B$31:$B$42</c:f>
              <c:numCache>
                <c:formatCode>General</c:formatCode>
                <c:ptCount val="12"/>
                <c:pt idx="0">
                  <c:v>13</c:v>
                </c:pt>
                <c:pt idx="1">
                  <c:v>12</c:v>
                </c:pt>
                <c:pt idx="2">
                  <c:v>14</c:v>
                </c:pt>
                <c:pt idx="3">
                  <c:v>13</c:v>
                </c:pt>
                <c:pt idx="4">
                  <c:v>13</c:v>
                </c:pt>
                <c:pt idx="5">
                  <c:v>14</c:v>
                </c:pt>
                <c:pt idx="6">
                  <c:v>12</c:v>
                </c:pt>
                <c:pt idx="7">
                  <c:v>10</c:v>
                </c:pt>
                <c:pt idx="8">
                  <c:v>12</c:v>
                </c:pt>
                <c:pt idx="9">
                  <c:v>13</c:v>
                </c:pt>
                <c:pt idx="10">
                  <c:v>12</c:v>
                </c:pt>
                <c:pt idx="11">
                  <c:v>12</c:v>
                </c:pt>
              </c:numCache>
            </c:numRef>
          </c:val>
          <c:smooth val="0"/>
          <c:extLst>
            <c:ext xmlns:c16="http://schemas.microsoft.com/office/drawing/2014/chart" uri="{C3380CC4-5D6E-409C-BE32-E72D297353CC}">
              <c16:uniqueId val="{00000000-A574-48FC-9C0F-8696C7B92A5D}"/>
            </c:ext>
          </c:extLst>
        </c:ser>
        <c:dLbls>
          <c:showLegendKey val="0"/>
          <c:showVal val="0"/>
          <c:showCatName val="0"/>
          <c:showSerName val="0"/>
          <c:showPercent val="0"/>
          <c:showBubbleSize val="0"/>
        </c:dLbls>
        <c:marker val="1"/>
        <c:smooth val="0"/>
        <c:axId val="1108391400"/>
        <c:axId val="1108388880"/>
      </c:lineChart>
      <c:catAx>
        <c:axId val="110839140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08388880"/>
        <c:crosses val="autoZero"/>
        <c:auto val="1"/>
        <c:lblAlgn val="ctr"/>
        <c:lblOffset val="100"/>
        <c:noMultiLvlLbl val="0"/>
      </c:catAx>
      <c:valAx>
        <c:axId val="110838888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08391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Revenue, COGS, GP</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Data!$B$2</c:f>
              <c:strCache>
                <c:ptCount val="1"/>
                <c:pt idx="0">
                  <c:v> Revenue </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solidFill>
              <a:ln w="9525">
                <a:solidFill>
                  <a:schemeClr val="accent1"/>
                </a:solidFill>
                <a:round/>
              </a:ln>
              <a:effectLst>
                <a:outerShdw blurRad="57150" dist="19050" dir="5400000" algn="ctr" rotWithShape="0">
                  <a:srgbClr val="000000">
                    <a:alpha val="63000"/>
                  </a:srgbClr>
                </a:outerShdw>
              </a:effectLst>
            </c:spPr>
          </c:marker>
          <c:cat>
            <c:strRef>
              <c:f>Data!$A$3:$A$14</c:f>
              <c:strCache>
                <c:ptCount val="12"/>
                <c:pt idx="0">
                  <c:v>Jan 2025</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Data!$B$3:$B$14</c:f>
              <c:numCache>
                <c:formatCode>_("$"* #,##0_);_("$"* \(#,##0\);_("$"* "-"??_);_(@_)</c:formatCode>
                <c:ptCount val="12"/>
                <c:pt idx="0">
                  <c:v>121762</c:v>
                </c:pt>
                <c:pt idx="1">
                  <c:v>126831</c:v>
                </c:pt>
                <c:pt idx="2">
                  <c:v>155202</c:v>
                </c:pt>
                <c:pt idx="3">
                  <c:v>149635</c:v>
                </c:pt>
                <c:pt idx="4">
                  <c:v>169189</c:v>
                </c:pt>
                <c:pt idx="5">
                  <c:v>161815</c:v>
                </c:pt>
                <c:pt idx="6">
                  <c:v>135973</c:v>
                </c:pt>
                <c:pt idx="7">
                  <c:v>132655</c:v>
                </c:pt>
                <c:pt idx="8">
                  <c:v>131192</c:v>
                </c:pt>
                <c:pt idx="9">
                  <c:v>168802</c:v>
                </c:pt>
                <c:pt idx="10">
                  <c:v>142666</c:v>
                </c:pt>
                <c:pt idx="11">
                  <c:v>127505</c:v>
                </c:pt>
              </c:numCache>
            </c:numRef>
          </c:val>
          <c:smooth val="0"/>
          <c:extLst>
            <c:ext xmlns:c16="http://schemas.microsoft.com/office/drawing/2014/chart" uri="{C3380CC4-5D6E-409C-BE32-E72D297353CC}">
              <c16:uniqueId val="{00000000-A56D-4AD9-88CC-53E75412663D}"/>
            </c:ext>
          </c:extLst>
        </c:ser>
        <c:ser>
          <c:idx val="1"/>
          <c:order val="1"/>
          <c:tx>
            <c:strRef>
              <c:f>Data!$C$2</c:f>
              <c:strCache>
                <c:ptCount val="1"/>
                <c:pt idx="0">
                  <c:v> Cost of Goods Sold </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7"/>
            <c:spPr>
              <a:solidFill>
                <a:schemeClr val="bg1"/>
              </a:solidFill>
              <a:ln w="9525">
                <a:solidFill>
                  <a:schemeClr val="accent2"/>
                </a:solidFill>
                <a:round/>
              </a:ln>
              <a:effectLst>
                <a:outerShdw blurRad="57150" dist="19050" dir="5400000" algn="ctr" rotWithShape="0">
                  <a:srgbClr val="000000">
                    <a:alpha val="63000"/>
                  </a:srgbClr>
                </a:outerShdw>
              </a:effectLst>
            </c:spPr>
          </c:marker>
          <c:cat>
            <c:strRef>
              <c:f>Data!$A$3:$A$14</c:f>
              <c:strCache>
                <c:ptCount val="12"/>
                <c:pt idx="0">
                  <c:v>Jan 2025</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Data!$C$3:$C$14</c:f>
              <c:numCache>
                <c:formatCode>_("$"* #,##0_);_("$"* \(#,##0\);_("$"* "-"??_);_(@_)</c:formatCode>
                <c:ptCount val="12"/>
                <c:pt idx="0">
                  <c:v>56543.34</c:v>
                </c:pt>
                <c:pt idx="1">
                  <c:v>63704.18</c:v>
                </c:pt>
                <c:pt idx="2">
                  <c:v>80290.78</c:v>
                </c:pt>
                <c:pt idx="3">
                  <c:v>71409.070000000007</c:v>
                </c:pt>
                <c:pt idx="4">
                  <c:v>76142.100000000006</c:v>
                </c:pt>
                <c:pt idx="5">
                  <c:v>80559.16</c:v>
                </c:pt>
                <c:pt idx="6">
                  <c:v>70891.55</c:v>
                </c:pt>
                <c:pt idx="7">
                  <c:v>62147.66</c:v>
                </c:pt>
                <c:pt idx="8">
                  <c:v>68520</c:v>
                </c:pt>
                <c:pt idx="9">
                  <c:v>84748.63</c:v>
                </c:pt>
                <c:pt idx="10">
                  <c:v>75087.199999999997</c:v>
                </c:pt>
                <c:pt idx="11">
                  <c:v>60699.46</c:v>
                </c:pt>
              </c:numCache>
            </c:numRef>
          </c:val>
          <c:smooth val="0"/>
          <c:extLst>
            <c:ext xmlns:c16="http://schemas.microsoft.com/office/drawing/2014/chart" uri="{C3380CC4-5D6E-409C-BE32-E72D297353CC}">
              <c16:uniqueId val="{00000001-A56D-4AD9-88CC-53E75412663D}"/>
            </c:ext>
          </c:extLst>
        </c:ser>
        <c:ser>
          <c:idx val="2"/>
          <c:order val="2"/>
          <c:tx>
            <c:strRef>
              <c:f>Data!$D$2</c:f>
              <c:strCache>
                <c:ptCount val="1"/>
                <c:pt idx="0">
                  <c:v> Gross Profit </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7"/>
            <c:spPr>
              <a:solidFill>
                <a:schemeClr val="bg1"/>
              </a:solidFill>
              <a:ln w="9525">
                <a:solidFill>
                  <a:schemeClr val="accent3"/>
                </a:solidFill>
                <a:round/>
              </a:ln>
              <a:effectLst>
                <a:outerShdw blurRad="57150" dist="19050" dir="5400000" algn="ctr" rotWithShape="0">
                  <a:srgbClr val="000000">
                    <a:alpha val="63000"/>
                  </a:srgbClr>
                </a:outerShdw>
              </a:effectLst>
            </c:spPr>
          </c:marker>
          <c:cat>
            <c:strRef>
              <c:f>Data!$A$3:$A$14</c:f>
              <c:strCache>
                <c:ptCount val="12"/>
                <c:pt idx="0">
                  <c:v>Jan 2025</c:v>
                </c:pt>
                <c:pt idx="1">
                  <c:v>Feb 2025</c:v>
                </c:pt>
                <c:pt idx="2">
                  <c:v>Mar 2025</c:v>
                </c:pt>
                <c:pt idx="3">
                  <c:v>Apr 2025</c:v>
                </c:pt>
                <c:pt idx="4">
                  <c:v>May 2025</c:v>
                </c:pt>
                <c:pt idx="5">
                  <c:v>Jun 2025</c:v>
                </c:pt>
                <c:pt idx="6">
                  <c:v>Jul 2025</c:v>
                </c:pt>
                <c:pt idx="7">
                  <c:v>Aug 2025</c:v>
                </c:pt>
                <c:pt idx="8">
                  <c:v>Sep 2025</c:v>
                </c:pt>
                <c:pt idx="9">
                  <c:v>Oct 2025</c:v>
                </c:pt>
                <c:pt idx="10">
                  <c:v>Nov 2025</c:v>
                </c:pt>
                <c:pt idx="11">
                  <c:v>Dec 2025</c:v>
                </c:pt>
              </c:strCache>
            </c:strRef>
          </c:cat>
          <c:val>
            <c:numRef>
              <c:f>Data!$D$3:$D$14</c:f>
              <c:numCache>
                <c:formatCode>_("$"* #,##0_);_("$"* \(#,##0\);_("$"* "-"??_);_(@_)</c:formatCode>
                <c:ptCount val="12"/>
                <c:pt idx="0">
                  <c:v>65218.66</c:v>
                </c:pt>
                <c:pt idx="1">
                  <c:v>63126.82</c:v>
                </c:pt>
                <c:pt idx="2">
                  <c:v>74911.22</c:v>
                </c:pt>
                <c:pt idx="3">
                  <c:v>78225.929999999993</c:v>
                </c:pt>
                <c:pt idx="4">
                  <c:v>93046.9</c:v>
                </c:pt>
                <c:pt idx="5">
                  <c:v>81255.839999999997</c:v>
                </c:pt>
                <c:pt idx="6">
                  <c:v>65081.45</c:v>
                </c:pt>
                <c:pt idx="7">
                  <c:v>70507.34</c:v>
                </c:pt>
                <c:pt idx="8">
                  <c:v>62672</c:v>
                </c:pt>
                <c:pt idx="9">
                  <c:v>84053.37</c:v>
                </c:pt>
                <c:pt idx="10">
                  <c:v>67578.8</c:v>
                </c:pt>
                <c:pt idx="11">
                  <c:v>66805.540000000008</c:v>
                </c:pt>
              </c:numCache>
            </c:numRef>
          </c:val>
          <c:smooth val="0"/>
          <c:extLst>
            <c:ext xmlns:c16="http://schemas.microsoft.com/office/drawing/2014/chart" uri="{C3380CC4-5D6E-409C-BE32-E72D297353CC}">
              <c16:uniqueId val="{00000002-A56D-4AD9-88CC-53E75412663D}"/>
            </c:ext>
          </c:extLst>
        </c:ser>
        <c:dLbls>
          <c:showLegendKey val="0"/>
          <c:showVal val="0"/>
          <c:showCatName val="0"/>
          <c:showSerName val="0"/>
          <c:showPercent val="0"/>
          <c:showBubbleSize val="0"/>
        </c:dLbls>
        <c:marker val="1"/>
        <c:smooth val="0"/>
        <c:axId val="353358024"/>
        <c:axId val="60526656"/>
      </c:lineChart>
      <c:catAx>
        <c:axId val="35335802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526656"/>
        <c:crosses val="autoZero"/>
        <c:auto val="1"/>
        <c:lblAlgn val="ctr"/>
        <c:lblOffset val="100"/>
        <c:noMultiLvlLbl val="0"/>
      </c:catAx>
      <c:valAx>
        <c:axId val="60526656"/>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53358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17</xdr:row>
      <xdr:rowOff>66674</xdr:rowOff>
    </xdr:from>
    <xdr:to>
      <xdr:col>8</xdr:col>
      <xdr:colOff>419100</xdr:colOff>
      <xdr:row>32</xdr:row>
      <xdr:rowOff>33337</xdr:rowOff>
    </xdr:to>
    <xdr:graphicFrame macro="">
      <xdr:nvGraphicFramePr>
        <xdr:cNvPr id="2" name="Chart 1">
          <a:extLst>
            <a:ext uri="{FF2B5EF4-FFF2-40B4-BE49-F238E27FC236}">
              <a16:creationId xmlns:a16="http://schemas.microsoft.com/office/drawing/2014/main" id="{F06DB32E-BB50-4E7B-83BA-5A568DCFF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57151</xdr:colOff>
      <xdr:row>42</xdr:row>
      <xdr:rowOff>95251</xdr:rowOff>
    </xdr:from>
    <xdr:to>
      <xdr:col>8</xdr:col>
      <xdr:colOff>409575</xdr:colOff>
      <xdr:row>50</xdr:row>
      <xdr:rowOff>9525</xdr:rowOff>
    </xdr:to>
    <xdr:graphicFrame macro="">
      <xdr:nvGraphicFramePr>
        <xdr:cNvPr id="3" name="Chart 2">
          <a:extLst>
            <a:ext uri="{FF2B5EF4-FFF2-40B4-BE49-F238E27FC236}">
              <a16:creationId xmlns:a16="http://schemas.microsoft.com/office/drawing/2014/main" id="{1B60A679-0063-4DD7-B597-F921CE308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52388</xdr:colOff>
      <xdr:row>33</xdr:row>
      <xdr:rowOff>57151</xdr:rowOff>
    </xdr:from>
    <xdr:to>
      <xdr:col>8</xdr:col>
      <xdr:colOff>419100</xdr:colOff>
      <xdr:row>42</xdr:row>
      <xdr:rowOff>28575</xdr:rowOff>
    </xdr:to>
    <xdr:graphicFrame macro="">
      <xdr:nvGraphicFramePr>
        <xdr:cNvPr id="4" name="Chart 3">
          <a:extLst>
            <a:ext uri="{FF2B5EF4-FFF2-40B4-BE49-F238E27FC236}">
              <a16:creationId xmlns:a16="http://schemas.microsoft.com/office/drawing/2014/main" id="{16ED7451-4193-4146-88FC-14DD80DE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2</xdr:row>
      <xdr:rowOff>57150</xdr:rowOff>
    </xdr:from>
    <xdr:to>
      <xdr:col>8</xdr:col>
      <xdr:colOff>409575</xdr:colOff>
      <xdr:row>16</xdr:row>
      <xdr:rowOff>42863</xdr:rowOff>
    </xdr:to>
    <xdr:graphicFrame macro="">
      <xdr:nvGraphicFramePr>
        <xdr:cNvPr id="5" name="Chart 4">
          <a:extLst>
            <a:ext uri="{FF2B5EF4-FFF2-40B4-BE49-F238E27FC236}">
              <a16:creationId xmlns:a16="http://schemas.microsoft.com/office/drawing/2014/main" id="{DE279492-A114-4FD0-BA44-EBD0CEBC5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amilyHullihen\Desktop\Products\XecuteTheVision%20XPERT%20Workbook%20Class%20Revised%203.19.25.xlsm" TargetMode="External"/><Relationship Id="rId1" Type="http://schemas.openxmlformats.org/officeDocument/2006/relationships/externalLinkPath" Target="Products/XecuteTheVision%20XPERT%20Workbook%20Class%20Revised%203.19.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amilyHullihen\Desktop\Products\XecuteTheVision%20212%20Lesson%20Workbook.xlsm" TargetMode="External"/><Relationship Id="rId1" Type="http://schemas.openxmlformats.org/officeDocument/2006/relationships/externalLinkPath" Target="Products/XecuteTheVision%20212%20Lesson%20Workbook.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ormula%20tutoria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rch box input"/>
      <sheetName val="Search box"/>
      <sheetName val="Dashboard Shape"/>
      <sheetName val="Get Started"/>
      <sheetName val="1. 4 things not to do"/>
      <sheetName val="2. Mistakes"/>
      <sheetName val="3 and 3a Beginner Math"/>
      <sheetName val="4. Cell ref"/>
      <sheetName val="5. Find active cell"/>
      <sheetName val="6. Fill blanks"/>
      <sheetName val="7. Formatting Invoice sample"/>
      <sheetName val="7b. Auto format"/>
      <sheetName val="8. HOI HOA"/>
      <sheetName val="9. Switch"/>
      <sheetName val="10. Freeze row and column"/>
      <sheetName val="11. Table"/>
      <sheetName val="12. Untable"/>
      <sheetName val="13. Paste special values"/>
      <sheetName val="14. Flash"/>
      <sheetName val="15. Rounding"/>
      <sheetName val="15b. Conversion"/>
      <sheetName val="16. Protect"/>
      <sheetName val="17. Tenure or age"/>
      <sheetName val="18. Flash fill"/>
      <sheetName val="19. Hide Digits"/>
      <sheetName val="20. Join with &amp;"/>
      <sheetName val="21. Fill RIght"/>
      <sheetName val="22. Separate names"/>
      <sheetName val="23. Replace (2)"/>
      <sheetName val="23. Replace"/>
      <sheetName val="24. Alt ;"/>
      <sheetName val="25. IFERROR"/>
      <sheetName val="26. Data validation drop down"/>
      <sheetName val="27. Folders"/>
      <sheetName val="27. Folder path"/>
      <sheetName val="28. Sort Auto"/>
      <sheetName val="29. Custom Sort"/>
      <sheetName val="30. Filter Images"/>
      <sheetName val="31. Sort top 3"/>
      <sheetName val="32. Project timeline"/>
      <sheetName val="33. Text string filter"/>
      <sheetName val="34. Min Max"/>
      <sheetName val="35. Budget"/>
      <sheetName val="36. Averageif"/>
      <sheetName val="37. SUMIF"/>
      <sheetName val="38. AutoSum"/>
      <sheetName val="39. Sum with critera"/>
      <sheetName val="39b. Sum with critera checkbox"/>
      <sheetName val="40. Slicers + Visible Cells Sum"/>
      <sheetName val="41. SUMIFS"/>
      <sheetName val="41. List for SUMIFS Drop Down"/>
      <sheetName val="42. Run total pivot"/>
      <sheetName val="42. Running Total"/>
      <sheetName val="43. Countif wildcard"/>
      <sheetName val="43b. Countif colors"/>
      <sheetName val="44. Payment"/>
      <sheetName val="45. Payment house"/>
      <sheetName val="46. Goal Seek"/>
      <sheetName val="47. Weighted Average"/>
      <sheetName val="48. Time"/>
      <sheetName val="49. Formatting"/>
      <sheetName val="50. Correct CAPS"/>
      <sheetName val="51. Trim spaces"/>
      <sheetName val="51. Trim"/>
      <sheetName val="51b. Find and replace"/>
      <sheetName val="51c. Text to columns"/>
      <sheetName val="52. Alignment icons"/>
      <sheetName val="53. Rotate headers"/>
      <sheetName val="54. Merge Center"/>
      <sheetName val="55. Remove blanks"/>
      <sheetName val="56. Rename headings"/>
      <sheetName val="57. Number format"/>
      <sheetName val="58. Wraprows"/>
      <sheetName val="58b. Row break out"/>
      <sheetName val="58c. Outline"/>
      <sheetName val="59. Xlookup "/>
      <sheetName val="60. Vlookup email"/>
      <sheetName val="60. Vlookup"/>
      <sheetName val="60b. Advanced Vlookup (2)"/>
      <sheetName val="60b. Adv vlookup data"/>
      <sheetName val="60c. Adv vlookup + PDF"/>
      <sheetName val="61. V vs Xlookup"/>
      <sheetName val="62. Xlookup"/>
      <sheetName val="63. Hlookup"/>
      <sheetName val="64. Lookup"/>
      <sheetName val="65. Lookup fxn"/>
      <sheetName val="66. Vlookup and Match"/>
      <sheetName val="67. Actual List"/>
      <sheetName val="67. Filter List"/>
      <sheetName val="68. Search"/>
      <sheetName val="69. Search bar"/>
      <sheetName val="70. Get from Database"/>
      <sheetName val="71. Assign Teams"/>
      <sheetName val="72. Dup Cond Format"/>
      <sheetName val="72b. Compare dup and unique"/>
      <sheetName val="73. Unique and Vstack"/>
      <sheetName val="74. Form"/>
      <sheetName val="74b. Printable form"/>
      <sheetName val="75. Split out columns"/>
      <sheetName val="76. List comparison"/>
      <sheetName val="77. Pivot"/>
      <sheetName val="77. All about the pivot table"/>
      <sheetName val="78. Pivot Table"/>
      <sheetName val="78. Pivot data"/>
      <sheetName val="79. Pivot table calc fields"/>
      <sheetName val="79. Pivot Table Data"/>
      <sheetName val="80. Grades"/>
      <sheetName val="80b. Green red"/>
      <sheetName val="81. Up down indicators"/>
      <sheetName val="82. Over Under Goal"/>
      <sheetName val="83. Color Coded Approvals"/>
      <sheetName val="83b. Color Coded Status"/>
      <sheetName val="83c. Check box timestamp"/>
      <sheetName val="84. Check mark"/>
      <sheetName val="85. Nested If and or"/>
      <sheetName val="86. Dashboard Shapes"/>
      <sheetName val="86b. Data labels"/>
      <sheetName val="87. Shapes"/>
      <sheetName val="88. Chart Template"/>
      <sheetName val="88b. Radial bar chart"/>
      <sheetName val="89. Color scales"/>
      <sheetName val="90. Dyn Progress Bars"/>
      <sheetName val="90b. Multi Stage Progress Bar"/>
      <sheetName val="90c. Progress Bar Dash"/>
      <sheetName val="90d. Box plot"/>
      <sheetName val="91. Scatterplot"/>
      <sheetName val="91b. Bubble dash data"/>
      <sheetName val="91b. Bubble dashboard"/>
      <sheetName val="92. Data Bars"/>
      <sheetName val="92b. Adv Bar Chart"/>
      <sheetName val="92c. Cond format color scale"/>
      <sheetName val="93.  Bullet Chart"/>
      <sheetName val="93b. Circular Bullet"/>
      <sheetName val="94. Speedometer"/>
      <sheetName val="94b. Speedometer Dashboard"/>
      <sheetName val="95. Donut Chart"/>
      <sheetName val="95b. Progress donut charts"/>
      <sheetName val="95c. Weekly 1 on 1 progress"/>
      <sheetName val="95d. Donut by rep"/>
      <sheetName val="Sheet5"/>
      <sheetName val="95e. Dash"/>
      <sheetName val="96. Check box chart"/>
      <sheetName val="97. Dashboard 2"/>
      <sheetName val="97. Dash 2"/>
      <sheetName val="97b. Sales Rep Dashboard"/>
      <sheetName val="97b. Data"/>
      <sheetName val="98. Full Dashboard"/>
      <sheetName val="98b. Pivot Sales"/>
      <sheetName val="98b. Call Dashboard"/>
      <sheetName val="98b. Call Dash Data"/>
      <sheetName val="98c. Slicer dash"/>
      <sheetName val="98c. Slide dash data"/>
      <sheetName val="98d. Project Progress"/>
      <sheetName val="98e. Job tracker"/>
      <sheetName val="98f. Employee Dashboard"/>
      <sheetName val="98f. Pivots"/>
      <sheetName val="98f. Emp Dash Data"/>
      <sheetName val="98g. Dashboard"/>
      <sheetName val="98h. Dashboard with tabs"/>
      <sheetName val="98h. Inputs"/>
      <sheetName val="98i. Project dash"/>
      <sheetName val="98j. Excel dashboard"/>
      <sheetName val="98j. Data"/>
      <sheetName val="98k. Blue Dashboard"/>
      <sheetName val="98l. PO Dashboard"/>
      <sheetName val="98l. Pivots"/>
      <sheetName val="98l. Purchase Order"/>
      <sheetName val="98m. Rev Exp Dashboard"/>
      <sheetName val="98m. Pivot"/>
      <sheetName val="98m. Data"/>
      <sheetName val="98n. Customer Dashboard"/>
      <sheetName val="98n. Pivots"/>
      <sheetName val="98n. Data"/>
      <sheetName val="98o. Sales Dashboard"/>
      <sheetName val="98o. Data"/>
      <sheetName val="98p. Dashboard"/>
      <sheetName val="98p. Data"/>
      <sheetName val="98q. Dashboard"/>
      <sheetName val="98q. Data"/>
      <sheetName val="98r. Project Tracker"/>
      <sheetName val="98s. Sales Report"/>
      <sheetName val="98s. Data"/>
      <sheetName val="99. Sparkline"/>
      <sheetName val="100. Act Var Chart"/>
      <sheetName val="100b. Actual to goal chart"/>
      <sheetName val="100c. Custom image bar"/>
      <sheetName val="100d. Variance chart"/>
      <sheetName val="100e. Qtr to Total Chart"/>
      <sheetName val="101. Project timeline chart"/>
      <sheetName val="102. Gantt"/>
      <sheetName val="102b. Gantt"/>
      <sheetName val="102c. Gantt Adv"/>
      <sheetName val="103. Waffle Charts"/>
      <sheetName val="104. Waffle Chart"/>
      <sheetName val="104b. Attendance Waffle"/>
      <sheetName val="104c. Attendance Tracker"/>
      <sheetName val="105. Busy Time Chart"/>
      <sheetName val="105b. Likert Scale"/>
      <sheetName val="106. Milestone chart"/>
      <sheetName val="107. Budget to actual"/>
      <sheetName val="108. New Sparklines"/>
      <sheetName val="108b. Sparklines"/>
      <sheetName val="109. Progress completion bar"/>
      <sheetName val="110. Full Budget"/>
      <sheetName val="110. Full Budget Data"/>
      <sheetName val="110b. McKinsey chart"/>
      <sheetName val="110c. Butterfly Chart"/>
      <sheetName val="110d. Pie Chart vs Tree Map"/>
      <sheetName val="110e. KPI Scorecard"/>
      <sheetName val="110f. Step chart"/>
      <sheetName val="110f. Step chart checkbox"/>
      <sheetName val="110g. Scatter Line Chart"/>
      <sheetName val="110h. General Charts"/>
      <sheetName val="110i. Cylinder dash"/>
      <sheetName val="110j. Step chart dash"/>
      <sheetName val="110j. Step chart dash data"/>
      <sheetName val="111. QR Codes"/>
      <sheetName val="112. Bingo"/>
      <sheetName val="112. Bingo Numbers"/>
      <sheetName val="113. Org Chart"/>
      <sheetName val="114. Picture Org Chart"/>
      <sheetName val="114b. Photo in cell"/>
      <sheetName val="115. Side image"/>
      <sheetName val="116. Image Graph"/>
      <sheetName val="116b. Country Map"/>
      <sheetName val="117. Signature"/>
      <sheetName val="118. Camera"/>
      <sheetName val="118. Camera 2"/>
      <sheetName val="Option Buttons"/>
      <sheetName val="ChatGPT"/>
      <sheetName val="119. Dynamic calendar"/>
      <sheetName val="119. Events"/>
      <sheetName val="120. Calendar"/>
      <sheetName val="120b. Work day calendar"/>
      <sheetName val="121. Annual Calendar"/>
      <sheetName val="121b. Fishbone"/>
      <sheetName val="121c. RACI Matrix"/>
      <sheetName val="121d. Closet inventory"/>
      <sheetName val="122. Custom Fxn"/>
      <sheetName val="123. Change Notice VBA"/>
      <sheetName val="123b. Notes within formula"/>
      <sheetName val="124. Active Cell Highlight"/>
      <sheetName val="125. AutoFit R C"/>
      <sheetName val="Excel Goal"/>
      <sheetName val="Auto sort"/>
      <sheetName val="Shortcuts"/>
      <sheetName val="126. Button counter + dev tab"/>
      <sheetName val="126b. Button counter + speed"/>
      <sheetName val="126c. Cross it off"/>
      <sheetName val="126d. New check boxes"/>
      <sheetName val="127. Radio Buttons"/>
      <sheetName val="128. Macros"/>
      <sheetName val="129 to 137. Tips"/>
      <sheetName val="134. Erro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2">
          <cell r="B2">
            <v>1235252</v>
          </cell>
          <cell r="C2">
            <v>25412</v>
          </cell>
          <cell r="D2">
            <v>545352</v>
          </cell>
          <cell r="E2">
            <v>60521</v>
          </cell>
        </row>
        <row r="3">
          <cell r="B3">
            <v>1352658</v>
          </cell>
          <cell r="C3">
            <v>65235</v>
          </cell>
          <cell r="D3">
            <v>545352</v>
          </cell>
          <cell r="E3">
            <v>58235</v>
          </cell>
        </row>
        <row r="4">
          <cell r="B4">
            <v>1470064</v>
          </cell>
          <cell r="C4">
            <v>25650</v>
          </cell>
          <cell r="D4">
            <v>545352</v>
          </cell>
          <cell r="E4">
            <v>60254</v>
          </cell>
        </row>
        <row r="5">
          <cell r="B5">
            <v>1587470</v>
          </cell>
          <cell r="C5">
            <v>39050</v>
          </cell>
          <cell r="D5">
            <v>630000</v>
          </cell>
          <cell r="E5">
            <v>59403</v>
          </cell>
        </row>
        <row r="6">
          <cell r="B6">
            <v>1704876</v>
          </cell>
          <cell r="C6">
            <v>39187</v>
          </cell>
          <cell r="D6">
            <v>630000</v>
          </cell>
          <cell r="E6">
            <v>59270</v>
          </cell>
        </row>
        <row r="7">
          <cell r="B7">
            <v>1822282</v>
          </cell>
          <cell r="C7">
            <v>39323</v>
          </cell>
          <cell r="D7">
            <v>630000</v>
          </cell>
          <cell r="E7">
            <v>59136</v>
          </cell>
        </row>
        <row r="8">
          <cell r="B8">
            <v>1939688</v>
          </cell>
          <cell r="C8">
            <v>39400</v>
          </cell>
          <cell r="D8">
            <v>630000</v>
          </cell>
          <cell r="E8">
            <v>59003</v>
          </cell>
        </row>
        <row r="9">
          <cell r="B9">
            <v>2057094</v>
          </cell>
          <cell r="C9">
            <v>39596</v>
          </cell>
          <cell r="D9">
            <v>630000</v>
          </cell>
          <cell r="E9">
            <v>58869</v>
          </cell>
        </row>
        <row r="10">
          <cell r="B10">
            <v>2174500</v>
          </cell>
          <cell r="C10">
            <v>3973</v>
          </cell>
          <cell r="D10">
            <v>630000</v>
          </cell>
          <cell r="E10">
            <v>58733</v>
          </cell>
        </row>
        <row r="11">
          <cell r="B11">
            <v>2291906</v>
          </cell>
          <cell r="C11">
            <v>39869</v>
          </cell>
          <cell r="D11">
            <v>630000</v>
          </cell>
          <cell r="E11">
            <v>58602</v>
          </cell>
        </row>
        <row r="12">
          <cell r="B12">
            <v>2409312</v>
          </cell>
          <cell r="C12">
            <v>40006</v>
          </cell>
          <cell r="D12">
            <v>630000</v>
          </cell>
          <cell r="E12">
            <v>58469</v>
          </cell>
        </row>
        <row r="13">
          <cell r="B13">
            <v>2526718</v>
          </cell>
          <cell r="C13">
            <v>40142</v>
          </cell>
          <cell r="D13">
            <v>630000</v>
          </cell>
          <cell r="E13">
            <v>58335</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ow r="1">
          <cell r="A1" t="str">
            <v>Date</v>
          </cell>
          <cell r="B1" t="str">
            <v>Events</v>
          </cell>
        </row>
        <row r="2">
          <cell r="A2">
            <v>45292</v>
          </cell>
          <cell r="B2" t="str">
            <v>New Year's Day</v>
          </cell>
        </row>
        <row r="3">
          <cell r="A3">
            <v>45316</v>
          </cell>
          <cell r="B3" t="str">
            <v>Martin Luther King</v>
          </cell>
        </row>
        <row r="4">
          <cell r="A4">
            <v>45439</v>
          </cell>
          <cell r="B4" t="str">
            <v>Memorial Day</v>
          </cell>
        </row>
        <row r="5">
          <cell r="A5">
            <v>45477</v>
          </cell>
          <cell r="B5" t="str">
            <v>4th of July</v>
          </cell>
        </row>
        <row r="6">
          <cell r="A6">
            <v>45537</v>
          </cell>
          <cell r="B6" t="str">
            <v>Labor Day</v>
          </cell>
        </row>
        <row r="7">
          <cell r="A7">
            <v>45624</v>
          </cell>
          <cell r="B7" t="str">
            <v>Thanksgiving</v>
          </cell>
        </row>
        <row r="8">
          <cell r="A8">
            <v>45625</v>
          </cell>
          <cell r="B8" t="str">
            <v>Black Friday</v>
          </cell>
        </row>
        <row r="9">
          <cell r="A9">
            <v>45650</v>
          </cell>
          <cell r="B9" t="str">
            <v>Christmas Eve</v>
          </cell>
        </row>
        <row r="10">
          <cell r="A10">
            <v>45651</v>
          </cell>
          <cell r="B10" t="str">
            <v>Christmas Day</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rch box input"/>
      <sheetName val="Search box"/>
      <sheetName val="Dashboard Shape"/>
      <sheetName val="Get Started"/>
      <sheetName val="1. 4 things not to do"/>
      <sheetName val="2. Mistakes"/>
      <sheetName val="3 Beginner Math"/>
      <sheetName val="4. Cell ref"/>
      <sheetName val="5. Find active cell"/>
      <sheetName val="6. Fill blanks"/>
      <sheetName val="7. Formatting Invoice sample"/>
      <sheetName val="7b. Auto format"/>
      <sheetName val="8. HOI HOA"/>
      <sheetName val="9. Switch"/>
      <sheetName val="10. Freeze row and column"/>
      <sheetName val="11. Table"/>
      <sheetName val="12. Untable"/>
      <sheetName val="13. Paste special values"/>
      <sheetName val="14. Flash"/>
      <sheetName val="15. Rounding"/>
      <sheetName val="15b. Conversion"/>
      <sheetName val="16. Protect"/>
      <sheetName val="17. Tenure or age"/>
      <sheetName val="18. Flash fill"/>
      <sheetName val="19. Hide Digits"/>
      <sheetName val="20. Join with &amp;"/>
      <sheetName val="21. Fill RIght"/>
      <sheetName val="22. Separate names"/>
      <sheetName val="23. Replace (2)"/>
      <sheetName val="23. Replace"/>
      <sheetName val="24. Alt ;"/>
      <sheetName val="25. IFERROR"/>
      <sheetName val="26. Data validation drop down"/>
      <sheetName val="27. Folders"/>
      <sheetName val="27. Folder path"/>
      <sheetName val="28. Sort Auto"/>
      <sheetName val="29. Custom Sort"/>
      <sheetName val="30. Filter Images"/>
      <sheetName val="31. Sort top 3"/>
      <sheetName val="32. Project timeline"/>
      <sheetName val="33. Text string filter"/>
      <sheetName val="34. Min Max"/>
      <sheetName val="35. Budget"/>
      <sheetName val="36. Averageif"/>
      <sheetName val="37. SUMIF"/>
      <sheetName val="38. AutoSum"/>
      <sheetName val="39. Sum with critera"/>
      <sheetName val="39b. Sum with critera checkbox"/>
      <sheetName val="40. Slicers + Visible Cells Sum"/>
      <sheetName val="41. SUMIFS"/>
      <sheetName val="41. List for SUMIFS Drop Down"/>
      <sheetName val="42. Run total pivot"/>
      <sheetName val="42. Running Total"/>
      <sheetName val="43. Countif wildcard"/>
      <sheetName val="43b. Countif colors"/>
      <sheetName val="44. Payment"/>
      <sheetName val="45. Payment house"/>
      <sheetName val="46. Goal Seek"/>
      <sheetName val="47. Weighted Average"/>
      <sheetName val="48. Time"/>
      <sheetName val="49. Formatting"/>
      <sheetName val="50. Correct CAPS"/>
      <sheetName val="51. Trim spaces"/>
      <sheetName val="51. Trim"/>
      <sheetName val="51b. Find and replace"/>
      <sheetName val="51c. Text to columns"/>
      <sheetName val="52. Alignment icons"/>
      <sheetName val="53. Rotate headers"/>
      <sheetName val="54. Merge Center"/>
      <sheetName val="55. Remove blanks"/>
      <sheetName val="56. Rename headings"/>
      <sheetName val="57. Number format"/>
      <sheetName val="58. Wraprows"/>
      <sheetName val="58b. Row break out"/>
      <sheetName val="58c. Outline"/>
      <sheetName val="59. Xlookup "/>
      <sheetName val="60. Vlookup email"/>
      <sheetName val="60. Vlookup"/>
      <sheetName val="60b. Advanced Vlookup (2)"/>
      <sheetName val="60b. Adv vlookup data"/>
      <sheetName val="60c. Adv vlookup + PDF"/>
      <sheetName val="61. V vs Xlookup"/>
      <sheetName val="62. Xlookup"/>
      <sheetName val="63. Hlookup"/>
      <sheetName val="64. Lookup"/>
      <sheetName val="65. Lookup fxn"/>
      <sheetName val="66. Vlookup and Match"/>
      <sheetName val="67. Actual List"/>
      <sheetName val="67. Filter List"/>
      <sheetName val="68. Search"/>
      <sheetName val="69. Search bar"/>
      <sheetName val="70. Get from Database"/>
      <sheetName val="71. Assign Teams"/>
      <sheetName val="72. Dup Cond Format"/>
      <sheetName val="72b. Compare dup and unique"/>
      <sheetName val="73. Unique and Vstack"/>
      <sheetName val="74. Form"/>
      <sheetName val="74b. Printable form"/>
      <sheetName val="75. Split out columns"/>
      <sheetName val="76. List comparison"/>
      <sheetName val="77. Pivot"/>
      <sheetName val="77. All about the pivot table"/>
      <sheetName val="78. Pivot Table"/>
      <sheetName val="78. Pivot data"/>
      <sheetName val="79. Pivot table calc fields"/>
      <sheetName val="79. Pivot Table Data"/>
      <sheetName val="80. Grades"/>
      <sheetName val="80b. Green red"/>
      <sheetName val="81. Up down indicators"/>
      <sheetName val="82. Over Under Goal"/>
      <sheetName val="83. Color Coded Approvals"/>
      <sheetName val="83b. Color Coded Status"/>
      <sheetName val="83c. Check box timestamp"/>
      <sheetName val="84. Check mark"/>
      <sheetName val="85. Nested If and or"/>
      <sheetName val="86. Dashboard Shapes"/>
      <sheetName val="87. Shapes"/>
      <sheetName val="88. Chart Template"/>
      <sheetName val="88b. Radial bar chart"/>
      <sheetName val="89. Color scales"/>
      <sheetName val="90. Dyn Progress Bars"/>
      <sheetName val="90b. Multi Stage Progress Bar"/>
      <sheetName val="90c. Progress Bar Dash"/>
      <sheetName val="90d. Box plot"/>
      <sheetName val="91. Scatterplot"/>
      <sheetName val="91b. Bubble dash data"/>
      <sheetName val="91b. Bubble dashboard"/>
      <sheetName val="92. Data Bars"/>
      <sheetName val="92b. Adv Bar Chart"/>
      <sheetName val="92c. Cond format color scale"/>
      <sheetName val="93.  Bullet Chart"/>
      <sheetName val="93b. Circular Bullet"/>
      <sheetName val="94. Speedometer"/>
      <sheetName val="94b. Speedometer Dashboard"/>
      <sheetName val="95. Donut Chart"/>
      <sheetName val="95b. Progress donut charts"/>
      <sheetName val="95c. Weekly 1 on 1 progress"/>
      <sheetName val="96. Check box chart"/>
      <sheetName val="97. Dashboard 2"/>
      <sheetName val="97. Dash 2"/>
      <sheetName val="97b. Sales Rep Dashboard"/>
      <sheetName val="97b. Data"/>
      <sheetName val="98. Full Dashboard"/>
      <sheetName val="98b. Pivot Sales"/>
      <sheetName val="98b. Call Dashboard"/>
      <sheetName val="98b. Call Dash Data"/>
      <sheetName val="98c. Slicer dash"/>
      <sheetName val="98c. Slide dash data"/>
      <sheetName val="98d. Project Progress"/>
      <sheetName val="98e. Job tracker"/>
      <sheetName val="98f. Employee Dashboard"/>
      <sheetName val="98f. Pivots"/>
      <sheetName val="98f. Emp Dash Data"/>
      <sheetName val="98g. Dashboard"/>
      <sheetName val="98h. Dashboard with tabs"/>
      <sheetName val="98h. Inputs"/>
      <sheetName val="98h. Contacts"/>
      <sheetName val="98i. Project dash"/>
      <sheetName val="98j. Excel dashboard"/>
      <sheetName val="98j. Data"/>
      <sheetName val="98k. Blue Dashboard"/>
      <sheetName val="98l. PO Dashboard"/>
      <sheetName val="98l. Pivots"/>
      <sheetName val="98l. Purchase Order"/>
      <sheetName val="98m. Rev Exp Dashboard"/>
      <sheetName val="98m. Pivot"/>
      <sheetName val="98m. Data"/>
      <sheetName val="98n. Customer Dashboard"/>
      <sheetName val="98n. Pivots"/>
      <sheetName val="98n. Data"/>
      <sheetName val="98o. Sales Dashboard"/>
      <sheetName val="98o. Data"/>
      <sheetName val="99. Sparkline"/>
      <sheetName val="100. Act Var Chart"/>
      <sheetName val="100b. Actual to goal chart"/>
      <sheetName val="100c. Custom image bar"/>
      <sheetName val="100d. Variance chart"/>
      <sheetName val="100e. Qtr to Total Chart"/>
      <sheetName val="101. Project timeline chart"/>
      <sheetName val="102. Gantt"/>
      <sheetName val="102b. Gantt"/>
      <sheetName val="102c. Gantt Adv"/>
      <sheetName val="103. Waffle Charts"/>
      <sheetName val="104. Waffle Chart"/>
      <sheetName val="104b. Attendance Waffle"/>
      <sheetName val="105. Busy Time Chart"/>
      <sheetName val="105b. Likert Scale"/>
      <sheetName val="106. Milestone chart"/>
      <sheetName val="107. Budget to actual"/>
      <sheetName val="108. New Sparklines"/>
      <sheetName val="109. Progress completion bar"/>
      <sheetName val="110. Full Budget"/>
      <sheetName val="110. Full Budget Data"/>
      <sheetName val="110b. McKinsey chart"/>
      <sheetName val="110c. Butterfly Chart"/>
      <sheetName val="110d. Pie Chart vs Tree Map"/>
      <sheetName val="110e. KPI Scorecard"/>
      <sheetName val="110f. Step chart"/>
      <sheetName val="110f. Step chart checkbox"/>
      <sheetName val="110j. Step chart dash"/>
      <sheetName val="110j. Step chart dash data"/>
      <sheetName val="110g. Scatter Line Chart"/>
      <sheetName val="110h. General Charts"/>
      <sheetName val="111. QR Codes"/>
      <sheetName val="112. Bingo"/>
      <sheetName val="112. Bingo Numbers"/>
      <sheetName val="113. Org Chart"/>
      <sheetName val="114. Picture Org Chart"/>
      <sheetName val="114b. Photo in cell"/>
      <sheetName val="115. Side image"/>
      <sheetName val="116. Image Graph"/>
      <sheetName val="116b. Country Map"/>
      <sheetName val="117. Signature"/>
      <sheetName val="118. Camera"/>
      <sheetName val="118. Camera 2"/>
      <sheetName val="Option Buttons"/>
      <sheetName val="ChatGPT"/>
      <sheetName val="119. Dynamic calendar"/>
      <sheetName val="119. Events"/>
      <sheetName val="120. Calendar"/>
      <sheetName val="121. Annual Calendar"/>
      <sheetName val="121b. Fishbone"/>
      <sheetName val="121c. RACI Matrix"/>
      <sheetName val="122. Custom Fxn"/>
      <sheetName val="123. Change Notice VBA"/>
      <sheetName val="123b. Notes within formula"/>
      <sheetName val="123c. Closet inventory"/>
      <sheetName val="124. Active Cell Highlight"/>
      <sheetName val="125. AutoFit R C"/>
      <sheetName val="Excel Goal"/>
      <sheetName val="Auto sort"/>
      <sheetName val="Shortcuts"/>
      <sheetName val="126. Button counter + dev tab"/>
      <sheetName val="126b. Button counter + speed"/>
      <sheetName val="126c. Checkboxes"/>
      <sheetName val="126d. Cross it off"/>
      <sheetName val="126e. New check boxes"/>
      <sheetName val="127. Radio Buttons"/>
      <sheetName val="128. Macros"/>
      <sheetName val="129 to 137. Tips"/>
      <sheetName val="134. Errors"/>
      <sheetName val="PowerBI Data Table"/>
      <sheetName val="XecuteTheVision 212 Lesson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2">
          <cell r="B2">
            <v>1235252</v>
          </cell>
          <cell r="E2">
            <v>60521</v>
          </cell>
        </row>
        <row r="3">
          <cell r="E3">
            <v>58235</v>
          </cell>
        </row>
        <row r="4">
          <cell r="E4">
            <v>60254</v>
          </cell>
        </row>
        <row r="5">
          <cell r="E5">
            <v>59403</v>
          </cell>
        </row>
        <row r="6">
          <cell r="E6">
            <v>59270</v>
          </cell>
        </row>
        <row r="7">
          <cell r="E7">
            <v>59136</v>
          </cell>
        </row>
        <row r="8">
          <cell r="E8">
            <v>59003</v>
          </cell>
        </row>
        <row r="9">
          <cell r="E9">
            <v>58869</v>
          </cell>
        </row>
        <row r="10">
          <cell r="E10">
            <v>58733</v>
          </cell>
        </row>
        <row r="11">
          <cell r="E11">
            <v>58602</v>
          </cell>
        </row>
        <row r="12">
          <cell r="E12">
            <v>58469</v>
          </cell>
        </row>
        <row r="13">
          <cell r="E13">
            <v>58335</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ow r="28">
          <cell r="D28" t="str">
            <v>Yes</v>
          </cell>
        </row>
      </sheetData>
      <sheetData sheetId="200">
        <row r="1">
          <cell r="B1" t="str">
            <v>Not Done</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ow r="1">
          <cell r="A1" t="str">
            <v>Date</v>
          </cell>
        </row>
      </sheetData>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asics"/>
      <sheetName val="Introduction to Functions"/>
      <sheetName val="AVERAGE"/>
      <sheetName val="MIN &amp; MAX"/>
      <sheetName val="Date &amp; Time"/>
      <sheetName val="Joining text and numbers"/>
      <sheetName val="IF statements"/>
      <sheetName val="VLOOKUP"/>
      <sheetName val="Conditional Functions"/>
      <sheetName val="Function Wizard"/>
      <sheetName val="Formula Errors"/>
      <sheetName val="Learn more"/>
      <sheetName val="Formula tutori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8404B-399C-42A4-870B-1BC920A36EEC}">
  <dimension ref="A1:M42"/>
  <sheetViews>
    <sheetView workbookViewId="0">
      <selection activeCell="F39" sqref="F39"/>
    </sheetView>
  </sheetViews>
  <sheetFormatPr defaultColWidth="17.28515625" defaultRowHeight="15" x14ac:dyDescent="0.25"/>
  <cols>
    <col min="1" max="1" width="9" bestFit="1" customWidth="1"/>
    <col min="2" max="2" width="11" style="2" customWidth="1"/>
    <col min="3" max="3" width="14.42578125" style="2" bestFit="1" customWidth="1"/>
    <col min="4" max="4" width="12.140625" style="2" bestFit="1" customWidth="1"/>
    <col min="5" max="5" width="11.7109375" style="1" bestFit="1" customWidth="1"/>
    <col min="6" max="6" width="11.5703125" style="2" bestFit="1" customWidth="1"/>
    <col min="7" max="7" width="14.85546875" style="1" bestFit="1" customWidth="1"/>
    <col min="8" max="8" width="10.140625" style="2" bestFit="1" customWidth="1"/>
    <col min="9" max="9" width="12.28515625" style="2" customWidth="1"/>
    <col min="10" max="10" width="16.85546875" customWidth="1"/>
    <col min="11" max="11" width="14.140625" customWidth="1"/>
    <col min="12" max="12" width="11" bestFit="1" customWidth="1"/>
    <col min="13" max="13" width="12.42578125" style="2" bestFit="1" customWidth="1"/>
  </cols>
  <sheetData>
    <row r="1" spans="1:9" ht="31.5" x14ac:dyDescent="0.5">
      <c r="A1" s="12" t="s">
        <v>53</v>
      </c>
      <c r="B1" s="12"/>
      <c r="C1" s="12"/>
      <c r="D1" s="12"/>
      <c r="E1" s="12"/>
      <c r="F1" s="12"/>
      <c r="G1" s="12"/>
    </row>
    <row r="2" spans="1:9" s="3" customFormat="1" ht="45" x14ac:dyDescent="0.25">
      <c r="A2" s="7" t="s">
        <v>1</v>
      </c>
      <c r="B2" s="8" t="s">
        <v>2</v>
      </c>
      <c r="C2" s="8" t="s">
        <v>15</v>
      </c>
      <c r="D2" s="8" t="s">
        <v>16</v>
      </c>
      <c r="E2" s="9" t="s">
        <v>3</v>
      </c>
      <c r="F2" s="8" t="s">
        <v>17</v>
      </c>
      <c r="G2" s="9" t="s">
        <v>4</v>
      </c>
      <c r="H2" s="8" t="s">
        <v>7</v>
      </c>
      <c r="I2" s="8" t="s">
        <v>8</v>
      </c>
    </row>
    <row r="3" spans="1:9" x14ac:dyDescent="0.25">
      <c r="A3" s="4" t="s">
        <v>20</v>
      </c>
      <c r="B3" s="5">
        <v>121762</v>
      </c>
      <c r="C3" s="5">
        <v>56543.34</v>
      </c>
      <c r="D3" s="5">
        <f t="shared" ref="D3:D14" si="0">B3-C3</f>
        <v>65218.66</v>
      </c>
      <c r="E3" s="6">
        <f>D3/B3</f>
        <v>0.53562408633235326</v>
      </c>
      <c r="F3" s="5">
        <v>44932.07</v>
      </c>
      <c r="G3" s="6">
        <f>F3/B3</f>
        <v>0.36901553850955143</v>
      </c>
      <c r="H3" s="5">
        <f t="shared" ref="H3:H14" si="1">D3-F3</f>
        <v>20286.590000000004</v>
      </c>
      <c r="I3" s="5">
        <v>64550.78</v>
      </c>
    </row>
    <row r="4" spans="1:9" x14ac:dyDescent="0.25">
      <c r="A4" s="4" t="s">
        <v>9</v>
      </c>
      <c r="B4" s="5">
        <v>126831</v>
      </c>
      <c r="C4" s="5">
        <v>63704.18</v>
      </c>
      <c r="D4" s="5">
        <f t="shared" si="0"/>
        <v>63126.82</v>
      </c>
      <c r="E4" s="6">
        <f t="shared" ref="E4:E14" si="2">D4/B4</f>
        <v>0.49772390030828423</v>
      </c>
      <c r="F4" s="5">
        <v>46328.97</v>
      </c>
      <c r="G4" s="6">
        <f t="shared" ref="G4:G14" si="3">F4/B4</f>
        <v>0.36528112212314023</v>
      </c>
      <c r="H4" s="5">
        <f t="shared" si="1"/>
        <v>16797.849999999999</v>
      </c>
      <c r="I4" s="5">
        <v>75683.62</v>
      </c>
    </row>
    <row r="5" spans="1:9" x14ac:dyDescent="0.25">
      <c r="A5" s="4" t="s">
        <v>10</v>
      </c>
      <c r="B5" s="5">
        <v>155202</v>
      </c>
      <c r="C5" s="5">
        <v>80290.78</v>
      </c>
      <c r="D5" s="5">
        <f t="shared" si="0"/>
        <v>74911.22</v>
      </c>
      <c r="E5" s="6">
        <f t="shared" si="2"/>
        <v>0.48266916663445059</v>
      </c>
      <c r="F5" s="5">
        <v>48824.58</v>
      </c>
      <c r="G5" s="6">
        <f t="shared" si="3"/>
        <v>0.314587312019175</v>
      </c>
      <c r="H5" s="5">
        <f t="shared" si="1"/>
        <v>26086.639999999999</v>
      </c>
      <c r="I5" s="5">
        <v>91794.68</v>
      </c>
    </row>
    <row r="6" spans="1:9" x14ac:dyDescent="0.25">
      <c r="A6" s="4" t="s">
        <v>11</v>
      </c>
      <c r="B6" s="5">
        <v>149635</v>
      </c>
      <c r="C6" s="5">
        <v>71409.070000000007</v>
      </c>
      <c r="D6" s="5">
        <f t="shared" si="0"/>
        <v>78225.929999999993</v>
      </c>
      <c r="E6" s="6">
        <f t="shared" si="2"/>
        <v>0.52277829384836427</v>
      </c>
      <c r="F6" s="5">
        <v>47727.54</v>
      </c>
      <c r="G6" s="6">
        <f t="shared" si="3"/>
        <v>0.318959735356033</v>
      </c>
      <c r="H6" s="5">
        <f t="shared" si="1"/>
        <v>30498.389999999992</v>
      </c>
      <c r="I6" s="5">
        <v>112502.03</v>
      </c>
    </row>
    <row r="7" spans="1:9" x14ac:dyDescent="0.25">
      <c r="A7" s="4" t="s">
        <v>12</v>
      </c>
      <c r="B7" s="5">
        <v>169189</v>
      </c>
      <c r="C7" s="5">
        <v>76142.100000000006</v>
      </c>
      <c r="D7" s="5">
        <f t="shared" si="0"/>
        <v>93046.9</v>
      </c>
      <c r="E7" s="6">
        <f t="shared" si="2"/>
        <v>0.5499583306243313</v>
      </c>
      <c r="F7" s="5">
        <v>51438.11</v>
      </c>
      <c r="G7" s="6">
        <f t="shared" si="3"/>
        <v>0.30402750769849102</v>
      </c>
      <c r="H7" s="5">
        <f t="shared" si="1"/>
        <v>41608.789999999994</v>
      </c>
      <c r="I7" s="5">
        <v>145548.10999999999</v>
      </c>
    </row>
    <row r="8" spans="1:9" x14ac:dyDescent="0.25">
      <c r="A8" s="4" t="s">
        <v>13</v>
      </c>
      <c r="B8" s="5">
        <v>161815</v>
      </c>
      <c r="C8" s="5">
        <v>80559.16</v>
      </c>
      <c r="D8" s="5">
        <f t="shared" si="0"/>
        <v>81255.839999999997</v>
      </c>
      <c r="E8" s="6">
        <f t="shared" si="2"/>
        <v>0.50215270524982225</v>
      </c>
      <c r="F8" s="5">
        <v>52966.23</v>
      </c>
      <c r="G8" s="6">
        <f t="shared" si="3"/>
        <v>0.32732583505855456</v>
      </c>
      <c r="H8" s="5">
        <f t="shared" si="1"/>
        <v>28289.609999999993</v>
      </c>
      <c r="I8" s="5">
        <v>164120.88</v>
      </c>
    </row>
    <row r="9" spans="1:9" x14ac:dyDescent="0.25">
      <c r="A9" s="4" t="s">
        <v>14</v>
      </c>
      <c r="B9" s="5">
        <v>135973</v>
      </c>
      <c r="C9" s="5">
        <v>70891.55</v>
      </c>
      <c r="D9" s="5">
        <f t="shared" si="0"/>
        <v>65081.45</v>
      </c>
      <c r="E9" s="6">
        <f t="shared" si="2"/>
        <v>0.47863509667360432</v>
      </c>
      <c r="F9" s="5">
        <v>46005.77</v>
      </c>
      <c r="G9" s="6">
        <f t="shared" si="3"/>
        <v>0.33834489200061774</v>
      </c>
      <c r="H9" s="5">
        <f t="shared" si="1"/>
        <v>19075.68</v>
      </c>
      <c r="I9" s="5">
        <v>176140.66</v>
      </c>
    </row>
    <row r="10" spans="1:9" x14ac:dyDescent="0.25">
      <c r="A10" s="4" t="s">
        <v>21</v>
      </c>
      <c r="B10" s="5">
        <v>132655</v>
      </c>
      <c r="C10" s="5">
        <v>62147.66</v>
      </c>
      <c r="D10" s="5">
        <f t="shared" si="0"/>
        <v>70507.34</v>
      </c>
      <c r="E10" s="6">
        <f t="shared" si="2"/>
        <v>0.53150910255927031</v>
      </c>
      <c r="F10" s="5">
        <v>46899.8</v>
      </c>
      <c r="G10" s="6">
        <f t="shared" si="3"/>
        <v>0.3535471712336512</v>
      </c>
      <c r="H10" s="5">
        <f t="shared" si="1"/>
        <v>23607.539999999994</v>
      </c>
      <c r="I10" s="5">
        <v>190349.89</v>
      </c>
    </row>
    <row r="11" spans="1:9" x14ac:dyDescent="0.25">
      <c r="A11" s="4" t="s">
        <v>22</v>
      </c>
      <c r="B11" s="5">
        <v>131192</v>
      </c>
      <c r="C11" s="5">
        <v>68520</v>
      </c>
      <c r="D11" s="5">
        <f t="shared" si="0"/>
        <v>62672</v>
      </c>
      <c r="E11" s="6">
        <f t="shared" si="2"/>
        <v>0.47771205561314717</v>
      </c>
      <c r="F11" s="5">
        <v>46008.42</v>
      </c>
      <c r="G11" s="6">
        <f t="shared" si="3"/>
        <v>0.35069531678760901</v>
      </c>
      <c r="H11" s="5">
        <f t="shared" si="1"/>
        <v>16663.580000000002</v>
      </c>
      <c r="I11" s="5">
        <v>200615.79</v>
      </c>
    </row>
    <row r="12" spans="1:9" x14ac:dyDescent="0.25">
      <c r="A12" s="4" t="s">
        <v>23</v>
      </c>
      <c r="B12" s="5">
        <v>168802</v>
      </c>
      <c r="C12" s="5">
        <v>84748.63</v>
      </c>
      <c r="D12" s="5">
        <f t="shared" si="0"/>
        <v>84053.37</v>
      </c>
      <c r="E12" s="6">
        <f t="shared" si="2"/>
        <v>0.49794060496913539</v>
      </c>
      <c r="F12" s="5">
        <v>62561.599999999999</v>
      </c>
      <c r="G12" s="6">
        <f t="shared" si="3"/>
        <v>0.37062120117060221</v>
      </c>
      <c r="H12" s="5">
        <f t="shared" si="1"/>
        <v>21491.769999999997</v>
      </c>
      <c r="I12" s="5">
        <v>214741.13</v>
      </c>
    </row>
    <row r="13" spans="1:9" x14ac:dyDescent="0.25">
      <c r="A13" s="4" t="s">
        <v>24</v>
      </c>
      <c r="B13" s="5">
        <v>142666</v>
      </c>
      <c r="C13" s="5">
        <v>75087.199999999997</v>
      </c>
      <c r="D13" s="5">
        <f t="shared" si="0"/>
        <v>67578.8</v>
      </c>
      <c r="E13" s="6">
        <f t="shared" si="2"/>
        <v>0.47368539105322927</v>
      </c>
      <c r="F13" s="5">
        <v>43312.959999999999</v>
      </c>
      <c r="G13" s="6">
        <f t="shared" si="3"/>
        <v>0.30359693269594717</v>
      </c>
      <c r="H13" s="5">
        <f t="shared" si="1"/>
        <v>24265.840000000004</v>
      </c>
      <c r="I13" s="5">
        <v>231549.77</v>
      </c>
    </row>
    <row r="14" spans="1:9" x14ac:dyDescent="0.25">
      <c r="A14" s="4" t="s">
        <v>25</v>
      </c>
      <c r="B14" s="5">
        <v>127505</v>
      </c>
      <c r="C14" s="5">
        <v>60699.46</v>
      </c>
      <c r="D14" s="5">
        <f t="shared" si="0"/>
        <v>66805.540000000008</v>
      </c>
      <c r="E14" s="6">
        <f t="shared" si="2"/>
        <v>0.52394447276577394</v>
      </c>
      <c r="F14" s="5">
        <v>50083.73</v>
      </c>
      <c r="G14" s="6">
        <f t="shared" si="3"/>
        <v>0.3927981647778519</v>
      </c>
      <c r="H14" s="5">
        <f t="shared" si="1"/>
        <v>16721.810000000005</v>
      </c>
      <c r="I14" s="5">
        <v>244219.54</v>
      </c>
    </row>
    <row r="16" spans="1:9" ht="60" x14ac:dyDescent="0.25">
      <c r="A16" s="7" t="s">
        <v>1</v>
      </c>
      <c r="B16" s="7" t="s">
        <v>5</v>
      </c>
      <c r="C16" s="7" t="s">
        <v>6</v>
      </c>
    </row>
    <row r="17" spans="1:3" x14ac:dyDescent="0.25">
      <c r="A17" s="4" t="s">
        <v>20</v>
      </c>
      <c r="B17" s="5">
        <v>165</v>
      </c>
      <c r="C17" s="5">
        <v>1367</v>
      </c>
    </row>
    <row r="18" spans="1:3" x14ac:dyDescent="0.25">
      <c r="A18" s="4" t="s">
        <v>9</v>
      </c>
      <c r="B18" s="5">
        <v>184</v>
      </c>
      <c r="C18" s="5">
        <v>1371</v>
      </c>
    </row>
    <row r="19" spans="1:3" x14ac:dyDescent="0.25">
      <c r="A19" s="4" t="s">
        <v>10</v>
      </c>
      <c r="B19" s="5">
        <v>172</v>
      </c>
      <c r="C19" s="5">
        <v>1326</v>
      </c>
    </row>
    <row r="20" spans="1:3" x14ac:dyDescent="0.25">
      <c r="A20" s="4" t="s">
        <v>11</v>
      </c>
      <c r="B20" s="5">
        <v>179</v>
      </c>
      <c r="C20" s="5">
        <v>1337</v>
      </c>
    </row>
    <row r="21" spans="1:3" x14ac:dyDescent="0.25">
      <c r="A21" s="4" t="s">
        <v>12</v>
      </c>
      <c r="B21" s="5">
        <v>181</v>
      </c>
      <c r="C21" s="5">
        <v>1440</v>
      </c>
    </row>
    <row r="22" spans="1:3" x14ac:dyDescent="0.25">
      <c r="A22" s="4" t="s">
        <v>13</v>
      </c>
      <c r="B22" s="5">
        <v>171</v>
      </c>
      <c r="C22" s="5">
        <v>1345</v>
      </c>
    </row>
    <row r="23" spans="1:3" x14ac:dyDescent="0.25">
      <c r="A23" s="4" t="s">
        <v>14</v>
      </c>
      <c r="B23" s="5">
        <v>165</v>
      </c>
      <c r="C23" s="5">
        <v>1374</v>
      </c>
    </row>
    <row r="24" spans="1:3" x14ac:dyDescent="0.25">
      <c r="A24" s="4" t="s">
        <v>21</v>
      </c>
      <c r="B24" s="5">
        <v>172</v>
      </c>
      <c r="C24" s="5">
        <v>1339</v>
      </c>
    </row>
    <row r="25" spans="1:3" x14ac:dyDescent="0.25">
      <c r="A25" s="4" t="s">
        <v>22</v>
      </c>
      <c r="B25" s="5">
        <v>196</v>
      </c>
      <c r="C25" s="5">
        <v>1320</v>
      </c>
    </row>
    <row r="26" spans="1:3" x14ac:dyDescent="0.25">
      <c r="A26" s="4" t="s">
        <v>23</v>
      </c>
      <c r="B26" s="5">
        <v>190</v>
      </c>
      <c r="C26" s="5">
        <v>1346</v>
      </c>
    </row>
    <row r="27" spans="1:3" x14ac:dyDescent="0.25">
      <c r="A27" s="4" t="s">
        <v>24</v>
      </c>
      <c r="B27" s="5">
        <v>167</v>
      </c>
      <c r="C27" s="5">
        <v>1324</v>
      </c>
    </row>
    <row r="28" spans="1:3" x14ac:dyDescent="0.25">
      <c r="A28" s="4" t="s">
        <v>25</v>
      </c>
      <c r="B28" s="5">
        <v>169</v>
      </c>
      <c r="C28" s="5">
        <v>1250</v>
      </c>
    </row>
    <row r="30" spans="1:3" ht="30" x14ac:dyDescent="0.25">
      <c r="A30" s="7" t="s">
        <v>1</v>
      </c>
      <c r="B30" s="7" t="s">
        <v>18</v>
      </c>
      <c r="C30" s="8" t="s">
        <v>19</v>
      </c>
    </row>
    <row r="31" spans="1:3" x14ac:dyDescent="0.25">
      <c r="A31" s="4" t="s">
        <v>20</v>
      </c>
      <c r="B31" s="4">
        <v>13</v>
      </c>
      <c r="C31" s="5">
        <f>B3/B31</f>
        <v>9366.3076923076915</v>
      </c>
    </row>
    <row r="32" spans="1:3" x14ac:dyDescent="0.25">
      <c r="A32" s="4" t="s">
        <v>9</v>
      </c>
      <c r="B32" s="4">
        <v>12</v>
      </c>
      <c r="C32" s="5">
        <f>B4/B32</f>
        <v>10569.25</v>
      </c>
    </row>
    <row r="33" spans="1:3" x14ac:dyDescent="0.25">
      <c r="A33" s="4" t="s">
        <v>10</v>
      </c>
      <c r="B33" s="4">
        <v>14</v>
      </c>
      <c r="C33" s="5">
        <f>B5/B33</f>
        <v>11085.857142857143</v>
      </c>
    </row>
    <row r="34" spans="1:3" x14ac:dyDescent="0.25">
      <c r="A34" s="4" t="s">
        <v>11</v>
      </c>
      <c r="B34" s="4">
        <v>13</v>
      </c>
      <c r="C34" s="5">
        <f>B6/B34</f>
        <v>11510.384615384615</v>
      </c>
    </row>
    <row r="35" spans="1:3" x14ac:dyDescent="0.25">
      <c r="A35" s="4" t="s">
        <v>12</v>
      </c>
      <c r="B35" s="4">
        <v>13</v>
      </c>
      <c r="C35" s="5">
        <f>B7/B35</f>
        <v>13014.538461538461</v>
      </c>
    </row>
    <row r="36" spans="1:3" x14ac:dyDescent="0.25">
      <c r="A36" s="4" t="s">
        <v>13</v>
      </c>
      <c r="B36" s="4">
        <v>14</v>
      </c>
      <c r="C36" s="5">
        <f>B8/B36</f>
        <v>11558.214285714286</v>
      </c>
    </row>
    <row r="37" spans="1:3" x14ac:dyDescent="0.25">
      <c r="A37" s="4" t="s">
        <v>14</v>
      </c>
      <c r="B37" s="4">
        <v>12</v>
      </c>
      <c r="C37" s="5">
        <f>B9/B37</f>
        <v>11331.083333333334</v>
      </c>
    </row>
    <row r="38" spans="1:3" x14ac:dyDescent="0.25">
      <c r="A38" s="4" t="s">
        <v>21</v>
      </c>
      <c r="B38" s="4">
        <v>10</v>
      </c>
      <c r="C38" s="5">
        <f>B10/B38</f>
        <v>13265.5</v>
      </c>
    </row>
    <row r="39" spans="1:3" x14ac:dyDescent="0.25">
      <c r="A39" s="4" t="s">
        <v>22</v>
      </c>
      <c r="B39" s="4">
        <v>12</v>
      </c>
      <c r="C39" s="5">
        <f>B11/B39</f>
        <v>10932.666666666666</v>
      </c>
    </row>
    <row r="40" spans="1:3" x14ac:dyDescent="0.25">
      <c r="A40" s="4" t="s">
        <v>23</v>
      </c>
      <c r="B40" s="4">
        <v>13</v>
      </c>
      <c r="C40" s="5">
        <f>B12/B40</f>
        <v>12984.76923076923</v>
      </c>
    </row>
    <row r="41" spans="1:3" x14ac:dyDescent="0.25">
      <c r="A41" s="4" t="s">
        <v>24</v>
      </c>
      <c r="B41" s="4">
        <v>12</v>
      </c>
      <c r="C41" s="5">
        <f>B13/B41</f>
        <v>11888.833333333334</v>
      </c>
    </row>
    <row r="42" spans="1:3" x14ac:dyDescent="0.25">
      <c r="A42" s="4" t="s">
        <v>25</v>
      </c>
      <c r="B42" s="4">
        <v>12</v>
      </c>
      <c r="C42" s="5">
        <f>B14/B42</f>
        <v>10625.416666666666</v>
      </c>
    </row>
  </sheetData>
  <mergeCells count="1">
    <mergeCell ref="A1:G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209F-1249-4AB6-9374-D4316DD33289}">
  <dimension ref="A1:I34"/>
  <sheetViews>
    <sheetView showGridLines="0" tabSelected="1" workbookViewId="0">
      <selection activeCell="A33" sqref="A33:I33"/>
    </sheetView>
  </sheetViews>
  <sheetFormatPr defaultRowHeight="15" x14ac:dyDescent="0.25"/>
  <sheetData>
    <row r="1" spans="1:9" ht="21.75" customHeight="1" x14ac:dyDescent="0.4">
      <c r="A1" s="13" t="s">
        <v>53</v>
      </c>
      <c r="B1" s="13"/>
      <c r="C1" s="13"/>
      <c r="D1" s="13"/>
      <c r="E1" s="13"/>
      <c r="F1" s="13"/>
      <c r="G1" s="13"/>
      <c r="H1" s="13"/>
      <c r="I1" s="13"/>
    </row>
    <row r="2" spans="1:9" ht="19.5" thickBot="1" x14ac:dyDescent="0.35">
      <c r="A2" s="14" t="s">
        <v>54</v>
      </c>
      <c r="B2" s="14"/>
      <c r="C2" s="14"/>
      <c r="D2" s="14"/>
      <c r="E2" s="14"/>
      <c r="F2" s="14"/>
      <c r="G2" s="14"/>
      <c r="H2" s="14"/>
      <c r="I2" s="14"/>
    </row>
    <row r="3" spans="1:9" ht="15.75" thickTop="1" x14ac:dyDescent="0.25"/>
    <row r="16" spans="1:9" ht="11.25" customHeight="1" x14ac:dyDescent="0.25"/>
    <row r="17" spans="1:9" ht="19.5" thickBot="1" x14ac:dyDescent="0.35">
      <c r="A17" s="14" t="s">
        <v>0</v>
      </c>
      <c r="B17" s="14"/>
      <c r="C17" s="14"/>
      <c r="D17" s="14"/>
      <c r="E17" s="14"/>
      <c r="F17" s="14"/>
      <c r="G17" s="14"/>
      <c r="H17" s="14"/>
      <c r="I17" s="14"/>
    </row>
    <row r="18" spans="1:9" ht="15.75" thickTop="1" x14ac:dyDescent="0.25"/>
    <row r="33" spans="1:9" ht="19.5" thickBot="1" x14ac:dyDescent="0.35">
      <c r="A33" s="14" t="s">
        <v>55</v>
      </c>
      <c r="B33" s="14"/>
      <c r="C33" s="14"/>
      <c r="D33" s="14"/>
      <c r="E33" s="14"/>
      <c r="F33" s="14"/>
      <c r="G33" s="14"/>
      <c r="H33" s="14"/>
      <c r="I33" s="14"/>
    </row>
    <row r="34" spans="1:9" ht="15.75" thickTop="1" x14ac:dyDescent="0.25"/>
  </sheetData>
  <mergeCells count="4">
    <mergeCell ref="A1:I1"/>
    <mergeCell ref="A2:I2"/>
    <mergeCell ref="A17:I17"/>
    <mergeCell ref="A33:I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D79E-8456-45F7-B2EE-BF2BF7371571}">
  <dimension ref="A1:A78"/>
  <sheetViews>
    <sheetView workbookViewId="0">
      <selection activeCell="A79" sqref="A79"/>
    </sheetView>
  </sheetViews>
  <sheetFormatPr defaultRowHeight="15" x14ac:dyDescent="0.25"/>
  <cols>
    <col min="1" max="1" width="192.5703125" bestFit="1" customWidth="1"/>
  </cols>
  <sheetData>
    <row r="1" spans="1:1" ht="18" x14ac:dyDescent="0.25">
      <c r="A1" s="10" t="s">
        <v>26</v>
      </c>
    </row>
    <row r="3" spans="1:1" x14ac:dyDescent="0.25">
      <c r="A3" s="11" t="s">
        <v>27</v>
      </c>
    </row>
    <row r="4" spans="1:1" x14ac:dyDescent="0.25">
      <c r="A4" t="s">
        <v>28</v>
      </c>
    </row>
    <row r="6" spans="1:1" x14ac:dyDescent="0.25">
      <c r="A6" s="11" t="s">
        <v>29</v>
      </c>
    </row>
    <row r="7" spans="1:1" x14ac:dyDescent="0.25">
      <c r="A7" t="s">
        <v>30</v>
      </c>
    </row>
    <row r="11" spans="1:1" ht="18" x14ac:dyDescent="0.25">
      <c r="A11" s="10" t="s">
        <v>31</v>
      </c>
    </row>
    <row r="13" spans="1:1" x14ac:dyDescent="0.25">
      <c r="A13" s="11" t="s">
        <v>27</v>
      </c>
    </row>
    <row r="14" spans="1:1" x14ac:dyDescent="0.25">
      <c r="A14" t="s">
        <v>32</v>
      </c>
    </row>
    <row r="15" spans="1:1" x14ac:dyDescent="0.25">
      <c r="A15" s="11" t="s">
        <v>33</v>
      </c>
    </row>
    <row r="17" spans="1:1" x14ac:dyDescent="0.25">
      <c r="A17" s="11" t="s">
        <v>29</v>
      </c>
    </row>
    <row r="18" spans="1:1" x14ac:dyDescent="0.25">
      <c r="A18" t="s">
        <v>34</v>
      </c>
    </row>
    <row r="22" spans="1:1" ht="18" x14ac:dyDescent="0.25">
      <c r="A22" s="10" t="s">
        <v>35</v>
      </c>
    </row>
    <row r="24" spans="1:1" x14ac:dyDescent="0.25">
      <c r="A24" s="11" t="s">
        <v>27</v>
      </c>
    </row>
    <row r="25" spans="1:1" x14ac:dyDescent="0.25">
      <c r="A25" t="s">
        <v>36</v>
      </c>
    </row>
    <row r="27" spans="1:1" x14ac:dyDescent="0.25">
      <c r="A27" s="11" t="s">
        <v>29</v>
      </c>
    </row>
    <row r="28" spans="1:1" x14ac:dyDescent="0.25">
      <c r="A28" t="s">
        <v>47</v>
      </c>
    </row>
    <row r="32" spans="1:1" ht="18" x14ac:dyDescent="0.25">
      <c r="A32" s="10" t="s">
        <v>37</v>
      </c>
    </row>
    <row r="34" spans="1:1" x14ac:dyDescent="0.25">
      <c r="A34" s="11" t="s">
        <v>27</v>
      </c>
    </row>
    <row r="35" spans="1:1" x14ac:dyDescent="0.25">
      <c r="A35" t="s">
        <v>38</v>
      </c>
    </row>
    <row r="37" spans="1:1" x14ac:dyDescent="0.25">
      <c r="A37" s="11" t="s">
        <v>29</v>
      </c>
    </row>
    <row r="38" spans="1:1" x14ac:dyDescent="0.25">
      <c r="A38" t="s">
        <v>39</v>
      </c>
    </row>
    <row r="42" spans="1:1" ht="18" x14ac:dyDescent="0.25">
      <c r="A42" s="10" t="s">
        <v>40</v>
      </c>
    </row>
    <row r="44" spans="1:1" x14ac:dyDescent="0.25">
      <c r="A44" s="11" t="s">
        <v>27</v>
      </c>
    </row>
    <row r="45" spans="1:1" x14ac:dyDescent="0.25">
      <c r="A45" t="s">
        <v>41</v>
      </c>
    </row>
    <row r="47" spans="1:1" x14ac:dyDescent="0.25">
      <c r="A47" s="11" t="s">
        <v>29</v>
      </c>
    </row>
    <row r="48" spans="1:1" x14ac:dyDescent="0.25">
      <c r="A48" t="s">
        <v>48</v>
      </c>
    </row>
    <row r="52" spans="1:1" ht="18" x14ac:dyDescent="0.25">
      <c r="A52" s="10" t="s">
        <v>42</v>
      </c>
    </row>
    <row r="54" spans="1:1" x14ac:dyDescent="0.25">
      <c r="A54" s="11" t="s">
        <v>27</v>
      </c>
    </row>
    <row r="55" spans="1:1" x14ac:dyDescent="0.25">
      <c r="A55" t="s">
        <v>43</v>
      </c>
    </row>
    <row r="57" spans="1:1" x14ac:dyDescent="0.25">
      <c r="A57" s="11" t="s">
        <v>29</v>
      </c>
    </row>
    <row r="58" spans="1:1" x14ac:dyDescent="0.25">
      <c r="A58" t="s">
        <v>49</v>
      </c>
    </row>
    <row r="62" spans="1:1" ht="18" x14ac:dyDescent="0.25">
      <c r="A62" s="10" t="s">
        <v>44</v>
      </c>
    </row>
    <row r="64" spans="1:1" x14ac:dyDescent="0.25">
      <c r="A64" s="11" t="s">
        <v>27</v>
      </c>
    </row>
    <row r="65" spans="1:1" x14ac:dyDescent="0.25">
      <c r="A65" t="s">
        <v>45</v>
      </c>
    </row>
    <row r="67" spans="1:1" x14ac:dyDescent="0.25">
      <c r="A67" s="11" t="s">
        <v>29</v>
      </c>
    </row>
    <row r="68" spans="1:1" x14ac:dyDescent="0.25">
      <c r="A68" t="s">
        <v>50</v>
      </c>
    </row>
    <row r="72" spans="1:1" ht="18" x14ac:dyDescent="0.25">
      <c r="A72" s="10" t="s">
        <v>46</v>
      </c>
    </row>
    <row r="74" spans="1:1" x14ac:dyDescent="0.25">
      <c r="A74" s="11" t="s">
        <v>27</v>
      </c>
    </row>
    <row r="75" spans="1:1" x14ac:dyDescent="0.25">
      <c r="A75" t="s">
        <v>51</v>
      </c>
    </row>
    <row r="77" spans="1:1" x14ac:dyDescent="0.25">
      <c r="A77" s="11" t="s">
        <v>29</v>
      </c>
    </row>
    <row r="78" spans="1:1" x14ac:dyDescent="0.25">
      <c r="A78"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Dashboard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Hullihen</dc:creator>
  <cp:lastModifiedBy>Nicole Hullihen</cp:lastModifiedBy>
  <dcterms:created xsi:type="dcterms:W3CDTF">2025-07-25T10:57:08Z</dcterms:created>
  <dcterms:modified xsi:type="dcterms:W3CDTF">2025-07-29T00:15:33Z</dcterms:modified>
</cp:coreProperties>
</file>