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dget\2023\"/>
    </mc:Choice>
  </mc:AlternateContent>
  <xr:revisionPtr revIDLastSave="0" documentId="13_ncr:1_{F8798743-BECE-4050-BB86-334BC5C9ABA0}" xr6:coauthVersionLast="47" xr6:coauthVersionMax="47" xr10:uidLastSave="{00000000-0000-0000-0000-000000000000}"/>
  <bookViews>
    <workbookView xWindow="-120" yWindow="-120" windowWidth="29040" windowHeight="15840" xr2:uid="{087515B1-9600-48D8-A8DE-05D6CDDBE90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C20" i="1"/>
  <c r="C22" i="1" s="1"/>
  <c r="D20" i="1"/>
  <c r="A19" i="1"/>
  <c r="A18" i="1"/>
  <c r="A17" i="1"/>
  <c r="A14" i="1"/>
  <c r="A13" i="1"/>
  <c r="A12" i="1"/>
  <c r="A11" i="1"/>
  <c r="A10" i="1"/>
  <c r="B20" i="1"/>
  <c r="A9" i="1"/>
  <c r="C5" i="1"/>
  <c r="D5" i="1" s="1"/>
  <c r="C29" i="1" l="1"/>
  <c r="C33" i="1" s="1"/>
  <c r="D22" i="1"/>
  <c r="D29" i="1" s="1"/>
  <c r="D33" i="1" s="1"/>
  <c r="B22" i="1"/>
  <c r="B29" i="1" s="1"/>
  <c r="B33" i="1" s="1"/>
</calcChain>
</file>

<file path=xl/sharedStrings.xml><?xml version="1.0" encoding="utf-8"?>
<sst xmlns="http://schemas.openxmlformats.org/spreadsheetml/2006/main" count="28" uniqueCount="25">
  <si>
    <t>PUBLICATION COPY</t>
  </si>
  <si>
    <t>City of McLoud</t>
  </si>
  <si>
    <t>GENERAL</t>
  </si>
  <si>
    <t>CEMETERY</t>
  </si>
  <si>
    <t>STREET &amp; ALLEY</t>
  </si>
  <si>
    <t>Governmental Fund Budgets</t>
  </si>
  <si>
    <t>FUND</t>
  </si>
  <si>
    <t>CARE FUND</t>
  </si>
  <si>
    <t>BUDGET</t>
  </si>
  <si>
    <t>OPERATING REVENUES</t>
  </si>
  <si>
    <t>OPERATING EXPENSES</t>
  </si>
  <si>
    <t>Emergency management</t>
  </si>
  <si>
    <t>General cemetery department</t>
  </si>
  <si>
    <t>TOTAL EXPENDITURES</t>
  </si>
  <si>
    <t>REVENUES OVER (UNDER) EXPENDITURES</t>
  </si>
  <si>
    <t>OTHER FINANCING SOURCES (USES)</t>
  </si>
  <si>
    <t>Debt proceeds</t>
  </si>
  <si>
    <t>Transfers-in (out)</t>
  </si>
  <si>
    <t>NET OTHER FINANCING SOURCES (USES)</t>
  </si>
  <si>
    <t xml:space="preserve">REVENUES AND OTHER SOURCES OVER </t>
  </si>
  <si>
    <t xml:space="preserve">  (UNDER) EXPENDITURES AND OTHER USES</t>
  </si>
  <si>
    <t>BEGINNING FUND BALANCE</t>
  </si>
  <si>
    <t>ENDING FUND BALANCE</t>
  </si>
  <si>
    <t>For the Year Ended June 30, 2023</t>
  </si>
  <si>
    <t>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</si>
</sst>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/>
    </xf>
    <xf numFmtId="38" fontId="4" fillId="0" borderId="0" xfId="0" applyNumberFormat="1" applyFont="1" applyAlignment="1">
      <alignment horizontal="fill"/>
    </xf>
    <xf numFmtId="38" fontId="4" fillId="0" borderId="0" xfId="0" applyNumberFormat="1" applyFont="1"/>
    <xf numFmtId="0" fontId="5" fillId="0" borderId="0" xfId="0" applyFont="1" applyAlignment="1">
      <alignment horizontal="left"/>
    </xf>
    <xf numFmtId="38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>
      <alignment horizontal="center"/>
    </xf>
    <xf numFmtId="0" fontId="4" fillId="0" borderId="0" xfId="0" applyFont="1"/>
    <xf numFmtId="38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38" fontId="4" fillId="0" borderId="0" xfId="1" applyNumberFormat="1" applyFont="1" applyBorder="1" applyAlignment="1" applyProtection="1">
      <alignment horizontal="right"/>
    </xf>
    <xf numFmtId="38" fontId="4" fillId="0" borderId="0" xfId="1" applyNumberFormat="1" applyFont="1"/>
    <xf numFmtId="0" fontId="4" fillId="0" borderId="0" xfId="0" applyFont="1" applyAlignment="1">
      <alignment horizontal="left"/>
    </xf>
    <xf numFmtId="38" fontId="4" fillId="0" borderId="0" xfId="1" applyNumberFormat="1" applyFont="1" applyProtection="1"/>
    <xf numFmtId="38" fontId="0" fillId="0" borderId="0" xfId="0" applyNumberFormat="1"/>
    <xf numFmtId="38" fontId="4" fillId="0" borderId="0" xfId="1" applyNumberFormat="1" applyFont="1" applyBorder="1" applyProtection="1"/>
    <xf numFmtId="38" fontId="4" fillId="0" borderId="1" xfId="1" applyNumberFormat="1" applyFont="1" applyBorder="1" applyProtection="1"/>
    <xf numFmtId="38" fontId="4" fillId="0" borderId="0" xfId="1" applyNumberFormat="1" applyFont="1" applyAlignment="1" applyProtection="1">
      <alignment horizontal="fill"/>
    </xf>
    <xf numFmtId="38" fontId="6" fillId="0" borderId="0" xfId="1" applyNumberFormat="1" applyFont="1" applyProtection="1"/>
    <xf numFmtId="38" fontId="4" fillId="0" borderId="2" xfId="1" applyNumberFormat="1" applyFont="1" applyBorder="1" applyProtection="1"/>
    <xf numFmtId="38" fontId="4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ssa\Desktop\2019%20Budget\2019%20McLoud%20budget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"/>
      <sheetName val="CC"/>
      <sheetName val="SA "/>
      <sheetName val="LK "/>
      <sheetName val="MPWA"/>
      <sheetName val="MEDA"/>
      <sheetName val="PUB "/>
      <sheetName val="PUB AMND 1"/>
    </sheetNames>
    <sheetDataSet>
      <sheetData sheetId="0" refreshError="1">
        <row r="1">
          <cell r="B1" t="str">
            <v>City of McLoud</v>
          </cell>
        </row>
        <row r="24">
          <cell r="B24" t="str">
            <v>General government</v>
          </cell>
        </row>
        <row r="31">
          <cell r="B31" t="str">
            <v>Court</v>
          </cell>
        </row>
        <row r="37">
          <cell r="B37" t="str">
            <v>Library department</v>
          </cell>
        </row>
        <row r="43">
          <cell r="B43" t="str">
            <v>Parks and recreation department</v>
          </cell>
        </row>
        <row r="50">
          <cell r="B50" t="str">
            <v>Police department</v>
          </cell>
        </row>
        <row r="57">
          <cell r="B57" t="str">
            <v>Fire department</v>
          </cell>
        </row>
        <row r="78">
          <cell r="B78" t="str">
            <v>Code enforcement department</v>
          </cell>
        </row>
      </sheetData>
      <sheetData sheetId="1" refreshError="1"/>
      <sheetData sheetId="2" refreshError="1">
        <row r="5">
          <cell r="D5" t="str">
            <v>STREET &amp;</v>
          </cell>
        </row>
        <row r="16">
          <cell r="A16" t="str">
            <v>Streets</v>
          </cell>
        </row>
      </sheetData>
      <sheetData sheetId="3" refreshError="1">
        <row r="5">
          <cell r="D5" t="str">
            <v>LAKE</v>
          </cell>
        </row>
        <row r="16">
          <cell r="A16" t="str">
            <v>Lake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9EF3-F9FA-4255-8B3A-BB385D3D470C}">
  <dimension ref="A1:D35"/>
  <sheetViews>
    <sheetView tabSelected="1" workbookViewId="0">
      <selection activeCell="D33" sqref="D33"/>
    </sheetView>
  </sheetViews>
  <sheetFormatPr defaultRowHeight="15" x14ac:dyDescent="0.25"/>
  <cols>
    <col min="1" max="1" width="45.42578125" bestFit="1" customWidth="1"/>
    <col min="2" max="2" width="9.85546875" style="15" bestFit="1" customWidth="1"/>
    <col min="3" max="3" width="11.7109375" style="15" bestFit="1" customWidth="1"/>
    <col min="4" max="4" width="16.5703125" style="15" bestFit="1" customWidth="1"/>
  </cols>
  <sheetData>
    <row r="1" spans="1:4" ht="15.75" x14ac:dyDescent="0.25">
      <c r="A1" s="1" t="s">
        <v>0</v>
      </c>
      <c r="B1" s="2"/>
      <c r="C1" s="2"/>
      <c r="D1" s="3"/>
    </row>
    <row r="2" spans="1:4" x14ac:dyDescent="0.25">
      <c r="A2" s="4" t="s">
        <v>1</v>
      </c>
      <c r="B2" s="5" t="s">
        <v>2</v>
      </c>
      <c r="C2" s="5" t="s">
        <v>3</v>
      </c>
      <c r="D2" s="5" t="s">
        <v>4</v>
      </c>
    </row>
    <row r="3" spans="1:4" x14ac:dyDescent="0.25">
      <c r="A3" s="6" t="s">
        <v>5</v>
      </c>
      <c r="B3" s="7" t="s">
        <v>6</v>
      </c>
      <c r="C3" s="7" t="s">
        <v>7</v>
      </c>
      <c r="D3" s="7" t="s">
        <v>6</v>
      </c>
    </row>
    <row r="4" spans="1:4" x14ac:dyDescent="0.25">
      <c r="A4" s="4" t="s">
        <v>23</v>
      </c>
      <c r="B4" s="7" t="s">
        <v>8</v>
      </c>
      <c r="C4" s="7" t="s">
        <v>8</v>
      </c>
      <c r="D4" s="7" t="s">
        <v>8</v>
      </c>
    </row>
    <row r="5" spans="1:4" x14ac:dyDescent="0.25">
      <c r="A5" s="8"/>
      <c r="B5" s="9" t="s">
        <v>24</v>
      </c>
      <c r="C5" s="9" t="str">
        <f>+B5</f>
        <v>FY 2023</v>
      </c>
      <c r="D5" s="9" t="str">
        <f>+C5</f>
        <v>FY 2023</v>
      </c>
    </row>
    <row r="6" spans="1:4" x14ac:dyDescent="0.25">
      <c r="A6" s="10" t="s">
        <v>9</v>
      </c>
      <c r="B6" s="11">
        <v>1859000</v>
      </c>
      <c r="C6" s="11">
        <v>1500</v>
      </c>
      <c r="D6" s="11">
        <v>210000</v>
      </c>
    </row>
    <row r="7" spans="1:4" x14ac:dyDescent="0.25">
      <c r="A7" s="8"/>
      <c r="B7" s="12"/>
      <c r="C7" s="12"/>
      <c r="D7" s="12"/>
    </row>
    <row r="8" spans="1:4" x14ac:dyDescent="0.25">
      <c r="A8" s="10" t="s">
        <v>10</v>
      </c>
      <c r="B8" s="12"/>
      <c r="C8" s="12"/>
      <c r="D8" s="12"/>
    </row>
    <row r="9" spans="1:4" x14ac:dyDescent="0.25">
      <c r="A9" s="13" t="str">
        <f>+[1]GF!B24</f>
        <v>General government</v>
      </c>
      <c r="B9" s="14">
        <v>265000</v>
      </c>
      <c r="C9" s="14"/>
      <c r="D9" s="12"/>
    </row>
    <row r="10" spans="1:4" x14ac:dyDescent="0.25">
      <c r="A10" s="13" t="str">
        <f>+[1]GF!B31</f>
        <v>Court</v>
      </c>
      <c r="B10" s="14">
        <v>105000</v>
      </c>
      <c r="C10" s="14"/>
      <c r="D10" s="12"/>
    </row>
    <row r="11" spans="1:4" x14ac:dyDescent="0.25">
      <c r="A11" s="10" t="str">
        <f>+[1]GF!B37</f>
        <v>Library department</v>
      </c>
      <c r="B11" s="14">
        <v>11000</v>
      </c>
      <c r="C11" s="14"/>
      <c r="D11" s="12"/>
    </row>
    <row r="12" spans="1:4" x14ac:dyDescent="0.25">
      <c r="A12" s="10" t="str">
        <f>+[1]GF!B43</f>
        <v>Parks and recreation department</v>
      </c>
      <c r="B12" s="15">
        <v>90000</v>
      </c>
      <c r="C12" s="14"/>
      <c r="D12" s="12"/>
    </row>
    <row r="13" spans="1:4" x14ac:dyDescent="0.25">
      <c r="A13" s="10" t="str">
        <f>+[1]GF!B50</f>
        <v>Police department</v>
      </c>
      <c r="B13" s="14">
        <v>816500</v>
      </c>
      <c r="C13" s="14"/>
      <c r="D13" s="12"/>
    </row>
    <row r="14" spans="1:4" x14ac:dyDescent="0.25">
      <c r="A14" s="10" t="str">
        <f>+[1]GF!B57</f>
        <v>Fire department</v>
      </c>
      <c r="B14" s="14">
        <v>275000</v>
      </c>
      <c r="C14" s="14"/>
      <c r="D14" s="12"/>
    </row>
    <row r="15" spans="1:4" x14ac:dyDescent="0.25">
      <c r="A15" s="10" t="s">
        <v>11</v>
      </c>
      <c r="B15" s="14">
        <v>5000</v>
      </c>
      <c r="C15" s="14"/>
      <c r="D15" s="12"/>
    </row>
    <row r="16" spans="1:4" x14ac:dyDescent="0.25">
      <c r="A16" s="10" t="s">
        <v>12</v>
      </c>
      <c r="B16" s="14">
        <v>18000</v>
      </c>
      <c r="C16" s="14">
        <v>0</v>
      </c>
      <c r="D16" s="12"/>
    </row>
    <row r="17" spans="1:4" x14ac:dyDescent="0.25">
      <c r="A17" s="13" t="str">
        <f>+[1]GF!B78</f>
        <v>Code enforcement department</v>
      </c>
      <c r="B17" s="14">
        <v>75000</v>
      </c>
      <c r="C17" s="14"/>
      <c r="D17" s="12"/>
    </row>
    <row r="18" spans="1:4" x14ac:dyDescent="0.25">
      <c r="A18" s="13" t="str">
        <f>+'[1]LK '!A16</f>
        <v>Lake</v>
      </c>
      <c r="B18" s="16">
        <v>135000</v>
      </c>
      <c r="C18" s="16"/>
      <c r="D18" s="16"/>
    </row>
    <row r="19" spans="1:4" x14ac:dyDescent="0.25">
      <c r="A19" s="13" t="str">
        <f>+'[1]SA '!A16</f>
        <v>Streets</v>
      </c>
      <c r="B19" s="16"/>
      <c r="C19" s="16"/>
      <c r="D19" s="12">
        <v>377060</v>
      </c>
    </row>
    <row r="20" spans="1:4" x14ac:dyDescent="0.25">
      <c r="A20" s="13" t="s">
        <v>13</v>
      </c>
      <c r="B20" s="17">
        <f>SUM(B9:B19)</f>
        <v>1795500</v>
      </c>
      <c r="C20" s="17">
        <f>SUM(C9:C19)</f>
        <v>0</v>
      </c>
      <c r="D20" s="17">
        <f>SUM(D9:D19)</f>
        <v>377060</v>
      </c>
    </row>
    <row r="21" spans="1:4" x14ac:dyDescent="0.25">
      <c r="A21" s="8"/>
      <c r="B21" s="18"/>
      <c r="C21" s="18"/>
      <c r="D21" s="18"/>
    </row>
    <row r="22" spans="1:4" x14ac:dyDescent="0.25">
      <c r="A22" s="13" t="s">
        <v>14</v>
      </c>
      <c r="B22" s="19">
        <f>+B6-B20</f>
        <v>63500</v>
      </c>
      <c r="C22" s="14">
        <f>+C6-C20</f>
        <v>1500</v>
      </c>
      <c r="D22" s="19">
        <f>+D6-D20</f>
        <v>-167060</v>
      </c>
    </row>
    <row r="23" spans="1:4" x14ac:dyDescent="0.25">
      <c r="A23" s="13"/>
      <c r="B23" s="14"/>
      <c r="C23" s="14"/>
      <c r="D23" s="14"/>
    </row>
    <row r="24" spans="1:4" x14ac:dyDescent="0.25">
      <c r="A24" s="13" t="s">
        <v>15</v>
      </c>
      <c r="B24" s="12"/>
      <c r="C24" s="12"/>
      <c r="D24" s="12"/>
    </row>
    <row r="25" spans="1:4" x14ac:dyDescent="0.25">
      <c r="A25" s="10" t="s">
        <v>16</v>
      </c>
      <c r="B25" s="12">
        <v>0</v>
      </c>
      <c r="C25" s="12">
        <v>0</v>
      </c>
      <c r="D25" s="12">
        <v>0</v>
      </c>
    </row>
    <row r="26" spans="1:4" x14ac:dyDescent="0.25">
      <c r="A26" s="13" t="s">
        <v>17</v>
      </c>
      <c r="B26" s="20">
        <v>0</v>
      </c>
      <c r="C26" s="12">
        <v>0</v>
      </c>
      <c r="D26" s="12">
        <v>160000</v>
      </c>
    </row>
    <row r="27" spans="1:4" x14ac:dyDescent="0.25">
      <c r="A27" s="10" t="s">
        <v>18</v>
      </c>
      <c r="B27" s="17">
        <f>SUM(B25:B26)</f>
        <v>0</v>
      </c>
      <c r="C27" s="17">
        <f t="shared" ref="C27:D27" si="0">SUM(C25:C26)</f>
        <v>0</v>
      </c>
      <c r="D27" s="17">
        <f t="shared" si="0"/>
        <v>160000</v>
      </c>
    </row>
    <row r="28" spans="1:4" x14ac:dyDescent="0.25">
      <c r="A28" s="8"/>
      <c r="B28" s="18"/>
      <c r="C28" s="18"/>
      <c r="D28" s="18"/>
    </row>
    <row r="29" spans="1:4" x14ac:dyDescent="0.25">
      <c r="A29" s="10" t="s">
        <v>19</v>
      </c>
      <c r="B29" s="19">
        <f>+B22+B27</f>
        <v>63500</v>
      </c>
      <c r="C29" s="14">
        <f>+C22+C27</f>
        <v>1500</v>
      </c>
      <c r="D29" s="14">
        <f>+D22+D27</f>
        <v>-7060</v>
      </c>
    </row>
    <row r="30" spans="1:4" x14ac:dyDescent="0.25">
      <c r="A30" s="10" t="s">
        <v>20</v>
      </c>
      <c r="B30" s="12"/>
      <c r="C30" s="12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 t="s">
        <v>21</v>
      </c>
      <c r="B32" s="12">
        <v>896379</v>
      </c>
      <c r="C32" s="12">
        <v>17787</v>
      </c>
      <c r="D32" s="12">
        <v>21182</v>
      </c>
    </row>
    <row r="33" spans="1:4" ht="15.75" thickBot="1" x14ac:dyDescent="0.3">
      <c r="A33" s="13" t="s">
        <v>22</v>
      </c>
      <c r="B33" s="21">
        <f>SUM(B29:B32)</f>
        <v>959879</v>
      </c>
      <c r="C33" s="21">
        <f>SUM(C29:C32)</f>
        <v>19287</v>
      </c>
      <c r="D33" s="21">
        <f>SUM(D29:D32)</f>
        <v>14122</v>
      </c>
    </row>
    <row r="34" spans="1:4" ht="15.75" thickTop="1" x14ac:dyDescent="0.25">
      <c r="A34" s="8"/>
      <c r="B34" s="2"/>
      <c r="C34" s="2"/>
      <c r="D34" s="3"/>
    </row>
    <row r="35" spans="1:4" x14ac:dyDescent="0.25">
      <c r="A35" s="8"/>
      <c r="B35" s="2"/>
      <c r="C35" s="2"/>
      <c r="D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Wayman</dc:creator>
  <cp:lastModifiedBy>Cynthia Wayman</cp:lastModifiedBy>
  <dcterms:created xsi:type="dcterms:W3CDTF">2022-05-09T19:09:37Z</dcterms:created>
  <dcterms:modified xsi:type="dcterms:W3CDTF">2022-05-09T20:50:05Z</dcterms:modified>
</cp:coreProperties>
</file>