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jcarp\OneDrive\Desktop\Rugby\2019 Season\Draws 19\"/>
    </mc:Choice>
  </mc:AlternateContent>
  <xr:revisionPtr revIDLastSave="0" documentId="8_{CF16F261-B334-4877-A677-1508E6AA72A3}" xr6:coauthVersionLast="43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Team Names" sheetId="8" r:id="rId1"/>
    <sheet name="R1" sheetId="12" state="hidden" r:id="rId2"/>
    <sheet name="R2 and 3" sheetId="15" state="hidden" r:id="rId3"/>
    <sheet name="4 to 6" sheetId="16" state="hidden" r:id="rId4"/>
    <sheet name="7 to 11" sheetId="18" state="hidden" r:id="rId5"/>
    <sheet name="Round 1 makeup" sheetId="23" r:id="rId6"/>
    <sheet name="Round 2" sheetId="20" state="hidden" r:id="rId7"/>
    <sheet name="Round 3" sheetId="32" state="hidden" r:id="rId8"/>
    <sheet name="Home days 2019" sheetId="29" r:id="rId9"/>
    <sheet name="Grounds" sheetId="2" r:id="rId10"/>
    <sheet name="Games" sheetId="17" state="hidden" r:id="rId11"/>
    <sheet name="Sheet4" sheetId="28" state="hidden" r:id="rId12"/>
    <sheet name="Sheet2" sheetId="26" state="hidden" r:id="rId13"/>
  </sheets>
  <definedNames>
    <definedName name="_xlnm.Print_Area" localSheetId="1">'R1'!$A$1:$K$35</definedName>
  </definedNames>
  <calcPr calcId="191029"/>
  <pivotCaches>
    <pivotCache cacheId="0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23" l="1"/>
  <c r="H20" i="23"/>
  <c r="H19" i="23"/>
  <c r="J9" i="23"/>
  <c r="H9" i="23"/>
  <c r="H8" i="23"/>
  <c r="L5" i="8" l="1"/>
  <c r="E27" i="29"/>
  <c r="D27" i="29"/>
  <c r="C27" i="29"/>
  <c r="B27" i="29"/>
  <c r="D3" i="29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Q3" i="29" s="1"/>
  <c r="R3" i="29" s="1"/>
  <c r="S3" i="29" s="1"/>
  <c r="T3" i="29" s="1"/>
  <c r="U3" i="29" s="1"/>
  <c r="V3" i="29" s="1"/>
  <c r="W3" i="29" s="1"/>
  <c r="X3" i="29" s="1"/>
  <c r="X2" i="29" s="1"/>
  <c r="I12" i="8" l="1"/>
  <c r="G12" i="8"/>
  <c r="E12" i="8"/>
  <c r="C12" i="8"/>
  <c r="M11" i="8"/>
  <c r="L11" i="8"/>
  <c r="L10" i="8"/>
  <c r="L9" i="8"/>
  <c r="L8" i="8"/>
  <c r="M7" i="8"/>
  <c r="L7" i="8"/>
  <c r="L6" i="8"/>
  <c r="L12" i="8" l="1"/>
  <c r="A79" i="18"/>
  <c r="A20" i="16" l="1"/>
  <c r="A82" i="18" l="1"/>
  <c r="A83" i="18" s="1"/>
  <c r="A84" i="18" s="1"/>
  <c r="A85" i="18" s="1"/>
  <c r="A76" i="18"/>
  <c r="A77" i="18" s="1"/>
  <c r="A70" i="18"/>
  <c r="A71" i="18" s="1"/>
  <c r="A72" i="18" s="1"/>
  <c r="A64" i="18"/>
  <c r="A65" i="18" s="1"/>
  <c r="A66" i="18" s="1"/>
  <c r="A67" i="18" s="1"/>
  <c r="A108" i="18"/>
  <c r="A109" i="18" s="1"/>
  <c r="A110" i="18" s="1"/>
  <c r="A111" i="18" s="1"/>
  <c r="A102" i="18"/>
  <c r="A103" i="18" s="1"/>
  <c r="A104" i="18" s="1"/>
  <c r="A105" i="18" s="1"/>
  <c r="A96" i="18"/>
  <c r="A97" i="18" s="1"/>
  <c r="A98" i="18" s="1"/>
  <c r="A90" i="18"/>
  <c r="A91" i="18" s="1"/>
  <c r="A92" i="18" s="1"/>
  <c r="A57" i="18"/>
  <c r="A58" i="18" s="1"/>
  <c r="A59" i="18" s="1"/>
  <c r="A49" i="18"/>
  <c r="A50" i="18" s="1"/>
  <c r="A51" i="18" s="1"/>
  <c r="A52" i="18" s="1"/>
  <c r="A43" i="18"/>
  <c r="A45" i="18" s="1"/>
  <c r="A46" i="18" s="1"/>
  <c r="A37" i="18"/>
  <c r="A38" i="18" s="1"/>
  <c r="A39" i="18" s="1"/>
  <c r="A31" i="18"/>
  <c r="A32" i="18" s="1"/>
  <c r="A33" i="18" s="1"/>
  <c r="A34" i="18" s="1"/>
  <c r="A24" i="18" l="1"/>
  <c r="A25" i="18" s="1"/>
  <c r="A26" i="18" s="1"/>
  <c r="A27" i="18" s="1"/>
  <c r="A18" i="18"/>
  <c r="A19" i="18" s="1"/>
  <c r="A21" i="18" s="1"/>
  <c r="A12" i="18"/>
  <c r="A13" i="18" s="1"/>
  <c r="A14" i="18" s="1"/>
  <c r="A15" i="18" s="1"/>
  <c r="A6" i="18"/>
  <c r="A7" i="18" s="1"/>
  <c r="A8" i="18" s="1"/>
  <c r="A9" i="18" s="1"/>
  <c r="A59" i="16" l="1"/>
  <c r="A60" i="16" s="1"/>
  <c r="A61" i="16" s="1"/>
  <c r="A62" i="16" s="1"/>
  <c r="A52" i="16"/>
  <c r="A53" i="16" s="1"/>
  <c r="A54" i="16" s="1"/>
  <c r="A55" i="16" s="1"/>
  <c r="A56" i="16" s="1"/>
  <c r="A46" i="16"/>
  <c r="A47" i="16" s="1"/>
  <c r="A48" i="16" s="1"/>
  <c r="A40" i="16"/>
  <c r="A41" i="16" s="1"/>
  <c r="A42" i="16" s="1"/>
  <c r="A43" i="16" s="1"/>
  <c r="A6" i="16"/>
  <c r="A7" i="16" s="1"/>
  <c r="A8" i="16" s="1"/>
  <c r="A12" i="16" l="1"/>
  <c r="A13" i="16" s="1"/>
  <c r="A18" i="16" l="1"/>
  <c r="A24" i="16" s="1"/>
  <c r="A25" i="16" s="1"/>
  <c r="A26" i="16" s="1"/>
  <c r="A27" i="16" s="1"/>
  <c r="A28" i="16" s="1"/>
  <c r="A31" i="16" s="1"/>
  <c r="A32" i="16" s="1"/>
  <c r="A33" i="16" s="1"/>
  <c r="A34" i="16" s="1"/>
  <c r="A14" i="16"/>
  <c r="A15" i="16" s="1"/>
  <c r="A6" i="15"/>
  <c r="A7" i="15" s="1"/>
  <c r="A12" i="15"/>
  <c r="A13" i="15" s="1"/>
  <c r="A15" i="15" s="1"/>
  <c r="A18" i="15"/>
  <c r="A23" i="15" s="1"/>
  <c r="A25" i="15"/>
  <c r="A26" i="15" s="1"/>
</calcChain>
</file>

<file path=xl/sharedStrings.xml><?xml version="1.0" encoding="utf-8"?>
<sst xmlns="http://schemas.openxmlformats.org/spreadsheetml/2006/main" count="2416" uniqueCount="272">
  <si>
    <t>GROUND INFORMATION</t>
  </si>
  <si>
    <t>NAME</t>
  </si>
  <si>
    <t>CLUB</t>
  </si>
  <si>
    <t>ADDRESS</t>
  </si>
  <si>
    <t>DURAL PARK</t>
  </si>
  <si>
    <t>DURAL</t>
  </si>
  <si>
    <t>QUARRY RD DURAL</t>
  </si>
  <si>
    <t>NORTH ROCKS</t>
  </si>
  <si>
    <t>PENNANT HILL OVAL</t>
  </si>
  <si>
    <t>BEECROFT-CHERRYBROOK</t>
  </si>
  <si>
    <t>BRITTANNIA ST PENNANT HILLS</t>
  </si>
  <si>
    <t>REDFIELD COLLEGE</t>
  </si>
  <si>
    <t>REDFIELD</t>
  </si>
  <si>
    <t>RYDE PARK</t>
  </si>
  <si>
    <t>RYDE</t>
  </si>
  <si>
    <t>Cnr BLAXLAND RD &amp; PRINCES ST RYDE</t>
  </si>
  <si>
    <t>YATTENDEN Oval</t>
  </si>
  <si>
    <t>The Walla and Minis will be playing on the following fields:</t>
  </si>
  <si>
    <t>Dural Park</t>
  </si>
  <si>
    <t>Kingsdene</t>
  </si>
  <si>
    <t xml:space="preserve">1 x Field Split up in 2 or 4 Walla and 1 or 2 Minis field  </t>
  </si>
  <si>
    <t>Pennant Hills Oval</t>
  </si>
  <si>
    <t>Redfield</t>
  </si>
  <si>
    <t xml:space="preserve">1 x Minis Field or 2 Walla Fields </t>
  </si>
  <si>
    <t>Ryde Park</t>
  </si>
  <si>
    <t>1 x Full Field &amp; 1 x Minis Field</t>
  </si>
  <si>
    <t>Hills Grammar</t>
  </si>
  <si>
    <t>Yattenden Oval</t>
  </si>
  <si>
    <t>Full Field until 10am</t>
  </si>
  <si>
    <t>All games are played on Saturday</t>
  </si>
  <si>
    <t>All U6s and U7s are at Kingsdene Oval</t>
  </si>
  <si>
    <t>Rnd</t>
  </si>
  <si>
    <t>Date</t>
  </si>
  <si>
    <t>AGE</t>
  </si>
  <si>
    <t>Start Time</t>
  </si>
  <si>
    <t>Finish Time</t>
  </si>
  <si>
    <t>TEAM 1</t>
  </si>
  <si>
    <t>TEAM 2</t>
  </si>
  <si>
    <t>GROUND</t>
  </si>
  <si>
    <t>Field</t>
  </si>
  <si>
    <t>U6</t>
  </si>
  <si>
    <t>North Rocks Green</t>
  </si>
  <si>
    <t>v</t>
  </si>
  <si>
    <t>W1</t>
  </si>
  <si>
    <t>Dural Blue</t>
  </si>
  <si>
    <t>W2</t>
  </si>
  <si>
    <t>North Rocks Gold</t>
  </si>
  <si>
    <t>Ryde</t>
  </si>
  <si>
    <t>Beecroft</t>
  </si>
  <si>
    <t>U7</t>
  </si>
  <si>
    <t>North Rocks</t>
  </si>
  <si>
    <t>W3</t>
  </si>
  <si>
    <t>W4</t>
  </si>
  <si>
    <t>All U8s and U9s are at Pennant Hills Park</t>
  </si>
  <si>
    <t>Tackle Area</t>
  </si>
  <si>
    <t>U8</t>
  </si>
  <si>
    <t>Tackling Clinic</t>
  </si>
  <si>
    <t>Beecroft Green</t>
  </si>
  <si>
    <t>Pennant Hills  Park</t>
  </si>
  <si>
    <t>M1</t>
  </si>
  <si>
    <t>Ryde Blue</t>
  </si>
  <si>
    <t>M2</t>
  </si>
  <si>
    <t>Dural Sky</t>
  </si>
  <si>
    <t>Dural Navy</t>
  </si>
  <si>
    <t>U9</t>
  </si>
  <si>
    <t>Beecroft Gold</t>
  </si>
  <si>
    <t>Dural</t>
  </si>
  <si>
    <t>All U6s and U7s are at Pennant Hills Park</t>
  </si>
  <si>
    <t>All U8s and U9s are at Kingsdene Oval</t>
  </si>
  <si>
    <t>Kingsdene Oval</t>
  </si>
  <si>
    <t>Total</t>
  </si>
  <si>
    <t>H</t>
  </si>
  <si>
    <t>Club</t>
  </si>
  <si>
    <t>Under 6</t>
  </si>
  <si>
    <t>Team Names</t>
  </si>
  <si>
    <t>Under 7</t>
  </si>
  <si>
    <t>Under 8</t>
  </si>
  <si>
    <t>Under 9</t>
  </si>
  <si>
    <t>TOTAL CLUB TEAMS</t>
  </si>
  <si>
    <t>TOTAL</t>
  </si>
  <si>
    <t>Mid Season Gala Day</t>
  </si>
  <si>
    <t>At Ryde Park</t>
  </si>
  <si>
    <t>Separate Draw to be prepared by Ryde</t>
  </si>
  <si>
    <t>Under 6s</t>
  </si>
  <si>
    <t>Under 7s</t>
  </si>
  <si>
    <t>Under 8s</t>
  </si>
  <si>
    <t>Under 9s</t>
  </si>
  <si>
    <t>Number</t>
  </si>
  <si>
    <t>Sommerville</t>
  </si>
  <si>
    <t>At Redfield College</t>
  </si>
  <si>
    <t>Separate Draw to be prepared by Redfield</t>
  </si>
  <si>
    <t>Ryde Green</t>
  </si>
  <si>
    <t xml:space="preserve"> </t>
  </si>
  <si>
    <t>2015 Eastwood District Minis Draw Round 1</t>
  </si>
  <si>
    <t>2015 Eastwood District Minis Draw Rnd 4 - 15 - Version 1</t>
  </si>
  <si>
    <t>Saturday 18th April 2014</t>
  </si>
  <si>
    <t>Round 2 - Saturday 2nd May</t>
  </si>
  <si>
    <t>Saturday 2nd May 2015</t>
  </si>
  <si>
    <t>Saturday 9th May 2015</t>
  </si>
  <si>
    <t>Round 3 - Saturday 9th May 2015</t>
  </si>
  <si>
    <t>Saturday 16 May 2015</t>
  </si>
  <si>
    <t>Round 6 - Saturday 30th May 2015</t>
  </si>
  <si>
    <t>Saturday 30th May 2015</t>
  </si>
  <si>
    <t>Round 7 - Saturday 6th June 2015</t>
  </si>
  <si>
    <t>Saturday 6th June 2015</t>
  </si>
  <si>
    <t>Round 8 - Saturday 13th June 2015</t>
  </si>
  <si>
    <t>Saturday 13th June 2014</t>
  </si>
  <si>
    <t>Round 9 - Saturday 20th June 2015</t>
  </si>
  <si>
    <t>Saturday 20th June 2015</t>
  </si>
  <si>
    <t>Round 10 - Saturday 27th June 2015</t>
  </si>
  <si>
    <t>Saturday 27th June 2015</t>
  </si>
  <si>
    <t>Round 11 - Saturday 18th July 2015</t>
  </si>
  <si>
    <t>Saturday 18th July 2015</t>
  </si>
  <si>
    <t>Blue, Sky</t>
  </si>
  <si>
    <t>Hillview Epping Rams</t>
  </si>
  <si>
    <t>Hillview Epping Rams Red</t>
  </si>
  <si>
    <t>Hillview Epping Rams Gold</t>
  </si>
  <si>
    <t>Hillview Epping Rams White</t>
  </si>
  <si>
    <t>0…………..</t>
  </si>
  <si>
    <t xml:space="preserve">Redfield </t>
  </si>
  <si>
    <t xml:space="preserve">North Rocks Green </t>
  </si>
  <si>
    <t>Dural Blue, Dural Sky, Redfield, Hillview Epping Rams</t>
  </si>
  <si>
    <t>Dural Blue, Dural Sky, Redfield, Beecroft Gold, Hillview Epping Red, Hillview Epping Gold</t>
  </si>
  <si>
    <t>Need to play two games</t>
  </si>
  <si>
    <t xml:space="preserve">Beecroft Green </t>
  </si>
  <si>
    <t>Need to play twice</t>
  </si>
  <si>
    <t xml:space="preserve"> North Rocks, Beecroft Green, Beecroft Gold, Hillview Epping White</t>
  </si>
  <si>
    <t>Dural Navy, Beecroft Green, North Rocks Green, Beecroft Gold</t>
  </si>
  <si>
    <t>North Rocks Gold, Ryde Blue, Ryde Green</t>
  </si>
  <si>
    <t>Ground</t>
  </si>
  <si>
    <t>Redfield College</t>
  </si>
  <si>
    <t xml:space="preserve">Ryde Park </t>
  </si>
  <si>
    <t>Need to Play two games</t>
  </si>
  <si>
    <t>Beecroft Green, Hillview Epping Rams, Ryde Blue and Dural Blue</t>
  </si>
  <si>
    <t>Dural Sky, Dural Navy, North Rocks Green, North Rocks Gold</t>
  </si>
  <si>
    <t xml:space="preserve">Beecroft Gold, Redfield and Ryde Green </t>
  </si>
  <si>
    <t>Hillview Epping Rams White, Hillview Epping Rams Red, Beeecroft Green and Beecroft Gold</t>
  </si>
  <si>
    <t xml:space="preserve">Ryde  </t>
  </si>
  <si>
    <t>Hillview Epping Rams Gold, North Rocks, Ryde, Dural Blue, Dural Sky &amp; Redfield</t>
  </si>
  <si>
    <t xml:space="preserve">Please Note Redfield you will be hosting an additional Game. </t>
  </si>
  <si>
    <t xml:space="preserve">Field </t>
  </si>
  <si>
    <t>Round 4 - Saturday 16th  May 2015</t>
  </si>
  <si>
    <t>Round 5 - Saturday 23 May 2015</t>
  </si>
  <si>
    <t>Saturday 23 May 2015</t>
  </si>
  <si>
    <t xml:space="preserve">Hillview Epping Rams White </t>
  </si>
  <si>
    <t>Marsfield</t>
  </si>
  <si>
    <t>M3</t>
  </si>
  <si>
    <t>M4</t>
  </si>
  <si>
    <t xml:space="preserve">Ryde Green </t>
  </si>
  <si>
    <t>1 and 6</t>
  </si>
  <si>
    <t>2015 Eastwood District Minis Draw Rnd 2 - 3 - Version FINAL</t>
  </si>
  <si>
    <t xml:space="preserve">Hillview Epping Rams Red </t>
  </si>
  <si>
    <t>V</t>
  </si>
  <si>
    <t>Pennant Hills Park</t>
  </si>
  <si>
    <t>Hillview Epping Gold</t>
  </si>
  <si>
    <t>4 7</t>
  </si>
  <si>
    <t>2 8</t>
  </si>
  <si>
    <t>4 8</t>
  </si>
  <si>
    <t>1 8</t>
  </si>
  <si>
    <t>1 9</t>
  </si>
  <si>
    <t>2 9</t>
  </si>
  <si>
    <t>5 9</t>
  </si>
  <si>
    <t>2 10</t>
  </si>
  <si>
    <t>5 10</t>
  </si>
  <si>
    <t>1 10</t>
  </si>
  <si>
    <t>3 11</t>
  </si>
  <si>
    <t>1 11</t>
  </si>
  <si>
    <t>4 11</t>
  </si>
  <si>
    <t>5 11</t>
  </si>
  <si>
    <t>2015 Eastwood District Minis Draw Rnd 7 - 11 - Version 2.1</t>
  </si>
  <si>
    <t>2 12</t>
  </si>
  <si>
    <t>2 9 12</t>
  </si>
  <si>
    <t>Pennant Hills</t>
  </si>
  <si>
    <t>Central Eastwood</t>
  </si>
  <si>
    <t>GAME</t>
  </si>
  <si>
    <t>ROUND</t>
  </si>
  <si>
    <t>START</t>
  </si>
  <si>
    <t>FINSH</t>
  </si>
  <si>
    <t>Location</t>
  </si>
  <si>
    <t xml:space="preserve">1 x Walla and 1 x Minis Field </t>
  </si>
  <si>
    <t>CENTRAL EASTWOOD</t>
  </si>
  <si>
    <t>MARSFIELD PARK</t>
  </si>
  <si>
    <t>KINGSDENE OVAL</t>
  </si>
  <si>
    <t>RYDE Blue</t>
  </si>
  <si>
    <t>RYDE Green</t>
  </si>
  <si>
    <t>Tackling Clinic:</t>
  </si>
  <si>
    <t>CLUBS</t>
  </si>
  <si>
    <t>SCHOOL HOLIDAYS</t>
  </si>
  <si>
    <t>Home</t>
  </si>
  <si>
    <t>Stream</t>
  </si>
  <si>
    <t>ALL EASTWOOD TRAILS</t>
  </si>
  <si>
    <t>TACKLE</t>
  </si>
  <si>
    <t>RYDE  Gala Day (H)</t>
  </si>
  <si>
    <t>Wet Weather Day</t>
  </si>
  <si>
    <t>REDFIELD Gala Day (H)</t>
  </si>
  <si>
    <t>CENTRAL EASTW</t>
  </si>
  <si>
    <t>CLINICS</t>
  </si>
  <si>
    <t>REFIELD</t>
  </si>
  <si>
    <t>HOME DAYS</t>
  </si>
  <si>
    <t>VIMERA RD, MARSFIELD</t>
  </si>
  <si>
    <t>FELTON RD, CARLINGFORD</t>
  </si>
  <si>
    <t>DATE</t>
  </si>
  <si>
    <t>Requested Home days</t>
  </si>
  <si>
    <t>Home days</t>
  </si>
  <si>
    <t>Away games</t>
  </si>
  <si>
    <t>Northern Babarians</t>
  </si>
  <si>
    <t xml:space="preserve">Hills </t>
  </si>
  <si>
    <t>Hills</t>
  </si>
  <si>
    <t>Dural White</t>
  </si>
  <si>
    <t xml:space="preserve">North Rocks </t>
  </si>
  <si>
    <t>(All)</t>
  </si>
  <si>
    <t>Row Labels</t>
  </si>
  <si>
    <t>Grand Total</t>
  </si>
  <si>
    <t>AGE GROUP</t>
  </si>
  <si>
    <t>Round</t>
  </si>
  <si>
    <t>Team1</t>
  </si>
  <si>
    <t>Team 2</t>
  </si>
  <si>
    <t>Count</t>
  </si>
  <si>
    <t>Sum of Count</t>
  </si>
  <si>
    <t>3-way game</t>
  </si>
  <si>
    <t>2A John street, Baulkham Hills</t>
  </si>
  <si>
    <t>Hills (Parramatta)</t>
  </si>
  <si>
    <t>Northern Barbarians</t>
  </si>
  <si>
    <t xml:space="preserve">RYDE </t>
  </si>
  <si>
    <t>HILLS</t>
  </si>
  <si>
    <t>S/CHAMP</t>
  </si>
  <si>
    <t>NORTHERN BARBARIANS</t>
  </si>
  <si>
    <t>HILLS RUGBY</t>
  </si>
  <si>
    <t>SCH</t>
  </si>
  <si>
    <t xml:space="preserve">SJRU </t>
  </si>
  <si>
    <t>HOLS</t>
  </si>
  <si>
    <t>MINIS</t>
  </si>
  <si>
    <t>W/END</t>
  </si>
  <si>
    <t>GALA</t>
  </si>
  <si>
    <t>Changed Home days</t>
  </si>
  <si>
    <t>Club not available</t>
  </si>
  <si>
    <t>EASTWOOD DISTRICT MINIS DRAW 2019</t>
  </si>
  <si>
    <t>2019 Minis Club Numbers
as at 25th March 2019</t>
  </si>
  <si>
    <t>Blue Sky</t>
  </si>
  <si>
    <t xml:space="preserve">EASTWOOD DISTRICT MINIS DRAW 2019 </t>
  </si>
  <si>
    <t xml:space="preserve">H </t>
  </si>
  <si>
    <t>EOS GALA DAY (Dural H)</t>
  </si>
  <si>
    <t>Box Hill</t>
  </si>
  <si>
    <t>Day</t>
  </si>
  <si>
    <t>TEAMS -</t>
  </si>
  <si>
    <t xml:space="preserve">2019 School Holidays </t>
  </si>
  <si>
    <t>Term 1: 12/4 -28/4</t>
  </si>
  <si>
    <t>Term 2 : 6/7 - 21/7</t>
  </si>
  <si>
    <t>Term 3 : 28/9 -13/10</t>
  </si>
  <si>
    <t xml:space="preserve">2019 Eastwood District Minis Draw Rnd 1 </t>
  </si>
  <si>
    <t>2019 Eastwood District Minis Draw Rnd 3</t>
  </si>
  <si>
    <t>Saturday 13th April 2019</t>
  </si>
  <si>
    <t>VERSION 1  as @25/3</t>
  </si>
  <si>
    <t>Saturday 6th April 2019</t>
  </si>
  <si>
    <t>Blue, White</t>
  </si>
  <si>
    <t>RYDE 1</t>
  </si>
  <si>
    <t>RYDE 2</t>
  </si>
  <si>
    <t>RYDE1</t>
  </si>
  <si>
    <t>2019 Eastwood District Minis Draw Rnd 2</t>
  </si>
  <si>
    <t xml:space="preserve">Tackling Clinic: </t>
  </si>
  <si>
    <t>Dural Sky, North Rocks, HILLS</t>
  </si>
  <si>
    <t>RYDE, Redfield, North Barb., Dural Blue</t>
  </si>
  <si>
    <t>855 OLD NORTHERN RD DURAL</t>
  </si>
  <si>
    <t xml:space="preserve"> Redfield, North Barb, Central Eastwood, Dural Blue</t>
  </si>
  <si>
    <t>Dural Sky, North Rocks, HILLS, RYDE.</t>
  </si>
  <si>
    <t>U6 Redfield &amp; Northern Barbarians</t>
  </si>
  <si>
    <t>U7 Redfield</t>
  </si>
  <si>
    <t>U8 Redfield &amp; Northern Barbarians</t>
  </si>
  <si>
    <t>Saturday 27th April 2019</t>
  </si>
  <si>
    <t>VERSION 2  as @12/4</t>
  </si>
  <si>
    <t>Teams Not Available 27/4 :</t>
  </si>
  <si>
    <t>Round (rnd1)
Make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</si>
</sst>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C09]dddd\,\ d\ mmmm\ yyyy;@"/>
    <numFmt numFmtId="166" formatCode="hh:mm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61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17"/>
      <name val="Arial"/>
      <family val="2"/>
    </font>
    <font>
      <sz val="10"/>
      <color indexed="36"/>
      <name val="Arial"/>
      <family val="2"/>
    </font>
    <font>
      <sz val="10"/>
      <color indexed="40"/>
      <name val="Arial"/>
      <family val="2"/>
    </font>
    <font>
      <b/>
      <sz val="10"/>
      <color indexed="8"/>
      <name val="Arial"/>
      <family val="2"/>
    </font>
    <font>
      <sz val="10"/>
      <color indexed="53"/>
      <name val="Arial"/>
      <family val="2"/>
    </font>
    <font>
      <b/>
      <sz val="12"/>
      <color indexed="8"/>
      <name val="Arial"/>
      <family val="2"/>
    </font>
    <font>
      <sz val="11"/>
      <color rgb="FFFA7D00"/>
      <name val="Calibri"/>
      <family val="2"/>
      <scheme val="minor"/>
    </font>
    <font>
      <sz val="10"/>
      <color indexed="30"/>
      <name val="Arial"/>
      <family val="2"/>
    </font>
    <font>
      <sz val="10"/>
      <color rgb="FF008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53"/>
      <name val="Arial"/>
      <family val="2"/>
    </font>
    <font>
      <sz val="8"/>
      <name val="Arial"/>
      <family val="2"/>
    </font>
    <font>
      <sz val="8"/>
      <color indexed="53"/>
      <name val="Arial"/>
      <family val="2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36"/>
      <name val="Arial"/>
      <family val="2"/>
    </font>
    <font>
      <sz val="8"/>
      <color theme="1"/>
      <name val="Arial"/>
      <family val="2"/>
    </font>
    <font>
      <b/>
      <sz val="8"/>
      <color rgb="FF7030A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theme="6" tint="0.7999206518753624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6" fillId="0" borderId="8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5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0" xfId="0" applyFont="1" applyFill="1" applyBorder="1"/>
    <xf numFmtId="0" fontId="6" fillId="0" borderId="0" xfId="0" applyFont="1"/>
    <xf numFmtId="164" fontId="4" fillId="0" borderId="0" xfId="0" applyNumberFormat="1" applyFont="1" applyFill="1" applyBorder="1" applyAlignment="1">
      <alignment horizontal="center"/>
    </xf>
    <xf numFmtId="0" fontId="0" fillId="0" borderId="0" xfId="0" applyFont="1"/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20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7" fillId="0" borderId="0" xfId="0" applyFont="1" applyFill="1" applyBorder="1" applyAlignment="1">
      <alignment horizontal="left"/>
    </xf>
    <xf numFmtId="0" fontId="2" fillId="0" borderId="0" xfId="0" applyFont="1" applyAlignment="1"/>
    <xf numFmtId="164" fontId="8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0" fontId="8" fillId="0" borderId="1" xfId="0" applyNumberFormat="1" applyFont="1" applyFill="1" applyBorder="1" applyAlignment="1">
      <alignment horizontal="center"/>
    </xf>
    <xf numFmtId="20" fontId="8" fillId="3" borderId="1" xfId="0" applyNumberFormat="1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4" fontId="12" fillId="3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165" fontId="13" fillId="0" borderId="1" xfId="1" applyNumberFormat="1" applyFont="1" applyBorder="1" applyAlignment="1">
      <alignment horizontal="center"/>
    </xf>
    <xf numFmtId="166" fontId="13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4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165" fontId="8" fillId="0" borderId="0" xfId="4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0" fontId="8" fillId="0" borderId="0" xfId="0" applyNumberFormat="1" applyFont="1" applyBorder="1" applyAlignment="1">
      <alignment horizontal="center"/>
    </xf>
    <xf numFmtId="165" fontId="15" fillId="0" borderId="0" xfId="4" applyNumberFormat="1" applyFont="1" applyFill="1" applyBorder="1" applyAlignment="1">
      <alignment horizontal="left"/>
    </xf>
    <xf numFmtId="20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8" fillId="0" borderId="1" xfId="0" applyFont="1" applyBorder="1"/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8" fillId="2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/>
    <xf numFmtId="0" fontId="5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/>
    </xf>
    <xf numFmtId="20" fontId="8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4" fontId="11" fillId="5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20" fontId="8" fillId="6" borderId="1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0" fontId="8" fillId="6" borderId="1" xfId="3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0" fontId="9" fillId="0" borderId="0" xfId="0" applyFont="1"/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0" fontId="8" fillId="8" borderId="1" xfId="0" applyNumberFormat="1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14" fontId="14" fillId="6" borderId="1" xfId="0" applyNumberFormat="1" applyFont="1" applyFill="1" applyBorder="1" applyAlignment="1">
      <alignment horizontal="center"/>
    </xf>
    <xf numFmtId="14" fontId="12" fillId="6" borderId="1" xfId="0" applyNumberFormat="1" applyFont="1" applyFill="1" applyBorder="1" applyAlignment="1">
      <alignment horizontal="center"/>
    </xf>
    <xf numFmtId="14" fontId="12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5" borderId="0" xfId="0" applyFont="1" applyFill="1"/>
    <xf numFmtId="14" fontId="10" fillId="6" borderId="1" xfId="0" applyNumberFormat="1" applyFont="1" applyFill="1" applyBorder="1" applyAlignment="1">
      <alignment horizontal="center"/>
    </xf>
    <xf numFmtId="14" fontId="10" fillId="8" borderId="1" xfId="0" applyNumberFormat="1" applyFont="1" applyFill="1" applyBorder="1" applyAlignment="1">
      <alignment horizontal="center"/>
    </xf>
    <xf numFmtId="20" fontId="8" fillId="3" borderId="7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14" fontId="11" fillId="5" borderId="0" xfId="0" applyNumberFormat="1" applyFont="1" applyFill="1" applyBorder="1" applyAlignment="1">
      <alignment horizontal="center"/>
    </xf>
    <xf numFmtId="20" fontId="8" fillId="5" borderId="0" xfId="0" applyNumberFormat="1" applyFont="1" applyFill="1" applyBorder="1" applyAlignment="1">
      <alignment horizontal="center"/>
    </xf>
    <xf numFmtId="164" fontId="8" fillId="5" borderId="0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8" fillId="3" borderId="10" xfId="0" applyFont="1" applyFill="1" applyBorder="1" applyAlignment="1">
      <alignment horizontal="center"/>
    </xf>
    <xf numFmtId="14" fontId="11" fillId="3" borderId="10" xfId="0" applyNumberFormat="1" applyFont="1" applyFill="1" applyBorder="1" applyAlignment="1">
      <alignment horizontal="center"/>
    </xf>
    <xf numFmtId="20" fontId="8" fillId="3" borderId="10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164" fontId="8" fillId="8" borderId="11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0" fontId="6" fillId="6" borderId="1" xfId="3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164" fontId="17" fillId="6" borderId="1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4" fontId="18" fillId="3" borderId="2" xfId="0" applyNumberFormat="1" applyFont="1" applyFill="1" applyBorder="1" applyAlignment="1">
      <alignment horizontal="center"/>
    </xf>
    <xf numFmtId="20" fontId="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0" fontId="0" fillId="5" borderId="0" xfId="0" applyFill="1" applyBorder="1"/>
    <xf numFmtId="0" fontId="13" fillId="0" borderId="11" xfId="1" applyFont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20" fillId="8" borderId="1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20" fontId="8" fillId="3" borderId="3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20" fontId="15" fillId="2" borderId="14" xfId="0" applyNumberFormat="1" applyFont="1" applyFill="1" applyBorder="1" applyAlignment="1">
      <alignment horizontal="left"/>
    </xf>
    <xf numFmtId="20" fontId="15" fillId="2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22" fillId="0" borderId="2" xfId="0" applyFont="1" applyBorder="1"/>
    <xf numFmtId="0" fontId="22" fillId="5" borderId="2" xfId="0" applyFont="1" applyFill="1" applyBorder="1"/>
    <xf numFmtId="0" fontId="22" fillId="0" borderId="0" xfId="0" applyFont="1"/>
    <xf numFmtId="0" fontId="22" fillId="0" borderId="2" xfId="0" applyFont="1" applyBorder="1" applyAlignment="1"/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20" fontId="23" fillId="6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4" fontId="23" fillId="6" borderId="1" xfId="0" applyNumberFormat="1" applyFont="1" applyFill="1" applyBorder="1" applyAlignment="1">
      <alignment horizontal="center"/>
    </xf>
    <xf numFmtId="0" fontId="0" fillId="11" borderId="0" xfId="0" applyFill="1"/>
    <xf numFmtId="0" fontId="8" fillId="11" borderId="0" xfId="0" applyFont="1" applyFill="1" applyAlignment="1">
      <alignment horizontal="center"/>
    </xf>
    <xf numFmtId="164" fontId="4" fillId="11" borderId="0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4" fontId="14" fillId="11" borderId="1" xfId="0" applyNumberFormat="1" applyFont="1" applyFill="1" applyBorder="1" applyAlignment="1">
      <alignment horizontal="center"/>
    </xf>
    <xf numFmtId="20" fontId="15" fillId="11" borderId="15" xfId="0" applyNumberFormat="1" applyFont="1" applyFill="1" applyBorder="1" applyAlignment="1">
      <alignment horizontal="left"/>
    </xf>
    <xf numFmtId="20" fontId="15" fillId="11" borderId="14" xfId="0" applyNumberFormat="1" applyFont="1" applyFill="1" applyBorder="1" applyAlignment="1">
      <alignment horizontal="left"/>
    </xf>
    <xf numFmtId="0" fontId="15" fillId="11" borderId="14" xfId="0" applyFont="1" applyFill="1" applyBorder="1" applyAlignment="1">
      <alignment horizontal="left"/>
    </xf>
    <xf numFmtId="164" fontId="8" fillId="11" borderId="14" xfId="0" applyNumberFormat="1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14" fontId="12" fillId="11" borderId="1" xfId="0" applyNumberFormat="1" applyFont="1" applyFill="1" applyBorder="1" applyAlignment="1">
      <alignment horizontal="center"/>
    </xf>
    <xf numFmtId="20" fontId="15" fillId="11" borderId="16" xfId="0" applyNumberFormat="1" applyFont="1" applyFill="1" applyBorder="1" applyAlignment="1">
      <alignment horizontal="left"/>
    </xf>
    <xf numFmtId="20" fontId="15" fillId="11" borderId="0" xfId="0" applyNumberFormat="1" applyFont="1" applyFill="1" applyBorder="1" applyAlignment="1">
      <alignment horizontal="left"/>
    </xf>
    <xf numFmtId="0" fontId="15" fillId="11" borderId="0" xfId="0" applyFont="1" applyFill="1" applyBorder="1" applyAlignment="1">
      <alignment horizontal="left"/>
    </xf>
    <xf numFmtId="164" fontId="8" fillId="11" borderId="0" xfId="0" applyNumberFormat="1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14" fontId="10" fillId="11" borderId="1" xfId="0" applyNumberFormat="1" applyFont="1" applyFill="1" applyBorder="1" applyAlignment="1">
      <alignment horizontal="center"/>
    </xf>
    <xf numFmtId="14" fontId="11" fillId="11" borderId="1" xfId="0" applyNumberFormat="1" applyFont="1" applyFill="1" applyBorder="1" applyAlignment="1">
      <alignment horizontal="center"/>
    </xf>
    <xf numFmtId="20" fontId="8" fillId="11" borderId="17" xfId="0" applyNumberFormat="1" applyFont="1" applyFill="1" applyBorder="1" applyAlignment="1">
      <alignment horizontal="center"/>
    </xf>
    <xf numFmtId="20" fontId="8" fillId="11" borderId="18" xfId="0" applyNumberFormat="1" applyFont="1" applyFill="1" applyBorder="1" applyAlignment="1">
      <alignment horizontal="center"/>
    </xf>
    <xf numFmtId="0" fontId="8" fillId="11" borderId="18" xfId="0" applyFont="1" applyFill="1" applyBorder="1" applyAlignment="1">
      <alignment horizontal="center"/>
    </xf>
    <xf numFmtId="164" fontId="8" fillId="11" borderId="18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20" fontId="6" fillId="8" borderId="20" xfId="0" applyNumberFormat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22" fillId="5" borderId="0" xfId="0" applyFont="1" applyFill="1"/>
    <xf numFmtId="0" fontId="6" fillId="5" borderId="19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22" fillId="5" borderId="22" xfId="0" applyFont="1" applyFill="1" applyBorder="1"/>
    <xf numFmtId="0" fontId="22" fillId="6" borderId="2" xfId="0" applyFont="1" applyFill="1" applyBorder="1"/>
    <xf numFmtId="0" fontId="22" fillId="0" borderId="2" xfId="0" applyFont="1" applyBorder="1" applyAlignment="1">
      <alignment horizontal="left"/>
    </xf>
    <xf numFmtId="0" fontId="21" fillId="5" borderId="2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2" fillId="5" borderId="0" xfId="0" applyFont="1" applyFill="1" applyAlignment="1">
      <alignment horizontal="left"/>
    </xf>
    <xf numFmtId="0" fontId="22" fillId="6" borderId="22" xfId="0" applyFont="1" applyFill="1" applyBorder="1"/>
    <xf numFmtId="0" fontId="25" fillId="5" borderId="2" xfId="0" applyFont="1" applyFill="1" applyBorder="1" applyAlignment="1">
      <alignment vertical="center"/>
    </xf>
    <xf numFmtId="0" fontId="22" fillId="10" borderId="2" xfId="0" applyFont="1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/>
    <xf numFmtId="0" fontId="8" fillId="0" borderId="2" xfId="0" applyFont="1" applyFill="1" applyBorder="1" applyAlignment="1">
      <alignment horizontal="center"/>
    </xf>
    <xf numFmtId="165" fontId="8" fillId="0" borderId="2" xfId="4" applyNumberFormat="1" applyFont="1" applyFill="1" applyBorder="1" applyAlignment="1">
      <alignment horizontal="center"/>
    </xf>
    <xf numFmtId="14" fontId="11" fillId="0" borderId="2" xfId="0" applyNumberFormat="1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0" fontId="0" fillId="2" borderId="3" xfId="0" applyFill="1" applyBorder="1" applyAlignment="1">
      <alignment horizontal="center" wrapText="1"/>
    </xf>
    <xf numFmtId="0" fontId="22" fillId="10" borderId="22" xfId="0" applyFont="1" applyFill="1" applyBorder="1"/>
    <xf numFmtId="0" fontId="22" fillId="10" borderId="2" xfId="0" applyFont="1" applyFill="1" applyBorder="1"/>
    <xf numFmtId="164" fontId="8" fillId="12" borderId="1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 wrapText="1"/>
    </xf>
    <xf numFmtId="165" fontId="8" fillId="5" borderId="1" xfId="4" applyNumberFormat="1" applyFont="1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0" fillId="5" borderId="0" xfId="0" applyFill="1" applyAlignment="1">
      <alignment wrapText="1"/>
    </xf>
    <xf numFmtId="0" fontId="26" fillId="0" borderId="0" xfId="0" applyFont="1" applyAlignment="1">
      <alignment horizontal="center"/>
    </xf>
    <xf numFmtId="0" fontId="21" fillId="10" borderId="2" xfId="0" applyFont="1" applyFill="1" applyBorder="1" applyAlignment="1">
      <alignment horizontal="left"/>
    </xf>
    <xf numFmtId="0" fontId="6" fillId="12" borderId="2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/>
    </xf>
    <xf numFmtId="0" fontId="22" fillId="10" borderId="2" xfId="0" applyNumberFormat="1" applyFont="1" applyFill="1" applyBorder="1" applyAlignment="1">
      <alignment horizontal="left"/>
    </xf>
    <xf numFmtId="14" fontId="20" fillId="3" borderId="3" xfId="0" applyNumberFormat="1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4" fontId="20" fillId="3" borderId="2" xfId="0" applyNumberFormat="1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14" fontId="11" fillId="8" borderId="2" xfId="0" applyNumberFormat="1" applyFont="1" applyFill="1" applyBorder="1" applyAlignment="1">
      <alignment horizontal="center"/>
    </xf>
    <xf numFmtId="20" fontId="8" fillId="8" borderId="2" xfId="0" applyNumberFormat="1" applyFont="1" applyFill="1" applyBorder="1" applyAlignment="1">
      <alignment horizontal="center"/>
    </xf>
    <xf numFmtId="164" fontId="8" fillId="8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8" fillId="12" borderId="0" xfId="0" applyFont="1" applyFill="1" applyAlignment="1">
      <alignment wrapText="1"/>
    </xf>
    <xf numFmtId="164" fontId="4" fillId="4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8" fillId="8" borderId="1" xfId="0" applyNumberFormat="1" applyFont="1" applyFill="1" applyBorder="1" applyAlignment="1">
      <alignment horizontal="center" wrapText="1"/>
    </xf>
    <xf numFmtId="164" fontId="8" fillId="12" borderId="1" xfId="0" applyNumberFormat="1" applyFont="1" applyFill="1" applyBorder="1" applyAlignment="1">
      <alignment horizontal="center" wrapText="1"/>
    </xf>
    <xf numFmtId="164" fontId="8" fillId="6" borderId="1" xfId="0" applyNumberFormat="1" applyFont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3" fillId="0" borderId="1" xfId="1" applyFont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 wrapText="1"/>
    </xf>
    <xf numFmtId="20" fontId="13" fillId="0" borderId="0" xfId="0" applyNumberFormat="1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0" fontId="8" fillId="5" borderId="0" xfId="0" applyFont="1" applyFill="1" applyAlignment="1">
      <alignment wrapText="1"/>
    </xf>
    <xf numFmtId="0" fontId="19" fillId="5" borderId="0" xfId="0" applyFont="1" applyFill="1" applyAlignment="1">
      <alignment wrapText="1"/>
    </xf>
    <xf numFmtId="0" fontId="8" fillId="5" borderId="0" xfId="0" applyFont="1" applyFill="1" applyBorder="1" applyAlignment="1">
      <alignment wrapText="1"/>
    </xf>
    <xf numFmtId="0" fontId="13" fillId="5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5" borderId="0" xfId="0" applyFill="1" applyBorder="1" applyAlignment="1">
      <alignment wrapText="1"/>
    </xf>
    <xf numFmtId="0" fontId="8" fillId="5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left" wrapText="1"/>
    </xf>
    <xf numFmtId="165" fontId="13" fillId="0" borderId="1" xfId="1" applyNumberFormat="1" applyFont="1" applyBorder="1" applyAlignment="1">
      <alignment horizontal="center" wrapText="1"/>
    </xf>
    <xf numFmtId="165" fontId="8" fillId="3" borderId="9" xfId="4" applyNumberFormat="1" applyFont="1" applyFill="1" applyBorder="1" applyAlignment="1">
      <alignment horizontal="center" wrapText="1"/>
    </xf>
    <xf numFmtId="165" fontId="6" fillId="6" borderId="1" xfId="4" applyNumberFormat="1" applyFont="1" applyFill="1" applyBorder="1" applyAlignment="1">
      <alignment horizontal="center" wrapText="1"/>
    </xf>
    <xf numFmtId="165" fontId="8" fillId="6" borderId="1" xfId="4" applyNumberFormat="1" applyFont="1" applyFill="1" applyBorder="1" applyAlignment="1">
      <alignment horizontal="center" wrapText="1"/>
    </xf>
    <xf numFmtId="165" fontId="8" fillId="0" borderId="0" xfId="4" applyNumberFormat="1" applyFont="1" applyFill="1" applyBorder="1" applyAlignment="1">
      <alignment horizontal="center" wrapText="1"/>
    </xf>
    <xf numFmtId="165" fontId="13" fillId="0" borderId="0" xfId="4" applyNumberFormat="1" applyFont="1" applyFill="1" applyBorder="1" applyAlignment="1">
      <alignment horizontal="left" wrapText="1"/>
    </xf>
    <xf numFmtId="165" fontId="8" fillId="7" borderId="2" xfId="4" applyNumberFormat="1" applyFont="1" applyFill="1" applyBorder="1" applyAlignment="1">
      <alignment horizontal="center" wrapText="1"/>
    </xf>
    <xf numFmtId="165" fontId="8" fillId="3" borderId="23" xfId="4" applyNumberFormat="1" applyFont="1" applyFill="1" applyBorder="1" applyAlignment="1">
      <alignment horizontal="center" wrapText="1"/>
    </xf>
    <xf numFmtId="165" fontId="8" fillId="8" borderId="23" xfId="4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horizontal="center" wrapText="1"/>
    </xf>
    <xf numFmtId="164" fontId="8" fillId="3" borderId="2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8" fillId="2" borderId="0" xfId="0" applyFont="1" applyFill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14" fontId="14" fillId="2" borderId="1" xfId="0" applyNumberFormat="1" applyFont="1" applyFill="1" applyBorder="1" applyAlignment="1">
      <alignment horizontal="center" wrapText="1"/>
    </xf>
    <xf numFmtId="20" fontId="15" fillId="2" borderId="15" xfId="0" applyNumberFormat="1" applyFont="1" applyFill="1" applyBorder="1" applyAlignment="1">
      <alignment horizontal="left" wrapText="1"/>
    </xf>
    <xf numFmtId="0" fontId="15" fillId="2" borderId="14" xfId="0" applyFont="1" applyFill="1" applyBorder="1" applyAlignment="1">
      <alignment horizontal="left" wrapText="1"/>
    </xf>
    <xf numFmtId="164" fontId="8" fillId="2" borderId="14" xfId="0" applyNumberFormat="1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14" fontId="12" fillId="2" borderId="1" xfId="0" applyNumberFormat="1" applyFont="1" applyFill="1" applyBorder="1" applyAlignment="1">
      <alignment horizontal="center" wrapText="1"/>
    </xf>
    <xf numFmtId="20" fontId="15" fillId="2" borderId="16" xfId="0" applyNumberFormat="1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164" fontId="8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 wrapText="1"/>
    </xf>
    <xf numFmtId="20" fontId="8" fillId="2" borderId="17" xfId="0" applyNumberFormat="1" applyFont="1" applyFill="1" applyBorder="1" applyAlignment="1">
      <alignment horizontal="center" wrapText="1"/>
    </xf>
    <xf numFmtId="20" fontId="8" fillId="2" borderId="18" xfId="0" applyNumberFormat="1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18" xfId="0" applyNumberFormat="1" applyFont="1" applyFill="1" applyBorder="1" applyAlignment="1">
      <alignment horizontal="center" wrapText="1"/>
    </xf>
    <xf numFmtId="14" fontId="11" fillId="5" borderId="0" xfId="0" applyNumberFormat="1" applyFont="1" applyFill="1" applyBorder="1" applyAlignment="1">
      <alignment horizontal="center" wrapText="1"/>
    </xf>
    <xf numFmtId="20" fontId="8" fillId="5" borderId="0" xfId="0" applyNumberFormat="1" applyFont="1" applyFill="1" applyBorder="1" applyAlignment="1">
      <alignment horizontal="center" wrapText="1"/>
    </xf>
    <xf numFmtId="164" fontId="8" fillId="5" borderId="0" xfId="0" applyNumberFormat="1" applyFont="1" applyFill="1" applyBorder="1" applyAlignment="1">
      <alignment horizontal="center" wrapText="1"/>
    </xf>
    <xf numFmtId="164" fontId="6" fillId="5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14" fillId="3" borderId="1" xfId="0" applyNumberFormat="1" applyFont="1" applyFill="1" applyBorder="1" applyAlignment="1">
      <alignment horizontal="center" wrapText="1"/>
    </xf>
    <xf numFmtId="20" fontId="6" fillId="3" borderId="1" xfId="0" applyNumberFormat="1" applyFont="1" applyFill="1" applyBorder="1" applyAlignment="1">
      <alignment horizontal="center" wrapText="1"/>
    </xf>
    <xf numFmtId="0" fontId="24" fillId="12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14" fontId="14" fillId="6" borderId="1" xfId="0" applyNumberFormat="1" applyFont="1" applyFill="1" applyBorder="1" applyAlignment="1">
      <alignment horizontal="center" wrapText="1"/>
    </xf>
    <xf numFmtId="20" fontId="23" fillId="6" borderId="1" xfId="0" applyNumberFormat="1" applyFont="1" applyFill="1" applyBorder="1" applyAlignment="1">
      <alignment horizontal="center" wrapText="1"/>
    </xf>
    <xf numFmtId="14" fontId="12" fillId="3" borderId="1" xfId="0" applyNumberFormat="1" applyFont="1" applyFill="1" applyBorder="1" applyAlignment="1">
      <alignment horizontal="center" wrapText="1"/>
    </xf>
    <xf numFmtId="14" fontId="12" fillId="6" borderId="1" xfId="0" applyNumberFormat="1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14" fontId="10" fillId="6" borderId="1" xfId="0" applyNumberFormat="1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wrapText="1"/>
    </xf>
    <xf numFmtId="20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center" wrapText="1"/>
    </xf>
    <xf numFmtId="20" fontId="8" fillId="0" borderId="0" xfId="0" applyNumberFormat="1" applyFont="1" applyFill="1" applyBorder="1" applyAlignment="1">
      <alignment horizontal="center" wrapText="1"/>
    </xf>
    <xf numFmtId="0" fontId="23" fillId="6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20" fontId="6" fillId="3" borderId="7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27" fillId="8" borderId="2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22" fillId="10" borderId="0" xfId="0" applyFont="1" applyFill="1"/>
    <xf numFmtId="0" fontId="22" fillId="10" borderId="0" xfId="0" applyFont="1" applyFill="1" applyAlignment="1">
      <alignment horizontal="left"/>
    </xf>
    <xf numFmtId="0" fontId="29" fillId="13" borderId="0" xfId="0" applyFont="1" applyFill="1"/>
    <xf numFmtId="0" fontId="31" fillId="0" borderId="0" xfId="0" applyFont="1"/>
    <xf numFmtId="164" fontId="30" fillId="13" borderId="0" xfId="0" applyNumberFormat="1" applyFont="1" applyFill="1" applyBorder="1" applyAlignment="1">
      <alignment horizontal="center"/>
    </xf>
    <xf numFmtId="0" fontId="30" fillId="14" borderId="1" xfId="0" applyFont="1" applyFill="1" applyBorder="1" applyAlignment="1">
      <alignment horizontal="center"/>
    </xf>
    <xf numFmtId="14" fontId="30" fillId="14" borderId="1" xfId="0" applyNumberFormat="1" applyFont="1" applyFill="1" applyBorder="1" applyAlignment="1">
      <alignment horizontal="center"/>
    </xf>
    <xf numFmtId="20" fontId="30" fillId="14" borderId="1" xfId="0" applyNumberFormat="1" applyFont="1" applyFill="1" applyBorder="1" applyAlignment="1">
      <alignment horizontal="center"/>
    </xf>
    <xf numFmtId="164" fontId="30" fillId="14" borderId="1" xfId="0" applyNumberFormat="1" applyFont="1" applyFill="1" applyBorder="1" applyAlignment="1">
      <alignment horizontal="center"/>
    </xf>
    <xf numFmtId="0" fontId="32" fillId="15" borderId="2" xfId="0" applyFont="1" applyFill="1" applyBorder="1" applyAlignment="1">
      <alignment horizontal="center"/>
    </xf>
    <xf numFmtId="14" fontId="33" fillId="15" borderId="2" xfId="0" applyNumberFormat="1" applyFont="1" applyFill="1" applyBorder="1" applyAlignment="1">
      <alignment horizontal="center"/>
    </xf>
    <xf numFmtId="20" fontId="34" fillId="15" borderId="2" xfId="0" applyNumberFormat="1" applyFont="1" applyFill="1" applyBorder="1" applyAlignment="1">
      <alignment horizontal="center"/>
    </xf>
    <xf numFmtId="0" fontId="34" fillId="15" borderId="2" xfId="0" applyFont="1" applyFill="1" applyBorder="1" applyAlignment="1">
      <alignment horizontal="center"/>
    </xf>
    <xf numFmtId="164" fontId="34" fillId="15" borderId="2" xfId="0" applyNumberFormat="1" applyFont="1" applyFill="1" applyBorder="1" applyAlignment="1">
      <alignment horizontal="center"/>
    </xf>
    <xf numFmtId="0" fontId="34" fillId="17" borderId="2" xfId="0" applyFont="1" applyFill="1" applyBorder="1" applyAlignment="1">
      <alignment horizontal="center"/>
    </xf>
    <xf numFmtId="0" fontId="34" fillId="15" borderId="27" xfId="0" applyFont="1" applyFill="1" applyBorder="1" applyAlignment="1">
      <alignment horizontal="center"/>
    </xf>
    <xf numFmtId="0" fontId="32" fillId="17" borderId="28" xfId="0" applyFont="1" applyFill="1" applyBorder="1" applyAlignment="1">
      <alignment horizontal="center"/>
    </xf>
    <xf numFmtId="0" fontId="34" fillId="15" borderId="29" xfId="0" applyFont="1" applyFill="1" applyBorder="1" applyAlignment="1">
      <alignment horizontal="center"/>
    </xf>
    <xf numFmtId="164" fontId="34" fillId="15" borderId="29" xfId="0" applyNumberFormat="1" applyFont="1" applyFill="1" applyBorder="1" applyAlignment="1">
      <alignment horizontal="center"/>
    </xf>
    <xf numFmtId="0" fontId="32" fillId="15" borderId="28" xfId="0" applyFont="1" applyFill="1" applyBorder="1" applyAlignment="1">
      <alignment horizontal="center"/>
    </xf>
    <xf numFmtId="0" fontId="34" fillId="15" borderId="31" xfId="0" applyFont="1" applyFill="1" applyBorder="1" applyAlignment="1">
      <alignment horizontal="center"/>
    </xf>
    <xf numFmtId="14" fontId="36" fillId="15" borderId="2" xfId="0" applyNumberFormat="1" applyFont="1" applyFill="1" applyBorder="1" applyAlignment="1">
      <alignment horizontal="center"/>
    </xf>
    <xf numFmtId="20" fontId="34" fillId="15" borderId="22" xfId="0" applyNumberFormat="1" applyFont="1" applyFill="1" applyBorder="1" applyAlignment="1">
      <alignment horizontal="center"/>
    </xf>
    <xf numFmtId="0" fontId="34" fillId="15" borderId="22" xfId="0" applyFont="1" applyFill="1" applyBorder="1" applyAlignment="1">
      <alignment horizontal="center"/>
    </xf>
    <xf numFmtId="0" fontId="32" fillId="15" borderId="35" xfId="0" applyFont="1" applyFill="1" applyBorder="1" applyAlignment="1">
      <alignment horizontal="center"/>
    </xf>
    <xf numFmtId="0" fontId="32" fillId="15" borderId="24" xfId="0" applyFont="1" applyFill="1" applyBorder="1" applyAlignment="1">
      <alignment horizontal="center"/>
    </xf>
    <xf numFmtId="14" fontId="36" fillId="15" borderId="24" xfId="0" applyNumberFormat="1" applyFont="1" applyFill="1" applyBorder="1" applyAlignment="1">
      <alignment horizontal="center"/>
    </xf>
    <xf numFmtId="0" fontId="34" fillId="15" borderId="24" xfId="0" applyFont="1" applyFill="1" applyBorder="1" applyAlignment="1">
      <alignment horizontal="center"/>
    </xf>
    <xf numFmtId="164" fontId="34" fillId="15" borderId="24" xfId="0" applyNumberFormat="1" applyFont="1" applyFill="1" applyBorder="1" applyAlignment="1">
      <alignment horizontal="center"/>
    </xf>
    <xf numFmtId="0" fontId="32" fillId="14" borderId="7" xfId="0" applyFont="1" applyFill="1" applyBorder="1" applyAlignment="1">
      <alignment horizontal="center"/>
    </xf>
    <xf numFmtId="0" fontId="32" fillId="14" borderId="23" xfId="0" applyFont="1" applyFill="1" applyBorder="1" applyAlignment="1">
      <alignment horizontal="center"/>
    </xf>
    <xf numFmtId="14" fontId="35" fillId="14" borderId="23" xfId="0" applyNumberFormat="1" applyFont="1" applyFill="1" applyBorder="1" applyAlignment="1">
      <alignment horizontal="center"/>
    </xf>
    <xf numFmtId="20" fontId="34" fillId="14" borderId="23" xfId="0" applyNumberFormat="1" applyFont="1" applyFill="1" applyBorder="1" applyAlignment="1">
      <alignment horizontal="center"/>
    </xf>
    <xf numFmtId="0" fontId="34" fillId="14" borderId="23" xfId="0" applyFont="1" applyFill="1" applyBorder="1" applyAlignment="1">
      <alignment horizontal="center"/>
    </xf>
    <xf numFmtId="164" fontId="34" fillId="14" borderId="23" xfId="0" applyNumberFormat="1" applyFont="1" applyFill="1" applyBorder="1" applyAlignment="1">
      <alignment horizontal="center"/>
    </xf>
    <xf numFmtId="0" fontId="34" fillId="14" borderId="9" xfId="0" applyFont="1" applyFill="1" applyBorder="1" applyAlignment="1">
      <alignment horizontal="center"/>
    </xf>
    <xf numFmtId="14" fontId="38" fillId="15" borderId="2" xfId="0" applyNumberFormat="1" applyFont="1" applyFill="1" applyBorder="1" applyAlignment="1">
      <alignment horizontal="center"/>
    </xf>
    <xf numFmtId="14" fontId="40" fillId="15" borderId="2" xfId="0" applyNumberFormat="1" applyFont="1" applyFill="1" applyBorder="1" applyAlignment="1">
      <alignment horizontal="center"/>
    </xf>
    <xf numFmtId="0" fontId="32" fillId="14" borderId="2" xfId="0" applyFont="1" applyFill="1" applyBorder="1" applyAlignment="1">
      <alignment horizontal="center"/>
    </xf>
    <xf numFmtId="14" fontId="35" fillId="14" borderId="2" xfId="0" applyNumberFormat="1" applyFont="1" applyFill="1" applyBorder="1" applyAlignment="1">
      <alignment horizontal="center"/>
    </xf>
    <xf numFmtId="20" fontId="34" fillId="14" borderId="2" xfId="0" applyNumberFormat="1" applyFont="1" applyFill="1" applyBorder="1" applyAlignment="1">
      <alignment horizontal="center"/>
    </xf>
    <xf numFmtId="0" fontId="34" fillId="14" borderId="2" xfId="0" applyFont="1" applyFill="1" applyBorder="1" applyAlignment="1">
      <alignment horizontal="center"/>
    </xf>
    <xf numFmtId="164" fontId="34" fillId="14" borderId="2" xfId="0" applyNumberFormat="1" applyFont="1" applyFill="1" applyBorder="1" applyAlignment="1">
      <alignment horizontal="center"/>
    </xf>
    <xf numFmtId="14" fontId="37" fillId="14" borderId="2" xfId="0" applyNumberFormat="1" applyFont="1" applyFill="1" applyBorder="1" applyAlignment="1">
      <alignment horizontal="center"/>
    </xf>
    <xf numFmtId="14" fontId="39" fillId="14" borderId="2" xfId="0" applyNumberFormat="1" applyFont="1" applyFill="1" applyBorder="1" applyAlignment="1">
      <alignment horizontal="center"/>
    </xf>
    <xf numFmtId="164" fontId="32" fillId="14" borderId="2" xfId="0" applyNumberFormat="1" applyFont="1" applyFill="1" applyBorder="1" applyAlignment="1">
      <alignment horizontal="center"/>
    </xf>
    <xf numFmtId="0" fontId="32" fillId="14" borderId="28" xfId="0" applyFont="1" applyFill="1" applyBorder="1" applyAlignment="1">
      <alignment horizontal="center"/>
    </xf>
    <xf numFmtId="0" fontId="34" fillId="14" borderId="29" xfId="0" applyFont="1" applyFill="1" applyBorder="1" applyAlignment="1">
      <alignment horizontal="center"/>
    </xf>
    <xf numFmtId="14" fontId="33" fillId="15" borderId="24" xfId="0" applyNumberFormat="1" applyFont="1" applyFill="1" applyBorder="1" applyAlignment="1">
      <alignment horizontal="center"/>
    </xf>
    <xf numFmtId="20" fontId="34" fillId="15" borderId="24" xfId="0" applyNumberFormat="1" applyFont="1" applyFill="1" applyBorder="1" applyAlignment="1">
      <alignment horizontal="center"/>
    </xf>
    <xf numFmtId="164" fontId="34" fillId="15" borderId="36" xfId="0" applyNumberFormat="1" applyFont="1" applyFill="1" applyBorder="1" applyAlignment="1">
      <alignment horizontal="center"/>
    </xf>
    <xf numFmtId="14" fontId="38" fillId="15" borderId="24" xfId="0" applyNumberFormat="1" applyFont="1" applyFill="1" applyBorder="1" applyAlignment="1">
      <alignment horizontal="center"/>
    </xf>
    <xf numFmtId="0" fontId="29" fillId="5" borderId="0" xfId="0" applyFont="1" applyFill="1"/>
    <xf numFmtId="164" fontId="30" fillId="5" borderId="0" xfId="0" applyNumberFormat="1" applyFont="1" applyFill="1" applyBorder="1" applyAlignment="1">
      <alignment horizontal="center"/>
    </xf>
    <xf numFmtId="0" fontId="32" fillId="14" borderId="33" xfId="0" applyFont="1" applyFill="1" applyBorder="1" applyAlignment="1">
      <alignment horizontal="center"/>
    </xf>
    <xf numFmtId="0" fontId="32" fillId="14" borderId="22" xfId="0" applyFont="1" applyFill="1" applyBorder="1" applyAlignment="1">
      <alignment horizontal="center"/>
    </xf>
    <xf numFmtId="20" fontId="34" fillId="14" borderId="22" xfId="0" applyNumberFormat="1" applyFont="1" applyFill="1" applyBorder="1" applyAlignment="1">
      <alignment horizontal="center"/>
    </xf>
    <xf numFmtId="0" fontId="34" fillId="14" borderId="22" xfId="0" applyFont="1" applyFill="1" applyBorder="1" applyAlignment="1">
      <alignment horizontal="center"/>
    </xf>
    <xf numFmtId="164" fontId="34" fillId="14" borderId="22" xfId="0" applyNumberFormat="1" applyFont="1" applyFill="1" applyBorder="1" applyAlignment="1">
      <alignment horizontal="center"/>
    </xf>
    <xf numFmtId="0" fontId="34" fillId="14" borderId="34" xfId="0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41" fillId="2" borderId="2" xfId="0" applyFont="1" applyFill="1" applyBorder="1" applyAlignment="1">
      <alignment horizontal="center" vertical="center"/>
    </xf>
    <xf numFmtId="20" fontId="41" fillId="2" borderId="2" xfId="0" applyNumberFormat="1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left" vertical="center"/>
    </xf>
    <xf numFmtId="0" fontId="32" fillId="7" borderId="2" xfId="0" applyFont="1" applyFill="1" applyBorder="1" applyAlignment="1">
      <alignment horizontal="center" vertical="center"/>
    </xf>
    <xf numFmtId="14" fontId="38" fillId="7" borderId="24" xfId="0" applyNumberFormat="1" applyFont="1" applyFill="1" applyBorder="1" applyAlignment="1">
      <alignment horizontal="center"/>
    </xf>
    <xf numFmtId="14" fontId="42" fillId="7" borderId="24" xfId="0" applyNumberFormat="1" applyFont="1" applyFill="1" applyBorder="1" applyAlignment="1">
      <alignment horizontal="center"/>
    </xf>
    <xf numFmtId="0" fontId="32" fillId="7" borderId="28" xfId="0" applyFont="1" applyFill="1" applyBorder="1" applyAlignment="1">
      <alignment horizontal="center" vertical="center"/>
    </xf>
    <xf numFmtId="164" fontId="32" fillId="2" borderId="29" xfId="0" applyNumberFormat="1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6" fillId="0" borderId="0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4" fillId="5" borderId="2" xfId="0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 applyBorder="1" applyAlignment="1">
      <alignment horizontal="center"/>
    </xf>
    <xf numFmtId="16" fontId="43" fillId="0" borderId="0" xfId="0" applyNumberFormat="1" applyFont="1"/>
    <xf numFmtId="0" fontId="45" fillId="7" borderId="2" xfId="0" applyFont="1" applyFill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5" fillId="7" borderId="40" xfId="0" applyFont="1" applyFill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4" fillId="0" borderId="37" xfId="0" applyFont="1" applyBorder="1"/>
    <xf numFmtId="0" fontId="43" fillId="16" borderId="39" xfId="0" applyFont="1" applyFill="1" applyBorder="1" applyAlignment="1">
      <alignment horizontal="center"/>
    </xf>
    <xf numFmtId="0" fontId="43" fillId="19" borderId="2" xfId="0" applyFont="1" applyFill="1" applyBorder="1" applyAlignment="1">
      <alignment horizontal="center"/>
    </xf>
    <xf numFmtId="0" fontId="43" fillId="16" borderId="2" xfId="0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16" borderId="22" xfId="0" applyFont="1" applyFill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3" fillId="19" borderId="40" xfId="0" applyFont="1" applyFill="1" applyBorder="1" applyAlignment="1">
      <alignment horizontal="center"/>
    </xf>
    <xf numFmtId="0" fontId="44" fillId="0" borderId="24" xfId="0" applyFont="1" applyBorder="1"/>
    <xf numFmtId="0" fontId="44" fillId="0" borderId="2" xfId="0" applyFont="1" applyBorder="1"/>
    <xf numFmtId="0" fontId="43" fillId="0" borderId="2" xfId="0" applyFont="1" applyFill="1" applyBorder="1" applyAlignment="1">
      <alignment horizontal="center"/>
    </xf>
    <xf numFmtId="0" fontId="43" fillId="18" borderId="39" xfId="0" applyFont="1" applyFill="1" applyBorder="1" applyAlignment="1">
      <alignment horizontal="center"/>
    </xf>
    <xf numFmtId="0" fontId="43" fillId="18" borderId="2" xfId="0" applyFont="1" applyFill="1" applyBorder="1" applyAlignment="1">
      <alignment horizontal="center"/>
    </xf>
    <xf numFmtId="0" fontId="43" fillId="7" borderId="2" xfId="0" applyFont="1" applyFill="1" applyBorder="1" applyAlignment="1">
      <alignment horizontal="center"/>
    </xf>
    <xf numFmtId="0" fontId="45" fillId="5" borderId="39" xfId="0" applyFont="1" applyFill="1" applyBorder="1" applyAlignment="1">
      <alignment horizontal="center"/>
    </xf>
    <xf numFmtId="0" fontId="45" fillId="5" borderId="38" xfId="0" applyFont="1" applyFill="1" applyBorder="1" applyAlignment="1">
      <alignment horizontal="center" vertical="center" textRotation="180"/>
    </xf>
    <xf numFmtId="0" fontId="45" fillId="5" borderId="5" xfId="0" applyFont="1" applyFill="1" applyBorder="1" applyAlignment="1">
      <alignment horizontal="center" vertical="center" textRotation="180"/>
    </xf>
    <xf numFmtId="0" fontId="43" fillId="5" borderId="39" xfId="0" applyFont="1" applyFill="1" applyBorder="1" applyAlignment="1">
      <alignment horizontal="center"/>
    </xf>
    <xf numFmtId="0" fontId="26" fillId="0" borderId="2" xfId="0" applyFont="1" applyBorder="1"/>
    <xf numFmtId="16" fontId="31" fillId="0" borderId="0" xfId="0" applyNumberFormat="1" applyFont="1"/>
    <xf numFmtId="0" fontId="0" fillId="0" borderId="42" xfId="0" applyBorder="1"/>
    <xf numFmtId="0" fontId="0" fillId="0" borderId="26" xfId="0" applyBorder="1"/>
    <xf numFmtId="0" fontId="22" fillId="16" borderId="2" xfId="0" applyFont="1" applyFill="1" applyBorder="1"/>
    <xf numFmtId="0" fontId="44" fillId="16" borderId="40" xfId="0" applyFont="1" applyFill="1" applyBorder="1"/>
    <xf numFmtId="0" fontId="44" fillId="0" borderId="37" xfId="0" applyFont="1" applyBorder="1" applyAlignment="1">
      <alignment horizontal="center"/>
    </xf>
    <xf numFmtId="0" fontId="9" fillId="5" borderId="6" xfId="0" applyFont="1" applyFill="1" applyBorder="1" applyAlignment="1">
      <alignment vertical="center" wrapText="1"/>
    </xf>
    <xf numFmtId="0" fontId="44" fillId="0" borderId="6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46" fillId="16" borderId="2" xfId="0" applyFont="1" applyFill="1" applyBorder="1" applyAlignment="1">
      <alignment vertical="center"/>
    </xf>
    <xf numFmtId="0" fontId="46" fillId="16" borderId="2" xfId="0" applyFont="1" applyFill="1" applyBorder="1" applyAlignment="1">
      <alignment horizontal="center"/>
    </xf>
    <xf numFmtId="0" fontId="46" fillId="16" borderId="2" xfId="0" applyFont="1" applyFill="1" applyBorder="1"/>
    <xf numFmtId="0" fontId="44" fillId="16" borderId="2" xfId="0" applyFont="1" applyFill="1" applyBorder="1"/>
    <xf numFmtId="0" fontId="22" fillId="0" borderId="2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34" fillId="15" borderId="36" xfId="0" applyFont="1" applyFill="1" applyBorder="1" applyAlignment="1">
      <alignment horizontal="center"/>
    </xf>
    <xf numFmtId="164" fontId="34" fillId="17" borderId="2" xfId="0" applyNumberFormat="1" applyFont="1" applyFill="1" applyBorder="1" applyAlignment="1">
      <alignment horizontal="center"/>
    </xf>
    <xf numFmtId="0" fontId="34" fillId="17" borderId="24" xfId="0" applyFont="1" applyFill="1" applyBorder="1" applyAlignment="1">
      <alignment horizontal="center"/>
    </xf>
    <xf numFmtId="20" fontId="34" fillId="17" borderId="2" xfId="0" applyNumberFormat="1" applyFont="1" applyFill="1" applyBorder="1" applyAlignment="1">
      <alignment horizontal="center"/>
    </xf>
    <xf numFmtId="0" fontId="32" fillId="17" borderId="2" xfId="0" applyFont="1" applyFill="1" applyBorder="1" applyAlignment="1">
      <alignment horizontal="center"/>
    </xf>
    <xf numFmtId="164" fontId="34" fillId="17" borderId="29" xfId="0" applyNumberFormat="1" applyFont="1" applyFill="1" applyBorder="1" applyAlignment="1">
      <alignment horizontal="center"/>
    </xf>
    <xf numFmtId="0" fontId="32" fillId="14" borderId="30" xfId="0" applyFont="1" applyFill="1" applyBorder="1" applyAlignment="1">
      <alignment horizontal="center"/>
    </xf>
    <xf numFmtId="0" fontId="32" fillId="14" borderId="31" xfId="0" applyFont="1" applyFill="1" applyBorder="1" applyAlignment="1">
      <alignment horizontal="center"/>
    </xf>
    <xf numFmtId="14" fontId="39" fillId="14" borderId="31" xfId="0" applyNumberFormat="1" applyFont="1" applyFill="1" applyBorder="1" applyAlignment="1">
      <alignment horizontal="center"/>
    </xf>
    <xf numFmtId="20" fontId="34" fillId="14" borderId="31" xfId="0" applyNumberFormat="1" applyFont="1" applyFill="1" applyBorder="1" applyAlignment="1">
      <alignment horizontal="center"/>
    </xf>
    <xf numFmtId="164" fontId="32" fillId="14" borderId="31" xfId="0" applyNumberFormat="1" applyFont="1" applyFill="1" applyBorder="1" applyAlignment="1">
      <alignment horizontal="center"/>
    </xf>
    <xf numFmtId="0" fontId="34" fillId="14" borderId="32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34" fillId="17" borderId="22" xfId="0" applyFont="1" applyFill="1" applyBorder="1" applyAlignment="1">
      <alignment horizontal="center"/>
    </xf>
    <xf numFmtId="0" fontId="32" fillId="20" borderId="28" xfId="0" applyFont="1" applyFill="1" applyBorder="1" applyAlignment="1">
      <alignment horizontal="center"/>
    </xf>
    <xf numFmtId="0" fontId="32" fillId="20" borderId="2" xfId="0" applyFont="1" applyFill="1" applyBorder="1" applyAlignment="1">
      <alignment horizontal="center"/>
    </xf>
    <xf numFmtId="14" fontId="33" fillId="20" borderId="2" xfId="0" applyNumberFormat="1" applyFont="1" applyFill="1" applyBorder="1" applyAlignment="1">
      <alignment horizontal="center"/>
    </xf>
    <xf numFmtId="20" fontId="34" fillId="20" borderId="2" xfId="0" applyNumberFormat="1" applyFont="1" applyFill="1" applyBorder="1" applyAlignment="1">
      <alignment horizontal="center"/>
    </xf>
    <xf numFmtId="0" fontId="34" fillId="20" borderId="2" xfId="0" applyFont="1" applyFill="1" applyBorder="1" applyAlignment="1">
      <alignment horizontal="center"/>
    </xf>
    <xf numFmtId="164" fontId="34" fillId="20" borderId="2" xfId="0" applyNumberFormat="1" applyFont="1" applyFill="1" applyBorder="1" applyAlignment="1">
      <alignment horizontal="center"/>
    </xf>
    <xf numFmtId="0" fontId="34" fillId="20" borderId="29" xfId="0" applyFont="1" applyFill="1" applyBorder="1" applyAlignment="1">
      <alignment horizontal="center"/>
    </xf>
    <xf numFmtId="0" fontId="0" fillId="0" borderId="38" xfId="0" applyBorder="1"/>
    <xf numFmtId="0" fontId="0" fillId="0" borderId="25" xfId="0" applyBorder="1"/>
    <xf numFmtId="0" fontId="0" fillId="0" borderId="6" xfId="0" applyNumberFormat="1" applyBorder="1"/>
    <xf numFmtId="0" fontId="0" fillId="0" borderId="38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26" xfId="0" applyNumberFormat="1" applyBorder="1"/>
    <xf numFmtId="0" fontId="0" fillId="0" borderId="5" xfId="0" applyBorder="1" applyAlignment="1">
      <alignment horizontal="left" indent="1"/>
    </xf>
    <xf numFmtId="0" fontId="31" fillId="0" borderId="0" xfId="0" applyFont="1" applyFill="1"/>
    <xf numFmtId="0" fontId="44" fillId="0" borderId="0" xfId="0" applyFont="1" applyBorder="1"/>
    <xf numFmtId="0" fontId="9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48" fillId="13" borderId="24" xfId="0" applyFont="1" applyFill="1" applyBorder="1" applyAlignment="1">
      <alignment horizontal="center" vertical="center" textRotation="180"/>
    </xf>
    <xf numFmtId="0" fontId="44" fillId="22" borderId="2" xfId="0" applyFont="1" applyFill="1" applyBorder="1" applyAlignment="1">
      <alignment horizontal="center" vertical="center"/>
    </xf>
    <xf numFmtId="0" fontId="44" fillId="0" borderId="22" xfId="0" applyFont="1" applyBorder="1"/>
    <xf numFmtId="0" fontId="0" fillId="0" borderId="24" xfId="0" applyBorder="1"/>
    <xf numFmtId="0" fontId="22" fillId="0" borderId="2" xfId="0" applyFont="1" applyFill="1" applyBorder="1"/>
    <xf numFmtId="0" fontId="26" fillId="0" borderId="2" xfId="0" applyFont="1" applyBorder="1" applyAlignment="1">
      <alignment horizontal="center"/>
    </xf>
    <xf numFmtId="0" fontId="43" fillId="23" borderId="2" xfId="0" applyFont="1" applyFill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3" fillId="24" borderId="2" xfId="0" applyFont="1" applyFill="1" applyBorder="1"/>
    <xf numFmtId="0" fontId="0" fillId="0" borderId="37" xfId="0" applyBorder="1"/>
    <xf numFmtId="0" fontId="48" fillId="13" borderId="37" xfId="0" applyFont="1" applyFill="1" applyBorder="1" applyAlignment="1">
      <alignment horizontal="center" vertical="center" textRotation="180"/>
    </xf>
    <xf numFmtId="16" fontId="43" fillId="7" borderId="0" xfId="0" applyNumberFormat="1" applyFont="1" applyFill="1"/>
    <xf numFmtId="16" fontId="43" fillId="23" borderId="0" xfId="0" applyNumberFormat="1" applyFont="1" applyFill="1"/>
    <xf numFmtId="0" fontId="45" fillId="0" borderId="22" xfId="0" applyFont="1" applyBorder="1" applyAlignment="1">
      <alignment horizontal="center"/>
    </xf>
    <xf numFmtId="0" fontId="43" fillId="23" borderId="22" xfId="0" applyFont="1" applyFill="1" applyBorder="1" applyAlignment="1">
      <alignment horizontal="center"/>
    </xf>
    <xf numFmtId="0" fontId="43" fillId="5" borderId="2" xfId="0" applyFont="1" applyFill="1" applyBorder="1" applyAlignment="1">
      <alignment horizontal="center"/>
    </xf>
    <xf numFmtId="0" fontId="43" fillId="23" borderId="37" xfId="0" applyFont="1" applyFill="1" applyBorder="1" applyAlignment="1">
      <alignment horizontal="center"/>
    </xf>
    <xf numFmtId="0" fontId="50" fillId="0" borderId="37" xfId="0" applyFont="1" applyBorder="1"/>
    <xf numFmtId="0" fontId="43" fillId="18" borderId="40" xfId="0" applyFont="1" applyFill="1" applyBorder="1" applyAlignment="1">
      <alignment horizontal="center"/>
    </xf>
    <xf numFmtId="0" fontId="43" fillId="23" borderId="24" xfId="0" applyFont="1" applyFill="1" applyBorder="1" applyAlignment="1">
      <alignment horizontal="center"/>
    </xf>
    <xf numFmtId="0" fontId="43" fillId="18" borderId="24" xfId="0" applyFont="1" applyFill="1" applyBorder="1" applyAlignment="1">
      <alignment horizontal="center"/>
    </xf>
    <xf numFmtId="0" fontId="44" fillId="23" borderId="22" xfId="0" applyFont="1" applyFill="1" applyBorder="1"/>
    <xf numFmtId="0" fontId="44" fillId="23" borderId="37" xfId="0" applyFont="1" applyFill="1" applyBorder="1"/>
    <xf numFmtId="0" fontId="44" fillId="23" borderId="24" xfId="0" applyFont="1" applyFill="1" applyBorder="1"/>
    <xf numFmtId="0" fontId="34" fillId="15" borderId="37" xfId="0" applyFont="1" applyFill="1" applyBorder="1" applyAlignment="1">
      <alignment horizontal="center"/>
    </xf>
    <xf numFmtId="0" fontId="34" fillId="17" borderId="29" xfId="0" applyFont="1" applyFill="1" applyBorder="1" applyAlignment="1">
      <alignment horizontal="center"/>
    </xf>
    <xf numFmtId="14" fontId="36" fillId="17" borderId="2" xfId="0" applyNumberFormat="1" applyFont="1" applyFill="1" applyBorder="1" applyAlignment="1">
      <alignment horizontal="center"/>
    </xf>
    <xf numFmtId="0" fontId="32" fillId="17" borderId="33" xfId="0" applyFont="1" applyFill="1" applyBorder="1" applyAlignment="1">
      <alignment horizontal="center"/>
    </xf>
    <xf numFmtId="0" fontId="32" fillId="17" borderId="22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14" fontId="40" fillId="0" borderId="2" xfId="0" applyNumberFormat="1" applyFont="1" applyFill="1" applyBorder="1" applyAlignment="1">
      <alignment horizontal="center"/>
    </xf>
    <xf numFmtId="20" fontId="34" fillId="0" borderId="2" xfId="0" applyNumberFormat="1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164" fontId="34" fillId="0" borderId="2" xfId="0" applyNumberFormat="1" applyFont="1" applyFill="1" applyBorder="1" applyAlignment="1">
      <alignment horizontal="center"/>
    </xf>
    <xf numFmtId="164" fontId="34" fillId="0" borderId="29" xfId="0" applyNumberFormat="1" applyFont="1" applyFill="1" applyBorder="1" applyAlignment="1">
      <alignment horizontal="center"/>
    </xf>
    <xf numFmtId="14" fontId="38" fillId="17" borderId="2" xfId="0" applyNumberFormat="1" applyFont="1" applyFill="1" applyBorder="1" applyAlignment="1">
      <alignment horizontal="center"/>
    </xf>
    <xf numFmtId="0" fontId="45" fillId="0" borderId="0" xfId="0" applyFont="1"/>
    <xf numFmtId="0" fontId="45" fillId="17" borderId="2" xfId="0" applyFont="1" applyFill="1" applyBorder="1" applyAlignment="1">
      <alignment horizontal="center" wrapText="1"/>
    </xf>
    <xf numFmtId="0" fontId="51" fillId="17" borderId="2" xfId="0" applyFont="1" applyFill="1" applyBorder="1" applyAlignment="1">
      <alignment horizontal="center"/>
    </xf>
    <xf numFmtId="0" fontId="44" fillId="18" borderId="2" xfId="0" applyFont="1" applyFill="1" applyBorder="1" applyAlignment="1">
      <alignment horizontal="center"/>
    </xf>
    <xf numFmtId="0" fontId="46" fillId="16" borderId="39" xfId="0" applyFont="1" applyFill="1" applyBorder="1" applyAlignment="1">
      <alignment horizontal="center" wrapText="1"/>
    </xf>
    <xf numFmtId="0" fontId="46" fillId="16" borderId="41" xfId="0" applyFont="1" applyFill="1" applyBorder="1" applyAlignment="1">
      <alignment horizontal="center"/>
    </xf>
    <xf numFmtId="0" fontId="46" fillId="16" borderId="40" xfId="0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 wrapText="1"/>
    </xf>
    <xf numFmtId="164" fontId="28" fillId="13" borderId="0" xfId="0" applyNumberFormat="1" applyFont="1" applyFill="1" applyBorder="1" applyAlignment="1">
      <alignment horizontal="center"/>
    </xf>
    <xf numFmtId="0" fontId="49" fillId="21" borderId="38" xfId="0" applyFont="1" applyFill="1" applyBorder="1" applyAlignment="1">
      <alignment horizontal="center"/>
    </xf>
    <xf numFmtId="0" fontId="49" fillId="21" borderId="44" xfId="0" applyFont="1" applyFill="1" applyBorder="1" applyAlignment="1">
      <alignment horizontal="center"/>
    </xf>
    <xf numFmtId="0" fontId="49" fillId="21" borderId="25" xfId="0" applyFont="1" applyFill="1" applyBorder="1" applyAlignment="1">
      <alignment horizontal="center"/>
    </xf>
    <xf numFmtId="0" fontId="49" fillId="21" borderId="42" xfId="0" applyFont="1" applyFill="1" applyBorder="1" applyAlignment="1">
      <alignment horizontal="center"/>
    </xf>
    <xf numFmtId="0" fontId="49" fillId="21" borderId="43" xfId="0" applyFont="1" applyFill="1" applyBorder="1" applyAlignment="1">
      <alignment horizontal="center"/>
    </xf>
    <xf numFmtId="0" fontId="49" fillId="21" borderId="26" xfId="0" applyFont="1" applyFill="1" applyBorder="1" applyAlignment="1">
      <alignment horizontal="center"/>
    </xf>
    <xf numFmtId="0" fontId="31" fillId="17" borderId="25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0" fontId="31" fillId="17" borderId="26" xfId="0" applyFont="1" applyFill="1" applyBorder="1" applyAlignment="1">
      <alignment horizontal="center" vertical="center"/>
    </xf>
    <xf numFmtId="0" fontId="2" fillId="0" borderId="0" xfId="12" applyFont="1" applyBorder="1" applyAlignment="1">
      <alignment horizontal="center"/>
    </xf>
    <xf numFmtId="0" fontId="48" fillId="13" borderId="22" xfId="0" applyFont="1" applyFill="1" applyBorder="1" applyAlignment="1">
      <alignment horizontal="center" vertical="center" textRotation="180"/>
    </xf>
    <xf numFmtId="0" fontId="48" fillId="13" borderId="37" xfId="0" applyFont="1" applyFill="1" applyBorder="1" applyAlignment="1">
      <alignment horizontal="center" vertical="center" textRotation="180"/>
    </xf>
    <xf numFmtId="0" fontId="45" fillId="18" borderId="22" xfId="0" applyFont="1" applyFill="1" applyBorder="1" applyAlignment="1">
      <alignment horizontal="center" vertical="center" textRotation="180"/>
    </xf>
    <xf numFmtId="0" fontId="45" fillId="18" borderId="37" xfId="0" applyFont="1" applyFill="1" applyBorder="1" applyAlignment="1">
      <alignment horizontal="center" vertical="center" textRotation="180"/>
    </xf>
    <xf numFmtId="0" fontId="45" fillId="18" borderId="24" xfId="0" applyFont="1" applyFill="1" applyBorder="1" applyAlignment="1">
      <alignment horizontal="center" vertical="center" textRotation="180"/>
    </xf>
    <xf numFmtId="0" fontId="45" fillId="7" borderId="22" xfId="0" applyFont="1" applyFill="1" applyBorder="1" applyAlignment="1">
      <alignment horizontal="center" vertical="center" textRotation="180"/>
    </xf>
    <xf numFmtId="0" fontId="45" fillId="7" borderId="37" xfId="0" applyFont="1" applyFill="1" applyBorder="1" applyAlignment="1">
      <alignment horizontal="center" vertical="center" textRotation="180"/>
    </xf>
    <xf numFmtId="0" fontId="45" fillId="7" borderId="24" xfId="0" applyFont="1" applyFill="1" applyBorder="1" applyAlignment="1">
      <alignment horizontal="center" vertical="center" textRotation="180"/>
    </xf>
    <xf numFmtId="0" fontId="45" fillId="7" borderId="25" xfId="0" applyFont="1" applyFill="1" applyBorder="1" applyAlignment="1">
      <alignment horizontal="center" vertical="center" textRotation="180"/>
    </xf>
    <xf numFmtId="0" fontId="45" fillId="7" borderId="6" xfId="0" applyFont="1" applyFill="1" applyBorder="1" applyAlignment="1">
      <alignment horizontal="center" vertical="center" textRotation="180"/>
    </xf>
    <xf numFmtId="0" fontId="45" fillId="7" borderId="26" xfId="0" applyFont="1" applyFill="1" applyBorder="1" applyAlignment="1">
      <alignment horizontal="center" vertical="center" textRotation="180"/>
    </xf>
    <xf numFmtId="0" fontId="45" fillId="18" borderId="6" xfId="0" applyFont="1" applyFill="1" applyBorder="1" applyAlignment="1">
      <alignment horizontal="center" vertical="center" textRotation="180"/>
    </xf>
    <xf numFmtId="0" fontId="45" fillId="18" borderId="26" xfId="0" applyFont="1" applyFill="1" applyBorder="1" applyAlignment="1">
      <alignment horizontal="center" vertical="center" textRotation="180"/>
    </xf>
    <xf numFmtId="0" fontId="45" fillId="7" borderId="22" xfId="0" applyFont="1" applyFill="1" applyBorder="1" applyAlignment="1">
      <alignment horizontal="center" textRotation="180"/>
    </xf>
    <xf numFmtId="0" fontId="45" fillId="7" borderId="24" xfId="0" applyFont="1" applyFill="1" applyBorder="1" applyAlignment="1">
      <alignment horizontal="center" textRotation="180"/>
    </xf>
    <xf numFmtId="0" fontId="45" fillId="7" borderId="25" xfId="0" applyFont="1" applyFill="1" applyBorder="1" applyAlignment="1">
      <alignment horizontal="center" textRotation="180"/>
    </xf>
    <xf numFmtId="0" fontId="45" fillId="7" borderId="26" xfId="0" applyFont="1" applyFill="1" applyBorder="1" applyAlignment="1">
      <alignment horizontal="center" textRotation="180"/>
    </xf>
    <xf numFmtId="0" fontId="2" fillId="0" borderId="0" xfId="0" applyFont="1" applyAlignment="1">
      <alignment horizontal="center"/>
    </xf>
  </cellXfs>
  <cellStyles count="13">
    <cellStyle name="Linked Cell" xfId="1" builtinId="24"/>
    <cellStyle name="Normal" xfId="0" builtinId="0"/>
    <cellStyle name="Normal 11" xfId="2" xr:uid="{00000000-0005-0000-0000-000002000000}"/>
    <cellStyle name="Normal 122" xfId="3" xr:uid="{00000000-0005-0000-0000-000003000000}"/>
    <cellStyle name="Normal 26" xfId="4" xr:uid="{00000000-0005-0000-0000-000004000000}"/>
    <cellStyle name="Normal 29" xfId="5" xr:uid="{00000000-0005-0000-0000-000005000000}"/>
    <cellStyle name="Normal 31" xfId="6" xr:uid="{00000000-0005-0000-0000-000006000000}"/>
    <cellStyle name="Normal 33" xfId="7" xr:uid="{00000000-0005-0000-0000-000007000000}"/>
    <cellStyle name="Normal 35" xfId="8" xr:uid="{00000000-0005-0000-0000-000008000000}"/>
    <cellStyle name="Normal 4" xfId="9" xr:uid="{00000000-0005-0000-0000-000009000000}"/>
    <cellStyle name="Normal 5" xfId="10" xr:uid="{00000000-0005-0000-0000-00000A000000}"/>
    <cellStyle name="Normal 7" xfId="11" xr:uid="{00000000-0005-0000-0000-00000B000000}"/>
    <cellStyle name="Normal_Sheet1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k" refreshedDate="42815.650105324072" createdVersion="4" refreshedVersion="4" minRefreshableVersion="3" recordCount="64" xr:uid="{00000000-000A-0000-FFFF-FFFF00000000}">
  <cacheSource type="worksheet">
    <worksheetSource ref="B1:F1048576" sheet="Sheet2"/>
  </cacheSource>
  <cacheFields count="5">
    <cacheField name="AGE GROUP" numFmtId="0">
      <sharedItems containsBlank="1" count="9">
        <s v="U6"/>
        <s v="U7"/>
        <s v="U8"/>
        <s v="U9"/>
        <m/>
        <s v="U10" u="1"/>
        <s v="U11" u="1"/>
        <s v="U12" u="1"/>
        <s v="U13" u="1"/>
      </sharedItems>
    </cacheField>
    <cacheField name="Round" numFmtId="0">
      <sharedItems containsString="0" containsBlank="1" containsNumber="1" containsInteger="1" minValue="1" maxValue="3" count="4">
        <n v="1"/>
        <n v="3"/>
        <n v="2"/>
        <m/>
      </sharedItems>
    </cacheField>
    <cacheField name="Team1" numFmtId="0">
      <sharedItems containsBlank="1" count="16">
        <s v="Northern Babarians"/>
        <s v="North Rocks"/>
        <s v="Dural Sky"/>
        <s v="RYDE"/>
        <s v="Central Eastwood"/>
        <s v="Redfield"/>
        <s v="North Rocks Green"/>
        <s v="North Rocks Gold"/>
        <s v="Dural Blue"/>
        <s v="Hills"/>
        <s v="RYDE Green"/>
        <s v="Dural Navy"/>
        <s v="RYDE Blue"/>
        <s v="Dural White"/>
        <s v="North Rocks "/>
        <m/>
      </sharedItems>
    </cacheField>
    <cacheField name="Team 2" numFmtId="0">
      <sharedItems containsBlank="1" count="14">
        <s v="Redfield"/>
        <s v="Dural Blue"/>
        <s v="Central Eastwood"/>
        <s v="Hills"/>
        <s v="Dural Sky"/>
        <s v="Northern Babarians"/>
        <s v="RYDE"/>
        <s v="North Rocks Green"/>
        <s v="North Rocks Gold"/>
        <s v="RYDE Blue"/>
        <s v="Dural White"/>
        <s v="RYDE Green"/>
        <s v="Dural Navy"/>
        <m/>
      </sharedItems>
    </cacheField>
    <cacheField name="Count" numFmtId="0">
      <sharedItems containsString="0" containsBlank="1" containsNumber="1" minValue="0.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x v="0"/>
    <x v="0"/>
    <n v="1"/>
  </r>
  <r>
    <x v="0"/>
    <x v="0"/>
    <x v="1"/>
    <x v="1"/>
    <n v="1"/>
  </r>
  <r>
    <x v="0"/>
    <x v="0"/>
    <x v="2"/>
    <x v="2"/>
    <n v="1"/>
  </r>
  <r>
    <x v="0"/>
    <x v="0"/>
    <x v="3"/>
    <x v="3"/>
    <n v="1"/>
  </r>
  <r>
    <x v="0"/>
    <x v="1"/>
    <x v="0"/>
    <x v="1"/>
    <n v="1"/>
  </r>
  <r>
    <x v="0"/>
    <x v="1"/>
    <x v="1"/>
    <x v="0"/>
    <n v="1"/>
  </r>
  <r>
    <x v="0"/>
    <x v="1"/>
    <x v="2"/>
    <x v="3"/>
    <n v="1"/>
  </r>
  <r>
    <x v="0"/>
    <x v="1"/>
    <x v="3"/>
    <x v="2"/>
    <n v="1"/>
  </r>
  <r>
    <x v="0"/>
    <x v="2"/>
    <x v="4"/>
    <x v="1"/>
    <n v="1"/>
  </r>
  <r>
    <x v="0"/>
    <x v="2"/>
    <x v="1"/>
    <x v="4"/>
    <n v="1"/>
  </r>
  <r>
    <x v="0"/>
    <x v="2"/>
    <x v="3"/>
    <x v="5"/>
    <n v="1"/>
  </r>
  <r>
    <x v="0"/>
    <x v="2"/>
    <x v="5"/>
    <x v="3"/>
    <n v="1"/>
  </r>
  <r>
    <x v="1"/>
    <x v="0"/>
    <x v="6"/>
    <x v="6"/>
    <n v="1"/>
  </r>
  <r>
    <x v="1"/>
    <x v="0"/>
    <x v="2"/>
    <x v="0"/>
    <n v="1"/>
  </r>
  <r>
    <x v="1"/>
    <x v="0"/>
    <x v="7"/>
    <x v="3"/>
    <n v="1"/>
  </r>
  <r>
    <x v="1"/>
    <x v="0"/>
    <x v="0"/>
    <x v="2"/>
    <n v="0.5"/>
  </r>
  <r>
    <x v="1"/>
    <x v="0"/>
    <x v="4"/>
    <x v="1"/>
    <n v="0.5"/>
  </r>
  <r>
    <x v="1"/>
    <x v="0"/>
    <x v="8"/>
    <x v="5"/>
    <n v="0.5"/>
  </r>
  <r>
    <x v="1"/>
    <x v="2"/>
    <x v="7"/>
    <x v="4"/>
    <n v="1"/>
  </r>
  <r>
    <x v="1"/>
    <x v="2"/>
    <x v="4"/>
    <x v="1"/>
    <n v="0.5"/>
  </r>
  <r>
    <x v="1"/>
    <x v="2"/>
    <x v="8"/>
    <x v="7"/>
    <n v="0.5"/>
  </r>
  <r>
    <x v="1"/>
    <x v="2"/>
    <x v="6"/>
    <x v="2"/>
    <n v="0.5"/>
  </r>
  <r>
    <x v="1"/>
    <x v="2"/>
    <x v="3"/>
    <x v="5"/>
    <n v="1"/>
  </r>
  <r>
    <x v="1"/>
    <x v="2"/>
    <x v="5"/>
    <x v="3"/>
    <n v="1"/>
  </r>
  <r>
    <x v="1"/>
    <x v="1"/>
    <x v="6"/>
    <x v="0"/>
    <n v="1"/>
  </r>
  <r>
    <x v="1"/>
    <x v="1"/>
    <x v="0"/>
    <x v="1"/>
    <n v="1"/>
  </r>
  <r>
    <x v="1"/>
    <x v="1"/>
    <x v="9"/>
    <x v="2"/>
    <n v="1"/>
  </r>
  <r>
    <x v="1"/>
    <x v="1"/>
    <x v="7"/>
    <x v="4"/>
    <n v="0.5"/>
  </r>
  <r>
    <x v="1"/>
    <x v="1"/>
    <x v="2"/>
    <x v="6"/>
    <n v="0.5"/>
  </r>
  <r>
    <x v="1"/>
    <x v="1"/>
    <x v="3"/>
    <x v="8"/>
    <n v="0.5"/>
  </r>
  <r>
    <x v="2"/>
    <x v="0"/>
    <x v="6"/>
    <x v="9"/>
    <n v="1"/>
  </r>
  <r>
    <x v="2"/>
    <x v="0"/>
    <x v="4"/>
    <x v="1"/>
    <n v="1"/>
  </r>
  <r>
    <x v="2"/>
    <x v="0"/>
    <x v="2"/>
    <x v="8"/>
    <n v="1"/>
  </r>
  <r>
    <x v="2"/>
    <x v="0"/>
    <x v="10"/>
    <x v="0"/>
    <n v="1"/>
  </r>
  <r>
    <x v="2"/>
    <x v="0"/>
    <x v="11"/>
    <x v="3"/>
    <n v="1"/>
  </r>
  <r>
    <x v="2"/>
    <x v="0"/>
    <x v="0"/>
    <x v="10"/>
    <n v="1"/>
  </r>
  <r>
    <x v="2"/>
    <x v="2"/>
    <x v="6"/>
    <x v="1"/>
    <n v="1"/>
  </r>
  <r>
    <x v="2"/>
    <x v="2"/>
    <x v="7"/>
    <x v="10"/>
    <n v="1"/>
  </r>
  <r>
    <x v="2"/>
    <x v="2"/>
    <x v="4"/>
    <x v="4"/>
    <n v="1"/>
  </r>
  <r>
    <x v="2"/>
    <x v="2"/>
    <x v="10"/>
    <x v="5"/>
    <n v="1"/>
  </r>
  <r>
    <x v="2"/>
    <x v="2"/>
    <x v="12"/>
    <x v="3"/>
    <n v="1"/>
  </r>
  <r>
    <x v="2"/>
    <x v="2"/>
    <x v="11"/>
    <x v="0"/>
    <n v="1"/>
  </r>
  <r>
    <x v="2"/>
    <x v="1"/>
    <x v="6"/>
    <x v="4"/>
    <n v="1"/>
  </r>
  <r>
    <x v="2"/>
    <x v="1"/>
    <x v="4"/>
    <x v="0"/>
    <n v="1"/>
  </r>
  <r>
    <x v="2"/>
    <x v="1"/>
    <x v="13"/>
    <x v="11"/>
    <n v="1"/>
  </r>
  <r>
    <x v="2"/>
    <x v="1"/>
    <x v="7"/>
    <x v="1"/>
    <n v="1"/>
  </r>
  <r>
    <x v="2"/>
    <x v="1"/>
    <x v="11"/>
    <x v="9"/>
    <n v="1"/>
  </r>
  <r>
    <x v="2"/>
    <x v="1"/>
    <x v="0"/>
    <x v="3"/>
    <n v="1"/>
  </r>
  <r>
    <x v="3"/>
    <x v="0"/>
    <x v="5"/>
    <x v="9"/>
    <n v="1"/>
  </r>
  <r>
    <x v="3"/>
    <x v="0"/>
    <x v="8"/>
    <x v="3"/>
    <n v="1"/>
  </r>
  <r>
    <x v="3"/>
    <x v="0"/>
    <x v="2"/>
    <x v="11"/>
    <n v="1"/>
  </r>
  <r>
    <x v="3"/>
    <x v="0"/>
    <x v="4"/>
    <x v="5"/>
    <n v="1"/>
  </r>
  <r>
    <x v="3"/>
    <x v="0"/>
    <x v="14"/>
    <x v="12"/>
    <n v="1"/>
  </r>
  <r>
    <x v="3"/>
    <x v="2"/>
    <x v="5"/>
    <x v="12"/>
    <n v="1"/>
  </r>
  <r>
    <x v="3"/>
    <x v="2"/>
    <x v="14"/>
    <x v="4"/>
    <n v="1"/>
  </r>
  <r>
    <x v="3"/>
    <x v="2"/>
    <x v="4"/>
    <x v="1"/>
    <n v="1"/>
  </r>
  <r>
    <x v="3"/>
    <x v="2"/>
    <x v="12"/>
    <x v="3"/>
    <n v="1"/>
  </r>
  <r>
    <x v="3"/>
    <x v="2"/>
    <x v="10"/>
    <x v="5"/>
    <n v="1"/>
  </r>
  <r>
    <x v="3"/>
    <x v="1"/>
    <x v="5"/>
    <x v="3"/>
    <n v="1"/>
  </r>
  <r>
    <x v="3"/>
    <x v="1"/>
    <x v="8"/>
    <x v="9"/>
    <n v="1"/>
  </r>
  <r>
    <x v="3"/>
    <x v="1"/>
    <x v="4"/>
    <x v="12"/>
    <n v="1"/>
  </r>
  <r>
    <x v="3"/>
    <x v="1"/>
    <x v="14"/>
    <x v="11"/>
    <n v="1"/>
  </r>
  <r>
    <x v="3"/>
    <x v="1"/>
    <x v="2"/>
    <x v="5"/>
    <n v="1"/>
  </r>
  <r>
    <x v="4"/>
    <x v="3"/>
    <x v="15"/>
    <x v="1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B27" firstHeaderRow="1" firstDataRow="1" firstDataCol="1" rowPageCount="2" colPageCount="1"/>
  <pivotFields count="5">
    <pivotField axis="axisPage" multipleItemSelectionAllowed="1" showAll="0">
      <items count="10">
        <item h="1" m="1" x="5"/>
        <item h="1" m="1" x="6"/>
        <item h="1" m="1" x="7"/>
        <item h="1" m="1" x="8"/>
        <item h="1" x="0"/>
        <item h="1" x="1"/>
        <item h="1" x="2"/>
        <item x="3"/>
        <item h="1" x="4"/>
        <item t="default"/>
      </items>
    </pivotField>
    <pivotField axis="axisPage" multipleItemSelectionAllowed="1" showAll="0">
      <items count="5">
        <item x="0"/>
        <item x="1"/>
        <item x="3"/>
        <item x="2"/>
        <item t="default"/>
      </items>
    </pivotField>
    <pivotField axis="axisRow" showAll="0">
      <items count="17">
        <item x="2"/>
        <item x="1"/>
        <item x="0"/>
        <item x="3"/>
        <item x="15"/>
        <item x="4"/>
        <item x="5"/>
        <item x="6"/>
        <item x="7"/>
        <item x="9"/>
        <item x="8"/>
        <item x="10"/>
        <item x="11"/>
        <item x="12"/>
        <item x="13"/>
        <item x="14"/>
        <item t="default"/>
      </items>
    </pivotField>
    <pivotField axis="axisRow" showAll="0">
      <items count="15">
        <item x="2"/>
        <item x="1"/>
        <item x="3"/>
        <item x="0"/>
        <item x="13"/>
        <item x="4"/>
        <item x="5"/>
        <item x="7"/>
        <item x="6"/>
        <item x="8"/>
        <item x="9"/>
        <item x="10"/>
        <item x="11"/>
        <item x="12"/>
        <item t="default"/>
      </items>
    </pivotField>
    <pivotField dataField="1" showAll="0"/>
  </pivotFields>
  <rowFields count="2">
    <field x="2"/>
    <field x="3"/>
  </rowFields>
  <rowItems count="23">
    <i>
      <x/>
    </i>
    <i r="1">
      <x v="6"/>
    </i>
    <i r="1">
      <x v="12"/>
    </i>
    <i>
      <x v="5"/>
    </i>
    <i r="1">
      <x v="1"/>
    </i>
    <i r="1">
      <x v="6"/>
    </i>
    <i r="1">
      <x v="13"/>
    </i>
    <i>
      <x v="6"/>
    </i>
    <i r="1">
      <x v="2"/>
    </i>
    <i r="1">
      <x v="10"/>
    </i>
    <i r="1">
      <x v="13"/>
    </i>
    <i>
      <x v="10"/>
    </i>
    <i r="1">
      <x v="2"/>
    </i>
    <i r="1">
      <x v="10"/>
    </i>
    <i>
      <x v="11"/>
    </i>
    <i r="1">
      <x v="6"/>
    </i>
    <i>
      <x v="13"/>
    </i>
    <i r="1">
      <x v="2"/>
    </i>
    <i>
      <x v="15"/>
    </i>
    <i r="1">
      <x v="5"/>
    </i>
    <i r="1">
      <x v="12"/>
    </i>
    <i r="1">
      <x v="13"/>
    </i>
    <i t="grand">
      <x/>
    </i>
  </rowItems>
  <colItems count="1">
    <i/>
  </colItems>
  <pageFields count="2">
    <pageField fld="0" hier="-1"/>
    <pageField fld="1" hier="-1"/>
  </pageField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5"/>
  <sheetViews>
    <sheetView showGridLines="0" workbookViewId="0">
      <selection activeCell="D25" sqref="D25"/>
    </sheetView>
  </sheetViews>
  <sheetFormatPr defaultColWidth="8.85546875" defaultRowHeight="12.75" x14ac:dyDescent="0.2"/>
  <cols>
    <col min="1" max="1" width="2.140625" style="426" customWidth="1"/>
    <col min="2" max="2" width="19.5703125" style="431" bestFit="1" customWidth="1"/>
    <col min="3" max="3" width="10.42578125" style="431" bestFit="1" customWidth="1"/>
    <col min="4" max="4" width="17.7109375" style="431" customWidth="1"/>
    <col min="5" max="5" width="10.42578125" style="431" bestFit="1" customWidth="1"/>
    <col min="6" max="6" width="19.28515625" style="431" customWidth="1"/>
    <col min="7" max="7" width="10" style="426" bestFit="1" customWidth="1"/>
    <col min="8" max="8" width="18.42578125" style="426" bestFit="1" customWidth="1"/>
    <col min="9" max="9" width="10.5703125" style="426" bestFit="1" customWidth="1"/>
    <col min="10" max="10" width="17.7109375" style="426" customWidth="1"/>
    <col min="11" max="11" width="2.7109375" style="426" customWidth="1"/>
    <col min="12" max="12" width="16.28515625" style="426" bestFit="1" customWidth="1"/>
    <col min="13" max="13" width="16.7109375" style="426" bestFit="1" customWidth="1"/>
    <col min="14" max="14" width="8.85546875" style="426"/>
    <col min="15" max="15" width="29.7109375" style="426" bestFit="1" customWidth="1"/>
    <col min="16" max="16384" width="8.85546875" style="426"/>
  </cols>
  <sheetData>
    <row r="1" spans="2:13" ht="18.75" customHeight="1" x14ac:dyDescent="0.2">
      <c r="B1" s="426"/>
      <c r="C1" s="426"/>
      <c r="D1" s="426"/>
      <c r="E1" s="426"/>
      <c r="F1" s="426"/>
    </row>
    <row r="2" spans="2:13" ht="33.75" customHeight="1" x14ac:dyDescent="0.2">
      <c r="B2" s="556" t="s">
        <v>237</v>
      </c>
      <c r="C2" s="557"/>
      <c r="D2" s="557"/>
      <c r="E2" s="557"/>
      <c r="F2" s="557"/>
      <c r="G2" s="557"/>
      <c r="H2" s="557"/>
      <c r="I2" s="557"/>
      <c r="J2" s="558"/>
    </row>
    <row r="3" spans="2:13" ht="9" customHeight="1" x14ac:dyDescent="0.2">
      <c r="B3" s="427"/>
      <c r="C3" s="427"/>
      <c r="D3" s="427"/>
      <c r="E3" s="427"/>
      <c r="F3" s="427"/>
      <c r="G3" s="427"/>
      <c r="H3" s="427"/>
      <c r="I3" s="427"/>
      <c r="J3" s="427"/>
    </row>
    <row r="4" spans="2:13" x14ac:dyDescent="0.2">
      <c r="B4" s="428" t="s">
        <v>72</v>
      </c>
      <c r="C4" s="428" t="s">
        <v>73</v>
      </c>
      <c r="D4" s="428" t="s">
        <v>74</v>
      </c>
      <c r="E4" s="428" t="s">
        <v>75</v>
      </c>
      <c r="F4" s="428" t="s">
        <v>74</v>
      </c>
      <c r="G4" s="428" t="s">
        <v>76</v>
      </c>
      <c r="H4" s="428" t="s">
        <v>74</v>
      </c>
      <c r="I4" s="428" t="s">
        <v>77</v>
      </c>
      <c r="J4" s="428" t="s">
        <v>74</v>
      </c>
      <c r="L4" s="466" t="s">
        <v>78</v>
      </c>
      <c r="M4" s="467"/>
    </row>
    <row r="5" spans="2:13" x14ac:dyDescent="0.2">
      <c r="B5" s="62" t="s">
        <v>222</v>
      </c>
      <c r="C5" s="429">
        <v>1</v>
      </c>
      <c r="D5" s="63" t="s">
        <v>222</v>
      </c>
      <c r="E5" s="429">
        <v>1</v>
      </c>
      <c r="F5" s="63" t="s">
        <v>222</v>
      </c>
      <c r="G5" s="429">
        <v>1</v>
      </c>
      <c r="H5" s="63" t="s">
        <v>222</v>
      </c>
      <c r="I5" s="429">
        <v>1</v>
      </c>
      <c r="J5" s="63" t="s">
        <v>222</v>
      </c>
      <c r="L5" s="468">
        <f>SUM(C5,E5,G5,I5)</f>
        <v>4</v>
      </c>
      <c r="M5" s="469" t="s">
        <v>205</v>
      </c>
    </row>
    <row r="6" spans="2:13" x14ac:dyDescent="0.2">
      <c r="B6" s="62" t="s">
        <v>66</v>
      </c>
      <c r="C6" s="429">
        <v>2</v>
      </c>
      <c r="D6" s="64" t="s">
        <v>113</v>
      </c>
      <c r="E6" s="429">
        <v>1</v>
      </c>
      <c r="F6" s="64" t="s">
        <v>66</v>
      </c>
      <c r="G6" s="429">
        <v>2</v>
      </c>
      <c r="H6" s="64" t="s">
        <v>113</v>
      </c>
      <c r="I6" s="429">
        <v>2</v>
      </c>
      <c r="J6" s="64" t="s">
        <v>238</v>
      </c>
      <c r="L6" s="468">
        <f t="shared" ref="L6:L11" si="0">SUM(C6,E6,G6,I6)</f>
        <v>7</v>
      </c>
      <c r="M6" s="470" t="s">
        <v>66</v>
      </c>
    </row>
    <row r="7" spans="2:13" x14ac:dyDescent="0.2">
      <c r="B7" s="62" t="s">
        <v>173</v>
      </c>
      <c r="C7" s="516"/>
      <c r="D7" s="204"/>
      <c r="E7" s="429">
        <v>1</v>
      </c>
      <c r="F7" s="204" t="s">
        <v>173</v>
      </c>
      <c r="G7" s="516"/>
      <c r="H7" s="204"/>
      <c r="I7" s="429">
        <v>1</v>
      </c>
      <c r="J7" s="204" t="s">
        <v>173</v>
      </c>
      <c r="L7" s="468">
        <f t="shared" si="0"/>
        <v>2</v>
      </c>
      <c r="M7" s="470" t="str">
        <f>J7</f>
        <v>Central Eastwood</v>
      </c>
    </row>
    <row r="8" spans="2:13" x14ac:dyDescent="0.2">
      <c r="B8" s="62" t="s">
        <v>50</v>
      </c>
      <c r="C8" s="429">
        <v>1</v>
      </c>
      <c r="D8" s="63" t="s">
        <v>50</v>
      </c>
      <c r="E8" s="429">
        <v>1</v>
      </c>
      <c r="F8" s="63" t="s">
        <v>50</v>
      </c>
      <c r="G8" s="429">
        <v>1</v>
      </c>
      <c r="H8" s="63" t="s">
        <v>50</v>
      </c>
      <c r="I8" s="429">
        <v>1</v>
      </c>
      <c r="J8" s="63" t="s">
        <v>50</v>
      </c>
      <c r="L8" s="468">
        <f t="shared" si="0"/>
        <v>4</v>
      </c>
      <c r="M8" s="470" t="s">
        <v>50</v>
      </c>
    </row>
    <row r="9" spans="2:13" x14ac:dyDescent="0.2">
      <c r="B9" s="62" t="s">
        <v>22</v>
      </c>
      <c r="C9" s="429">
        <v>1</v>
      </c>
      <c r="D9" s="64" t="s">
        <v>22</v>
      </c>
      <c r="E9" s="429">
        <v>1</v>
      </c>
      <c r="F9" s="64" t="s">
        <v>22</v>
      </c>
      <c r="G9" s="429">
        <v>1</v>
      </c>
      <c r="H9" s="64" t="s">
        <v>22</v>
      </c>
      <c r="I9" s="429">
        <v>2</v>
      </c>
      <c r="J9" s="64" t="s">
        <v>254</v>
      </c>
      <c r="L9" s="468">
        <f t="shared" si="0"/>
        <v>5</v>
      </c>
      <c r="M9" s="470" t="s">
        <v>22</v>
      </c>
    </row>
    <row r="10" spans="2:13" x14ac:dyDescent="0.2">
      <c r="B10" s="62" t="s">
        <v>47</v>
      </c>
      <c r="C10" s="429">
        <v>1</v>
      </c>
      <c r="D10" s="64" t="s">
        <v>14</v>
      </c>
      <c r="E10" s="429">
        <v>1</v>
      </c>
      <c r="F10" s="64" t="s">
        <v>14</v>
      </c>
      <c r="G10" s="429">
        <v>1</v>
      </c>
      <c r="H10" s="64" t="s">
        <v>14</v>
      </c>
      <c r="I10" s="430">
        <v>1</v>
      </c>
      <c r="J10" s="64" t="s">
        <v>14</v>
      </c>
      <c r="L10" s="468">
        <f t="shared" si="0"/>
        <v>4</v>
      </c>
      <c r="M10" s="470" t="s">
        <v>47</v>
      </c>
    </row>
    <row r="11" spans="2:13" x14ac:dyDescent="0.2">
      <c r="B11" s="62" t="s">
        <v>206</v>
      </c>
      <c r="C11" s="429">
        <v>1</v>
      </c>
      <c r="D11" s="64" t="s">
        <v>224</v>
      </c>
      <c r="E11" s="429">
        <v>1</v>
      </c>
      <c r="F11" s="64" t="s">
        <v>224</v>
      </c>
      <c r="G11" s="429">
        <v>1</v>
      </c>
      <c r="H11" s="64" t="s">
        <v>224</v>
      </c>
      <c r="I11" s="430">
        <v>1</v>
      </c>
      <c r="J11" s="64" t="s">
        <v>224</v>
      </c>
      <c r="L11" s="471">
        <f t="shared" si="0"/>
        <v>4</v>
      </c>
      <c r="M11" s="472" t="str">
        <f>B11</f>
        <v xml:space="preserve">Hills </v>
      </c>
    </row>
    <row r="12" spans="2:13" x14ac:dyDescent="0.2">
      <c r="B12" s="473" t="s">
        <v>70</v>
      </c>
      <c r="C12" s="474">
        <f>SUM(C5:C11)</f>
        <v>7</v>
      </c>
      <c r="D12" s="475"/>
      <c r="E12" s="474">
        <f>SUM(E5:E11)</f>
        <v>7</v>
      </c>
      <c r="F12" s="476"/>
      <c r="G12" s="474">
        <f>SUM(G5:G11)</f>
        <v>7</v>
      </c>
      <c r="H12" s="475"/>
      <c r="I12" s="474">
        <f>SUM(I5:I11)</f>
        <v>9</v>
      </c>
      <c r="J12" s="476"/>
      <c r="L12" s="477">
        <f>SUM(L5:L11)</f>
        <v>30</v>
      </c>
      <c r="M12" s="478" t="s">
        <v>79</v>
      </c>
    </row>
    <row r="13" spans="2:13" x14ac:dyDescent="0.2">
      <c r="D13" s="11"/>
      <c r="E13" s="11"/>
      <c r="F13" s="11"/>
    </row>
    <row r="15" spans="2:13" x14ac:dyDescent="0.2">
      <c r="B15" s="432"/>
      <c r="C15" s="432"/>
      <c r="D15" s="432"/>
      <c r="E15" s="432"/>
      <c r="F15" s="432"/>
      <c r="G15" s="511"/>
      <c r="H15" s="511"/>
      <c r="J15" s="511"/>
      <c r="K15" s="511"/>
      <c r="L15" s="511"/>
    </row>
    <row r="16" spans="2:13" x14ac:dyDescent="0.2">
      <c r="B16" s="432"/>
      <c r="C16" s="432"/>
      <c r="D16" s="432"/>
      <c r="E16" s="432"/>
      <c r="F16" s="432"/>
      <c r="G16" s="432"/>
      <c r="H16" s="511"/>
      <c r="J16" s="511"/>
      <c r="K16" s="511"/>
      <c r="L16" s="511"/>
    </row>
    <row r="17" spans="2:12" x14ac:dyDescent="0.2">
      <c r="B17" s="432"/>
      <c r="C17" s="432"/>
      <c r="D17" s="432"/>
      <c r="E17" s="432"/>
      <c r="F17" s="432"/>
      <c r="G17" s="432"/>
      <c r="H17" s="511"/>
      <c r="J17" s="511"/>
      <c r="K17" s="511"/>
      <c r="L17" s="511"/>
    </row>
    <row r="18" spans="2:12" x14ac:dyDescent="0.2">
      <c r="B18" s="432"/>
      <c r="C18" s="432"/>
      <c r="D18" s="432"/>
      <c r="E18" s="432"/>
      <c r="F18" s="432"/>
      <c r="G18" s="432"/>
      <c r="H18" s="511"/>
      <c r="I18" s="432"/>
      <c r="J18" s="511"/>
      <c r="K18" s="511"/>
      <c r="L18" s="511"/>
    </row>
    <row r="19" spans="2:12" x14ac:dyDescent="0.2">
      <c r="B19" s="432"/>
      <c r="C19" s="432"/>
      <c r="D19" s="432"/>
      <c r="E19" s="432"/>
      <c r="F19" s="432"/>
      <c r="G19" s="432"/>
      <c r="H19" s="511"/>
      <c r="I19" s="432"/>
      <c r="J19" s="511"/>
      <c r="K19" s="511"/>
      <c r="L19" s="511"/>
    </row>
    <row r="20" spans="2:12" x14ac:dyDescent="0.2">
      <c r="B20" s="432"/>
      <c r="C20" s="432"/>
      <c r="D20" s="432"/>
      <c r="E20" s="432"/>
      <c r="F20" s="432"/>
      <c r="G20" s="511"/>
      <c r="H20" s="511"/>
      <c r="I20" s="511"/>
      <c r="J20" s="511"/>
      <c r="K20" s="511"/>
      <c r="L20" s="511"/>
    </row>
    <row r="21" spans="2:12" x14ac:dyDescent="0.2">
      <c r="B21" s="432"/>
      <c r="C21" s="432"/>
      <c r="D21" s="432"/>
      <c r="E21" s="432"/>
      <c r="F21" s="432"/>
      <c r="G21" s="432"/>
      <c r="H21" s="511"/>
      <c r="I21" s="432"/>
      <c r="J21" s="511"/>
      <c r="K21" s="511"/>
      <c r="L21" s="511"/>
    </row>
    <row r="22" spans="2:12" x14ac:dyDescent="0.2">
      <c r="B22" s="432"/>
      <c r="C22" s="432"/>
      <c r="D22" s="432"/>
      <c r="E22" s="432"/>
      <c r="F22" s="432"/>
      <c r="G22" s="511"/>
      <c r="H22" s="511"/>
      <c r="I22" s="511"/>
      <c r="J22" s="511"/>
      <c r="K22" s="511"/>
      <c r="L22" s="511"/>
    </row>
    <row r="23" spans="2:12" x14ac:dyDescent="0.2">
      <c r="B23" s="432"/>
      <c r="C23" s="432"/>
      <c r="D23" s="432"/>
      <c r="E23" s="432"/>
      <c r="F23" s="432"/>
      <c r="G23" s="511"/>
      <c r="H23" s="511"/>
      <c r="I23" s="511"/>
      <c r="J23" s="511"/>
      <c r="K23" s="511"/>
      <c r="L23" s="511"/>
    </row>
    <row r="24" spans="2:12" x14ac:dyDescent="0.2">
      <c r="B24" s="432"/>
      <c r="C24" s="432"/>
      <c r="D24" s="432"/>
      <c r="E24" s="432"/>
      <c r="F24" s="432"/>
      <c r="G24" s="511"/>
      <c r="H24" s="511"/>
      <c r="I24" s="511"/>
      <c r="J24" s="511"/>
      <c r="K24" s="511"/>
      <c r="L24" s="511"/>
    </row>
    <row r="25" spans="2:12" x14ac:dyDescent="0.2">
      <c r="B25" s="432"/>
      <c r="C25" s="512"/>
      <c r="D25" s="432"/>
      <c r="E25" s="512"/>
      <c r="F25" s="432"/>
      <c r="G25" s="511"/>
      <c r="H25" s="511"/>
      <c r="I25" s="511"/>
      <c r="J25" s="512"/>
      <c r="K25" s="511"/>
      <c r="L25" s="511"/>
    </row>
    <row r="26" spans="2:12" x14ac:dyDescent="0.2">
      <c r="B26" s="432"/>
      <c r="C26" s="432"/>
      <c r="D26" s="432"/>
      <c r="E26" s="513"/>
      <c r="F26" s="432"/>
      <c r="G26" s="511"/>
      <c r="H26" s="511"/>
      <c r="I26" s="511"/>
      <c r="J26" s="511"/>
      <c r="K26" s="511"/>
      <c r="L26" s="511"/>
    </row>
    <row r="27" spans="2:12" x14ac:dyDescent="0.2">
      <c r="B27" s="432"/>
      <c r="C27" s="432"/>
      <c r="D27" s="432"/>
      <c r="E27" s="514"/>
      <c r="F27" s="432"/>
      <c r="G27" s="511"/>
      <c r="H27" s="511"/>
      <c r="I27" s="511"/>
      <c r="J27" s="511"/>
      <c r="K27" s="511"/>
      <c r="L27" s="511"/>
    </row>
    <row r="28" spans="2:12" x14ac:dyDescent="0.2">
      <c r="B28" s="432"/>
      <c r="C28" s="432"/>
      <c r="D28" s="432"/>
      <c r="E28" s="432"/>
      <c r="F28" s="432"/>
      <c r="G28" s="511"/>
      <c r="H28" s="511"/>
      <c r="I28" s="511"/>
      <c r="J28" s="511"/>
      <c r="K28" s="511"/>
      <c r="L28" s="511"/>
    </row>
    <row r="29" spans="2:12" x14ac:dyDescent="0.2">
      <c r="B29" s="432"/>
      <c r="C29" s="432"/>
      <c r="D29" s="432"/>
      <c r="E29" s="512"/>
      <c r="F29" s="432"/>
      <c r="G29" s="511"/>
      <c r="H29" s="511"/>
      <c r="I29" s="511"/>
      <c r="J29" s="511"/>
      <c r="K29" s="511"/>
      <c r="L29" s="511"/>
    </row>
    <row r="30" spans="2:12" x14ac:dyDescent="0.2">
      <c r="B30" s="432"/>
      <c r="C30" s="513"/>
      <c r="D30" s="432"/>
      <c r="E30" s="513"/>
      <c r="F30" s="432"/>
      <c r="G30" s="511"/>
      <c r="H30" s="511"/>
      <c r="I30" s="511"/>
      <c r="J30" s="511"/>
      <c r="K30" s="511"/>
      <c r="L30" s="511"/>
    </row>
    <row r="31" spans="2:12" x14ac:dyDescent="0.2">
      <c r="B31" s="432"/>
      <c r="C31" s="513"/>
      <c r="D31" s="432"/>
      <c r="E31" s="513"/>
      <c r="F31" s="432"/>
      <c r="G31" s="511"/>
      <c r="H31" s="511"/>
      <c r="I31" s="511"/>
      <c r="J31" s="513"/>
      <c r="K31" s="511"/>
      <c r="L31" s="511"/>
    </row>
    <row r="32" spans="2:12" x14ac:dyDescent="0.2">
      <c r="B32" s="432"/>
      <c r="C32" s="513"/>
      <c r="D32" s="432"/>
      <c r="E32" s="513"/>
      <c r="F32" s="432"/>
      <c r="G32" s="511"/>
      <c r="H32" s="511"/>
      <c r="I32" s="511"/>
      <c r="J32" s="513"/>
      <c r="K32" s="511"/>
      <c r="L32" s="511"/>
    </row>
    <row r="33" spans="2:12" x14ac:dyDescent="0.2">
      <c r="B33" s="432"/>
      <c r="C33" s="432"/>
      <c r="D33" s="432"/>
      <c r="E33" s="432"/>
      <c r="F33" s="432"/>
      <c r="G33" s="511"/>
      <c r="H33" s="511"/>
      <c r="I33" s="511"/>
      <c r="J33" s="513"/>
      <c r="K33" s="511"/>
      <c r="L33" s="511"/>
    </row>
    <row r="34" spans="2:12" x14ac:dyDescent="0.2">
      <c r="B34" s="432"/>
      <c r="C34" s="432"/>
      <c r="D34" s="432"/>
      <c r="E34" s="432"/>
      <c r="F34" s="432"/>
      <c r="G34" s="511"/>
      <c r="H34" s="511"/>
      <c r="I34" s="511"/>
      <c r="J34" s="511"/>
      <c r="K34" s="511"/>
      <c r="L34" s="511"/>
    </row>
    <row r="35" spans="2:12" x14ac:dyDescent="0.2">
      <c r="B35" s="432"/>
      <c r="C35" s="432"/>
      <c r="D35" s="432"/>
      <c r="E35" s="432"/>
      <c r="F35" s="432"/>
      <c r="G35" s="511"/>
      <c r="H35" s="511"/>
      <c r="I35" s="511"/>
      <c r="J35" s="511"/>
      <c r="K35" s="511"/>
      <c r="L35" s="511"/>
    </row>
  </sheetData>
  <mergeCells count="1">
    <mergeCell ref="B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"/>
  <sheetViews>
    <sheetView showGridLines="0" workbookViewId="0">
      <selection activeCell="D8" sqref="D8"/>
    </sheetView>
  </sheetViews>
  <sheetFormatPr defaultColWidth="8.85546875" defaultRowHeight="15" x14ac:dyDescent="0.25"/>
  <cols>
    <col min="1" max="1" width="32.140625" customWidth="1"/>
    <col min="2" max="2" width="33" customWidth="1"/>
    <col min="3" max="3" width="36" customWidth="1"/>
    <col min="4" max="4" width="22" bestFit="1" customWidth="1"/>
  </cols>
  <sheetData>
    <row r="1" spans="1:4" ht="20.25" x14ac:dyDescent="0.3">
      <c r="A1" s="589" t="s">
        <v>236</v>
      </c>
      <c r="B1" s="589"/>
      <c r="C1" s="589"/>
      <c r="D1" s="19"/>
    </row>
    <row r="2" spans="1:4" ht="15.75" x14ac:dyDescent="0.25">
      <c r="A2" s="2"/>
    </row>
    <row r="3" spans="1:4" ht="20.25" x14ac:dyDescent="0.3">
      <c r="A3" s="589" t="s">
        <v>0</v>
      </c>
      <c r="B3" s="589"/>
      <c r="C3" s="589"/>
      <c r="D3" s="19"/>
    </row>
    <row r="4" spans="1:4" ht="15.75" thickBot="1" x14ac:dyDescent="0.3"/>
    <row r="5" spans="1:4" ht="16.5" thickBot="1" x14ac:dyDescent="0.3">
      <c r="A5" s="3" t="s">
        <v>1</v>
      </c>
      <c r="B5" s="3" t="s">
        <v>2</v>
      </c>
      <c r="C5" s="3" t="s">
        <v>3</v>
      </c>
    </row>
    <row r="6" spans="1:4" ht="15.75" thickBot="1" x14ac:dyDescent="0.3">
      <c r="A6" s="4" t="s">
        <v>4</v>
      </c>
      <c r="B6" s="4" t="s">
        <v>5</v>
      </c>
      <c r="C6" s="5" t="s">
        <v>6</v>
      </c>
    </row>
    <row r="7" spans="1:4" ht="15.75" thickBot="1" x14ac:dyDescent="0.3">
      <c r="A7" s="4" t="s">
        <v>182</v>
      </c>
      <c r="B7" s="4" t="s">
        <v>7</v>
      </c>
      <c r="C7" s="5" t="s">
        <v>200</v>
      </c>
    </row>
    <row r="8" spans="1:4" ht="15.75" thickBot="1" x14ac:dyDescent="0.3">
      <c r="A8" s="4" t="s">
        <v>181</v>
      </c>
      <c r="B8" s="4" t="s">
        <v>180</v>
      </c>
      <c r="C8" s="5" t="s">
        <v>199</v>
      </c>
    </row>
    <row r="9" spans="1:4" ht="15.75" thickBot="1" x14ac:dyDescent="0.3">
      <c r="A9" s="4" t="s">
        <v>8</v>
      </c>
      <c r="B9" s="4" t="s">
        <v>9</v>
      </c>
      <c r="C9" s="5" t="s">
        <v>10</v>
      </c>
    </row>
    <row r="10" spans="1:4" ht="15.75" thickBot="1" x14ac:dyDescent="0.3">
      <c r="A10" s="4" t="s">
        <v>11</v>
      </c>
      <c r="B10" s="4" t="s">
        <v>12</v>
      </c>
      <c r="C10" s="5" t="s">
        <v>262</v>
      </c>
    </row>
    <row r="11" spans="1:4" ht="15.75" thickBot="1" x14ac:dyDescent="0.3">
      <c r="A11" s="4" t="s">
        <v>13</v>
      </c>
      <c r="B11" s="4" t="s">
        <v>14</v>
      </c>
      <c r="C11" s="5" t="s">
        <v>15</v>
      </c>
    </row>
    <row r="12" spans="1:4" ht="15.75" thickBot="1" x14ac:dyDescent="0.3">
      <c r="A12" s="4" t="s">
        <v>16</v>
      </c>
      <c r="B12" s="4" t="s">
        <v>221</v>
      </c>
      <c r="C12" s="5" t="s">
        <v>220</v>
      </c>
    </row>
    <row r="14" spans="1:4" x14ac:dyDescent="0.25">
      <c r="A14" s="18" t="s">
        <v>17</v>
      </c>
    </row>
    <row r="15" spans="1:4" x14ac:dyDescent="0.25">
      <c r="A15" s="18" t="s">
        <v>18</v>
      </c>
      <c r="B15" s="6" t="s">
        <v>20</v>
      </c>
    </row>
    <row r="16" spans="1:4" x14ac:dyDescent="0.25">
      <c r="A16" s="18" t="s">
        <v>19</v>
      </c>
      <c r="B16" s="6" t="s">
        <v>20</v>
      </c>
    </row>
    <row r="17" spans="1:3" x14ac:dyDescent="0.25">
      <c r="A17" s="18" t="s">
        <v>21</v>
      </c>
      <c r="B17" s="6" t="s">
        <v>20</v>
      </c>
    </row>
    <row r="18" spans="1:3" x14ac:dyDescent="0.25">
      <c r="A18" s="18" t="s">
        <v>22</v>
      </c>
      <c r="B18" s="7" t="s">
        <v>23</v>
      </c>
    </row>
    <row r="19" spans="1:3" x14ac:dyDescent="0.25">
      <c r="A19" s="18" t="s">
        <v>24</v>
      </c>
      <c r="B19" s="7" t="s">
        <v>179</v>
      </c>
    </row>
    <row r="20" spans="1:3" x14ac:dyDescent="0.25">
      <c r="A20" s="18"/>
      <c r="B20" s="7"/>
    </row>
    <row r="21" spans="1:3" x14ac:dyDescent="0.25">
      <c r="A21" s="18"/>
      <c r="B21" s="7"/>
    </row>
    <row r="22" spans="1:3" hidden="1" x14ac:dyDescent="0.25">
      <c r="A22" s="18" t="s">
        <v>27</v>
      </c>
      <c r="B22" s="7" t="s">
        <v>25</v>
      </c>
      <c r="C22" t="s">
        <v>28</v>
      </c>
    </row>
  </sheetData>
  <mergeCells count="2">
    <mergeCell ref="A1:C1"/>
    <mergeCell ref="A3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S65"/>
  <sheetViews>
    <sheetView topLeftCell="B28" zoomScale="80" zoomScaleNormal="80" workbookViewId="0">
      <selection activeCell="B60" sqref="A60:XFD60"/>
    </sheetView>
  </sheetViews>
  <sheetFormatPr defaultColWidth="9.140625" defaultRowHeight="12.75" x14ac:dyDescent="0.2"/>
  <cols>
    <col min="1" max="1" width="8" style="152" customWidth="1"/>
    <col min="2" max="2" width="24.5703125" style="152" bestFit="1" customWidth="1"/>
    <col min="3" max="3" width="14.5703125" style="152" bestFit="1" customWidth="1"/>
    <col min="4" max="4" width="19.85546875" style="152" customWidth="1"/>
    <col min="5" max="5" width="26" style="152" customWidth="1"/>
    <col min="6" max="6" width="23.42578125" style="152" bestFit="1" customWidth="1"/>
    <col min="7" max="7" width="24.5703125" style="152" bestFit="1" customWidth="1"/>
    <col min="8" max="8" width="17.7109375" style="152" bestFit="1" customWidth="1"/>
    <col min="9" max="9" width="16.28515625" style="152" bestFit="1" customWidth="1"/>
    <col min="10" max="10" width="21.7109375" style="152" customWidth="1"/>
    <col min="11" max="11" width="16.7109375" style="152" bestFit="1" customWidth="1"/>
    <col min="12" max="12" width="15.5703125" style="152" bestFit="1" customWidth="1"/>
    <col min="13" max="13" width="13.5703125" style="152" bestFit="1" customWidth="1"/>
    <col min="14" max="15" width="10.85546875" style="152" bestFit="1" customWidth="1"/>
    <col min="16" max="16384" width="9.140625" style="152"/>
  </cols>
  <sheetData>
    <row r="5" spans="1:18" x14ac:dyDescent="0.2">
      <c r="A5" s="150"/>
      <c r="B5" s="197" t="s">
        <v>83</v>
      </c>
      <c r="C5" s="197">
        <v>1</v>
      </c>
      <c r="D5" s="197">
        <v>2</v>
      </c>
      <c r="E5" s="197">
        <v>3</v>
      </c>
      <c r="F5" s="197">
        <v>4</v>
      </c>
      <c r="G5" s="197">
        <v>5</v>
      </c>
      <c r="H5" s="197">
        <v>6</v>
      </c>
      <c r="I5" s="197">
        <v>7</v>
      </c>
      <c r="J5" s="197">
        <v>8</v>
      </c>
      <c r="K5" s="197">
        <v>9</v>
      </c>
      <c r="L5" s="197">
        <v>10</v>
      </c>
      <c r="M5" s="197">
        <v>11</v>
      </c>
      <c r="N5" s="197"/>
      <c r="O5" s="197"/>
      <c r="P5" s="197"/>
      <c r="Q5" s="197"/>
      <c r="R5" s="153"/>
    </row>
    <row r="6" spans="1:18" x14ac:dyDescent="0.2">
      <c r="A6" s="150" t="s">
        <v>87</v>
      </c>
      <c r="B6" s="197"/>
      <c r="C6" s="197" t="s">
        <v>62</v>
      </c>
      <c r="D6" s="198" t="s">
        <v>114</v>
      </c>
      <c r="E6" s="197" t="s">
        <v>22</v>
      </c>
      <c r="F6" s="198" t="s">
        <v>57</v>
      </c>
      <c r="G6" s="198" t="s">
        <v>65</v>
      </c>
      <c r="H6" s="197" t="s">
        <v>50</v>
      </c>
      <c r="I6" s="197" t="s">
        <v>60</v>
      </c>
      <c r="J6" s="197" t="s">
        <v>91</v>
      </c>
      <c r="K6" s="197" t="s">
        <v>44</v>
      </c>
      <c r="M6" s="197"/>
      <c r="N6" s="197"/>
      <c r="O6" s="197"/>
      <c r="P6" s="197"/>
      <c r="Q6" s="197"/>
      <c r="R6" s="150"/>
    </row>
    <row r="7" spans="1:18" x14ac:dyDescent="0.2">
      <c r="A7" s="150">
        <v>1</v>
      </c>
      <c r="B7" s="198" t="s">
        <v>62</v>
      </c>
      <c r="C7" s="200"/>
      <c r="D7" s="205" t="s">
        <v>159</v>
      </c>
      <c r="E7" s="205">
        <v>4</v>
      </c>
      <c r="F7" s="205" t="s">
        <v>170</v>
      </c>
      <c r="G7" s="205" t="s">
        <v>168</v>
      </c>
      <c r="H7" s="205">
        <v>5</v>
      </c>
      <c r="I7" s="205">
        <v>3</v>
      </c>
      <c r="J7" s="205"/>
      <c r="K7" s="205"/>
      <c r="L7" s="199"/>
      <c r="M7" s="199"/>
      <c r="N7" s="197"/>
      <c r="O7" s="197"/>
      <c r="P7" s="197"/>
      <c r="Q7" s="197"/>
      <c r="R7" s="150"/>
    </row>
    <row r="8" spans="1:18" ht="15.6" customHeight="1" x14ac:dyDescent="0.2">
      <c r="A8" s="150">
        <v>2</v>
      </c>
      <c r="B8" s="198" t="s">
        <v>114</v>
      </c>
      <c r="C8" s="205">
        <v>1</v>
      </c>
      <c r="D8" s="200"/>
      <c r="E8" s="205">
        <v>2</v>
      </c>
      <c r="F8" s="205">
        <v>3</v>
      </c>
      <c r="G8" s="205">
        <v>4</v>
      </c>
      <c r="H8" s="205"/>
      <c r="I8" s="205" t="s">
        <v>155</v>
      </c>
      <c r="J8" s="205"/>
      <c r="K8" s="205">
        <v>5</v>
      </c>
      <c r="L8" s="199"/>
      <c r="M8" s="197"/>
      <c r="N8" s="197"/>
      <c r="O8" s="197"/>
      <c r="P8" s="197"/>
      <c r="Q8" s="197"/>
      <c r="R8" s="150"/>
    </row>
    <row r="9" spans="1:18" x14ac:dyDescent="0.2">
      <c r="A9" s="150">
        <v>3</v>
      </c>
      <c r="B9" s="198" t="s">
        <v>22</v>
      </c>
      <c r="C9" s="205">
        <v>4</v>
      </c>
      <c r="D9" s="205">
        <v>2</v>
      </c>
      <c r="E9" s="200"/>
      <c r="F9" s="205"/>
      <c r="G9" s="205"/>
      <c r="H9" s="232">
        <v>1</v>
      </c>
      <c r="I9" s="205"/>
      <c r="J9" s="205" t="s">
        <v>161</v>
      </c>
      <c r="K9" s="205">
        <v>3</v>
      </c>
      <c r="L9" s="199"/>
      <c r="M9" s="197"/>
      <c r="N9" s="197"/>
      <c r="O9" s="197"/>
      <c r="P9" s="197"/>
      <c r="Q9" s="197"/>
      <c r="R9" s="150"/>
    </row>
    <row r="10" spans="1:18" x14ac:dyDescent="0.2">
      <c r="A10" s="150">
        <v>4</v>
      </c>
      <c r="B10" s="198" t="s">
        <v>57</v>
      </c>
      <c r="C10" s="205">
        <v>2</v>
      </c>
      <c r="D10" s="205">
        <v>3</v>
      </c>
      <c r="E10" s="205"/>
      <c r="F10" s="200"/>
      <c r="G10" s="205"/>
      <c r="H10" s="205">
        <v>1</v>
      </c>
      <c r="I10" s="205">
        <v>5</v>
      </c>
      <c r="J10" s="205">
        <v>4</v>
      </c>
      <c r="K10" s="205">
        <v>11</v>
      </c>
      <c r="L10" s="199"/>
      <c r="M10" s="197"/>
      <c r="N10" s="197"/>
      <c r="O10" s="197"/>
      <c r="P10" s="197"/>
      <c r="Q10" s="197"/>
      <c r="R10" s="150"/>
    </row>
    <row r="11" spans="1:18" x14ac:dyDescent="0.2">
      <c r="A11" s="150">
        <v>5</v>
      </c>
      <c r="B11" s="198" t="s">
        <v>65</v>
      </c>
      <c r="C11" s="205" t="s">
        <v>168</v>
      </c>
      <c r="D11" s="205">
        <v>4</v>
      </c>
      <c r="E11" s="205"/>
      <c r="F11" s="205"/>
      <c r="G11" s="200"/>
      <c r="H11" s="205">
        <v>3</v>
      </c>
      <c r="I11" s="205">
        <v>1</v>
      </c>
      <c r="J11" s="205">
        <v>3</v>
      </c>
      <c r="K11" s="205" t="s">
        <v>160</v>
      </c>
      <c r="L11" s="199"/>
      <c r="M11" s="197"/>
      <c r="N11" s="197"/>
      <c r="O11" s="197"/>
      <c r="P11" s="197"/>
      <c r="Q11" s="197"/>
      <c r="R11" s="150"/>
    </row>
    <row r="12" spans="1:18" ht="17.45" customHeight="1" x14ac:dyDescent="0.2">
      <c r="A12" s="150">
        <v>6</v>
      </c>
      <c r="B12" s="198" t="s">
        <v>50</v>
      </c>
      <c r="C12" s="205">
        <v>5</v>
      </c>
      <c r="D12" s="205"/>
      <c r="E12" s="205">
        <v>1</v>
      </c>
      <c r="F12" s="205">
        <v>1</v>
      </c>
      <c r="G12" s="205">
        <v>3</v>
      </c>
      <c r="H12" s="200"/>
      <c r="I12" s="205" t="s">
        <v>160</v>
      </c>
      <c r="J12" s="205"/>
      <c r="K12" s="205">
        <v>4</v>
      </c>
      <c r="L12" s="199"/>
      <c r="M12" s="197"/>
      <c r="N12" s="197"/>
      <c r="O12" s="197"/>
      <c r="P12" s="197"/>
      <c r="Q12" s="197"/>
      <c r="R12" s="150"/>
    </row>
    <row r="13" spans="1:18" x14ac:dyDescent="0.2">
      <c r="A13" s="150">
        <v>7</v>
      </c>
      <c r="B13" s="198" t="s">
        <v>60</v>
      </c>
      <c r="C13" s="205">
        <v>3</v>
      </c>
      <c r="D13" s="232" t="s">
        <v>155</v>
      </c>
      <c r="E13" s="205">
        <v>5</v>
      </c>
      <c r="F13" s="205">
        <v>5</v>
      </c>
      <c r="G13" s="205">
        <v>1</v>
      </c>
      <c r="H13" s="205" t="s">
        <v>160</v>
      </c>
      <c r="I13" s="200"/>
      <c r="J13" s="205">
        <v>2</v>
      </c>
      <c r="K13" s="205"/>
      <c r="L13" s="199"/>
      <c r="M13" s="197"/>
      <c r="N13" s="197"/>
      <c r="O13" s="197"/>
      <c r="P13" s="197"/>
      <c r="Q13" s="197"/>
      <c r="R13" s="150"/>
    </row>
    <row r="14" spans="1:18" x14ac:dyDescent="0.2">
      <c r="A14" s="150">
        <v>8</v>
      </c>
      <c r="B14" s="198" t="s">
        <v>91</v>
      </c>
      <c r="C14" s="205"/>
      <c r="D14" s="205">
        <v>11</v>
      </c>
      <c r="E14" s="205" t="s">
        <v>159</v>
      </c>
      <c r="F14" s="205">
        <v>4</v>
      </c>
      <c r="G14" s="205">
        <v>3</v>
      </c>
      <c r="H14" s="205"/>
      <c r="I14" s="205">
        <v>3</v>
      </c>
      <c r="J14" s="200"/>
      <c r="K14" s="205">
        <v>1</v>
      </c>
      <c r="L14" s="199"/>
      <c r="M14" s="197"/>
      <c r="N14" s="197"/>
      <c r="O14" s="197"/>
      <c r="P14" s="197"/>
      <c r="Q14" s="197"/>
      <c r="R14" s="150"/>
    </row>
    <row r="15" spans="1:18" x14ac:dyDescent="0.2">
      <c r="A15" s="150">
        <v>9</v>
      </c>
      <c r="B15" s="197" t="s">
        <v>44</v>
      </c>
      <c r="C15" s="205"/>
      <c r="D15" s="205">
        <v>5</v>
      </c>
      <c r="E15" s="205">
        <v>3</v>
      </c>
      <c r="F15" s="205">
        <v>11</v>
      </c>
      <c r="G15" s="205" t="s">
        <v>171</v>
      </c>
      <c r="H15" s="205">
        <v>4</v>
      </c>
      <c r="I15" s="205"/>
      <c r="J15" s="205">
        <v>1</v>
      </c>
      <c r="K15" s="200"/>
      <c r="L15" s="199"/>
      <c r="M15" s="197"/>
      <c r="N15" s="197"/>
      <c r="O15" s="197"/>
      <c r="P15" s="197"/>
      <c r="Q15" s="197"/>
      <c r="R15" s="150"/>
    </row>
    <row r="16" spans="1:18" x14ac:dyDescent="0.2"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</row>
    <row r="17" spans="1:17" x14ac:dyDescent="0.2">
      <c r="B17" s="197" t="s">
        <v>84</v>
      </c>
      <c r="C17" s="197">
        <v>1</v>
      </c>
      <c r="D17" s="197">
        <v>2</v>
      </c>
      <c r="E17" s="197">
        <v>3</v>
      </c>
      <c r="F17" s="197">
        <v>4</v>
      </c>
      <c r="G17" s="197">
        <v>5</v>
      </c>
      <c r="H17" s="197">
        <v>6</v>
      </c>
      <c r="I17" s="197">
        <v>7</v>
      </c>
      <c r="J17" s="197">
        <v>8</v>
      </c>
      <c r="K17" s="197">
        <v>9</v>
      </c>
      <c r="L17" s="197">
        <v>10</v>
      </c>
      <c r="M17" s="197">
        <v>11</v>
      </c>
      <c r="N17" s="201"/>
      <c r="O17" s="201"/>
      <c r="P17" s="201"/>
      <c r="Q17" s="201"/>
    </row>
    <row r="18" spans="1:17" x14ac:dyDescent="0.2">
      <c r="A18" s="152" t="s">
        <v>87</v>
      </c>
      <c r="B18" s="197"/>
      <c r="C18" s="197" t="s">
        <v>44</v>
      </c>
      <c r="D18" s="197" t="s">
        <v>62</v>
      </c>
      <c r="E18" s="197" t="s">
        <v>63</v>
      </c>
      <c r="F18" s="198" t="s">
        <v>114</v>
      </c>
      <c r="G18" s="197" t="s">
        <v>22</v>
      </c>
      <c r="H18" s="197" t="s">
        <v>26</v>
      </c>
      <c r="I18" s="198" t="s">
        <v>48</v>
      </c>
      <c r="J18" s="197" t="s">
        <v>50</v>
      </c>
      <c r="K18" s="197" t="s">
        <v>47</v>
      </c>
      <c r="M18" s="197"/>
      <c r="N18" s="201"/>
      <c r="O18" s="201"/>
      <c r="P18" s="201"/>
      <c r="Q18" s="201"/>
    </row>
    <row r="19" spans="1:17" x14ac:dyDescent="0.2">
      <c r="A19" s="152">
        <v>1</v>
      </c>
      <c r="B19" s="198" t="s">
        <v>44</v>
      </c>
      <c r="C19" s="200"/>
      <c r="D19" s="205"/>
      <c r="E19" s="205">
        <v>2</v>
      </c>
      <c r="F19" s="205" t="s">
        <v>164</v>
      </c>
      <c r="G19" s="205">
        <v>3</v>
      </c>
      <c r="H19" s="205">
        <v>5</v>
      </c>
      <c r="I19" s="205" t="s">
        <v>162</v>
      </c>
      <c r="J19" s="205">
        <v>4</v>
      </c>
      <c r="K19" s="205"/>
      <c r="L19" s="199"/>
      <c r="M19" s="199"/>
      <c r="N19" s="201"/>
      <c r="O19" s="201"/>
      <c r="P19" s="201"/>
      <c r="Q19" s="201"/>
    </row>
    <row r="20" spans="1:17" ht="13.5" customHeight="1" x14ac:dyDescent="0.2">
      <c r="A20" s="152">
        <v>2</v>
      </c>
      <c r="B20" s="198" t="s">
        <v>62</v>
      </c>
      <c r="C20" s="205"/>
      <c r="D20" s="200"/>
      <c r="E20" s="205"/>
      <c r="F20" s="205">
        <v>5</v>
      </c>
      <c r="G20" s="205">
        <v>4</v>
      </c>
      <c r="H20" s="205">
        <v>2</v>
      </c>
      <c r="I20" s="205">
        <v>5</v>
      </c>
      <c r="J20" s="205" t="s">
        <v>159</v>
      </c>
      <c r="K20" s="205">
        <v>3</v>
      </c>
      <c r="L20" s="199"/>
      <c r="M20" s="199"/>
      <c r="N20" s="201"/>
      <c r="O20" s="201"/>
      <c r="P20" s="201"/>
      <c r="Q20" s="201"/>
    </row>
    <row r="21" spans="1:17" x14ac:dyDescent="0.2">
      <c r="A21" s="152">
        <v>3</v>
      </c>
      <c r="B21" s="201" t="s">
        <v>63</v>
      </c>
      <c r="C21" s="205">
        <v>2</v>
      </c>
      <c r="D21" s="205"/>
      <c r="E21" s="200"/>
      <c r="F21" s="205">
        <v>4</v>
      </c>
      <c r="G21" s="205">
        <v>1</v>
      </c>
      <c r="H21" s="205"/>
      <c r="I21" s="205">
        <v>3</v>
      </c>
      <c r="J21" s="205" t="s">
        <v>163</v>
      </c>
      <c r="K21" s="199"/>
      <c r="L21" s="199"/>
      <c r="M21" s="199"/>
      <c r="N21" s="201"/>
      <c r="O21" s="201"/>
      <c r="P21" s="201"/>
      <c r="Q21" s="201"/>
    </row>
    <row r="22" spans="1:17" x14ac:dyDescent="0.2">
      <c r="A22" s="152">
        <v>4</v>
      </c>
      <c r="B22" s="198" t="s">
        <v>114</v>
      </c>
      <c r="C22" s="205" t="s">
        <v>164</v>
      </c>
      <c r="D22" s="205">
        <v>5</v>
      </c>
      <c r="E22" s="205">
        <v>4</v>
      </c>
      <c r="F22" s="200"/>
      <c r="G22" s="205">
        <v>2</v>
      </c>
      <c r="H22" s="205"/>
      <c r="I22" s="205">
        <v>3</v>
      </c>
      <c r="J22" s="205"/>
      <c r="K22" s="205" t="s">
        <v>167</v>
      </c>
      <c r="L22" s="199"/>
      <c r="M22" s="199"/>
      <c r="N22" s="201"/>
      <c r="O22" s="201"/>
      <c r="P22" s="201"/>
      <c r="Q22" s="201"/>
    </row>
    <row r="23" spans="1:17" s="356" customFormat="1" x14ac:dyDescent="0.2">
      <c r="A23" s="188">
        <v>5</v>
      </c>
      <c r="B23" s="198" t="s">
        <v>22</v>
      </c>
      <c r="C23" s="205">
        <v>3</v>
      </c>
      <c r="D23" s="205">
        <v>4</v>
      </c>
      <c r="E23" s="205">
        <v>1</v>
      </c>
      <c r="F23" s="205">
        <v>2</v>
      </c>
      <c r="G23" s="205"/>
      <c r="H23" s="205"/>
      <c r="I23" s="205"/>
      <c r="J23" s="205"/>
      <c r="K23" s="205" t="s">
        <v>161</v>
      </c>
      <c r="L23" s="205"/>
      <c r="M23" s="205"/>
      <c r="N23" s="357"/>
      <c r="O23" s="357"/>
      <c r="P23" s="357"/>
      <c r="Q23" s="357"/>
    </row>
    <row r="24" spans="1:17" x14ac:dyDescent="0.2">
      <c r="A24" s="152">
        <v>6</v>
      </c>
      <c r="B24" s="198" t="s">
        <v>26</v>
      </c>
      <c r="C24" s="205">
        <v>5</v>
      </c>
      <c r="D24" s="205">
        <v>2</v>
      </c>
      <c r="E24" s="205"/>
      <c r="F24" s="205"/>
      <c r="G24" s="205"/>
      <c r="H24" s="200"/>
      <c r="I24" s="205"/>
      <c r="J24" s="205">
        <v>3</v>
      </c>
      <c r="K24" s="205">
        <v>1</v>
      </c>
      <c r="L24" s="199"/>
      <c r="M24" s="199"/>
      <c r="N24" s="201"/>
      <c r="O24" s="201"/>
      <c r="P24" s="201"/>
      <c r="Q24" s="201"/>
    </row>
    <row r="25" spans="1:17" x14ac:dyDescent="0.2">
      <c r="A25" s="152">
        <v>7</v>
      </c>
      <c r="B25" s="198" t="s">
        <v>48</v>
      </c>
      <c r="C25" s="205">
        <v>2</v>
      </c>
      <c r="D25" s="205">
        <v>5</v>
      </c>
      <c r="E25" s="205" t="s">
        <v>165</v>
      </c>
      <c r="F25" s="232">
        <v>3</v>
      </c>
      <c r="G25" s="205"/>
      <c r="H25" s="205">
        <v>4</v>
      </c>
      <c r="I25" s="200"/>
      <c r="J25" s="205">
        <v>1</v>
      </c>
      <c r="K25" s="205"/>
      <c r="L25" s="199"/>
      <c r="M25" s="199"/>
      <c r="N25" s="201"/>
      <c r="O25" s="201"/>
      <c r="P25" s="201"/>
      <c r="Q25" s="201"/>
    </row>
    <row r="26" spans="1:17" x14ac:dyDescent="0.2">
      <c r="A26" s="152">
        <v>8</v>
      </c>
      <c r="B26" s="198" t="s">
        <v>50</v>
      </c>
      <c r="C26" s="205">
        <v>4</v>
      </c>
      <c r="D26" s="205"/>
      <c r="E26" s="205" t="s">
        <v>163</v>
      </c>
      <c r="F26" s="205"/>
      <c r="G26" s="205"/>
      <c r="H26" s="205">
        <v>3</v>
      </c>
      <c r="I26" s="205">
        <v>1</v>
      </c>
      <c r="J26" s="200">
        <v>1</v>
      </c>
      <c r="K26" s="205" t="s">
        <v>156</v>
      </c>
      <c r="L26" s="199"/>
      <c r="M26" s="199"/>
      <c r="N26" s="201"/>
      <c r="O26" s="201"/>
      <c r="P26" s="201"/>
      <c r="Q26" s="201"/>
    </row>
    <row r="27" spans="1:17" x14ac:dyDescent="0.2">
      <c r="A27" s="152">
        <v>9</v>
      </c>
      <c r="B27" s="198" t="s">
        <v>47</v>
      </c>
      <c r="C27" s="205"/>
      <c r="D27" s="205">
        <v>3</v>
      </c>
      <c r="E27" s="205"/>
      <c r="F27" s="205" t="s">
        <v>167</v>
      </c>
      <c r="G27" s="205" t="s">
        <v>161</v>
      </c>
      <c r="H27" s="205">
        <v>1</v>
      </c>
      <c r="I27" s="199"/>
      <c r="J27" s="205" t="s">
        <v>156</v>
      </c>
      <c r="K27" s="200"/>
      <c r="L27" s="199"/>
      <c r="M27" s="199"/>
      <c r="N27" s="201"/>
      <c r="O27" s="201"/>
      <c r="P27" s="201"/>
      <c r="Q27" s="201"/>
    </row>
    <row r="28" spans="1:17" x14ac:dyDescent="0.2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</row>
    <row r="29" spans="1:17" x14ac:dyDescent="0.2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</row>
    <row r="30" spans="1:17" x14ac:dyDescent="0.2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</row>
    <row r="31" spans="1:17" x14ac:dyDescent="0.2">
      <c r="B31" s="197" t="s">
        <v>85</v>
      </c>
      <c r="C31" s="197">
        <v>1</v>
      </c>
      <c r="D31" s="197">
        <v>2</v>
      </c>
      <c r="E31" s="197">
        <v>3</v>
      </c>
      <c r="F31" s="197">
        <v>4</v>
      </c>
      <c r="G31" s="197">
        <v>5</v>
      </c>
      <c r="H31" s="197">
        <v>6</v>
      </c>
      <c r="I31" s="197">
        <v>7</v>
      </c>
      <c r="J31" s="197">
        <v>8</v>
      </c>
      <c r="K31" s="197">
        <v>9</v>
      </c>
      <c r="L31" s="197">
        <v>10</v>
      </c>
      <c r="M31" s="197">
        <v>11</v>
      </c>
      <c r="N31" s="197"/>
      <c r="O31" s="197"/>
      <c r="P31" s="197"/>
      <c r="Q31" s="201"/>
    </row>
    <row r="32" spans="1:17" x14ac:dyDescent="0.2">
      <c r="A32" s="152" t="s">
        <v>87</v>
      </c>
      <c r="B32" s="197"/>
      <c r="C32" s="197" t="s">
        <v>44</v>
      </c>
      <c r="D32" s="197" t="s">
        <v>62</v>
      </c>
      <c r="E32" s="197" t="s">
        <v>63</v>
      </c>
      <c r="F32" s="198" t="s">
        <v>114</v>
      </c>
      <c r="G32" s="197" t="s">
        <v>22</v>
      </c>
      <c r="H32" s="198" t="s">
        <v>57</v>
      </c>
      <c r="I32" s="198" t="s">
        <v>65</v>
      </c>
      <c r="J32" s="199" t="s">
        <v>41</v>
      </c>
      <c r="K32" s="199" t="s">
        <v>46</v>
      </c>
      <c r="L32" s="199" t="s">
        <v>60</v>
      </c>
      <c r="M32" s="199" t="s">
        <v>91</v>
      </c>
      <c r="O32" s="199"/>
      <c r="P32" s="199"/>
      <c r="Q32" s="201"/>
    </row>
    <row r="33" spans="1:17" x14ac:dyDescent="0.2">
      <c r="A33" s="152">
        <v>1</v>
      </c>
      <c r="B33" s="198" t="s">
        <v>44</v>
      </c>
      <c r="C33" s="200"/>
      <c r="D33" s="205"/>
      <c r="E33" s="205">
        <v>2</v>
      </c>
      <c r="F33" s="205">
        <v>1</v>
      </c>
      <c r="G33" s="205">
        <v>4</v>
      </c>
      <c r="H33" s="205" t="s">
        <v>156</v>
      </c>
      <c r="I33" s="205" t="s">
        <v>163</v>
      </c>
      <c r="J33" s="199"/>
      <c r="K33" s="205"/>
      <c r="L33" s="205">
        <v>3</v>
      </c>
      <c r="M33" s="205"/>
      <c r="N33" s="199"/>
      <c r="O33" s="199"/>
      <c r="P33" s="199"/>
      <c r="Q33" s="201"/>
    </row>
    <row r="34" spans="1:17" x14ac:dyDescent="0.2">
      <c r="A34" s="152">
        <v>2</v>
      </c>
      <c r="B34" s="198" t="s">
        <v>62</v>
      </c>
      <c r="C34" s="205"/>
      <c r="D34" s="200"/>
      <c r="E34" s="205"/>
      <c r="F34" s="205">
        <v>11</v>
      </c>
      <c r="G34" s="205">
        <v>1</v>
      </c>
      <c r="H34" s="205"/>
      <c r="I34" s="205" t="s">
        <v>156</v>
      </c>
      <c r="J34" s="205">
        <v>3</v>
      </c>
      <c r="K34" s="205">
        <v>4</v>
      </c>
      <c r="L34" s="205"/>
      <c r="M34" s="205">
        <v>5</v>
      </c>
      <c r="N34" s="199"/>
      <c r="O34" s="199"/>
      <c r="P34" s="199"/>
      <c r="Q34" s="201"/>
    </row>
    <row r="35" spans="1:17" x14ac:dyDescent="0.2">
      <c r="A35" s="152">
        <v>3</v>
      </c>
      <c r="B35" s="201" t="s">
        <v>63</v>
      </c>
      <c r="C35" s="205">
        <v>2</v>
      </c>
      <c r="D35" s="205"/>
      <c r="E35" s="200"/>
      <c r="F35" s="205">
        <v>4</v>
      </c>
      <c r="G35" s="205"/>
      <c r="H35" s="205">
        <v>1</v>
      </c>
      <c r="I35" s="205"/>
      <c r="J35" s="205">
        <v>5</v>
      </c>
      <c r="K35" s="205" t="s">
        <v>165</v>
      </c>
      <c r="L35" s="205"/>
      <c r="M35" s="205"/>
      <c r="N35" s="199"/>
      <c r="O35" s="199"/>
      <c r="P35" s="199"/>
      <c r="Q35" s="201"/>
    </row>
    <row r="36" spans="1:17" x14ac:dyDescent="0.2">
      <c r="A36" s="152">
        <v>4</v>
      </c>
      <c r="B36" s="198" t="s">
        <v>114</v>
      </c>
      <c r="C36" s="205">
        <v>1</v>
      </c>
      <c r="D36" s="205">
        <v>11</v>
      </c>
      <c r="E36" s="205">
        <v>4</v>
      </c>
      <c r="F36" s="200"/>
      <c r="G36" s="205" t="s">
        <v>156</v>
      </c>
      <c r="H36" s="205">
        <v>3</v>
      </c>
      <c r="I36" s="199"/>
      <c r="J36" s="205"/>
      <c r="K36" s="199"/>
      <c r="L36" s="205">
        <v>4</v>
      </c>
      <c r="M36" s="205"/>
      <c r="N36" s="199"/>
      <c r="O36" s="199"/>
      <c r="P36" s="199"/>
      <c r="Q36" s="201"/>
    </row>
    <row r="37" spans="1:17" x14ac:dyDescent="0.2">
      <c r="A37" s="152">
        <v>5</v>
      </c>
      <c r="B37" s="198" t="s">
        <v>22</v>
      </c>
      <c r="C37" s="205">
        <v>4</v>
      </c>
      <c r="D37" s="205">
        <v>1</v>
      </c>
      <c r="E37" s="205"/>
      <c r="F37" s="205" t="s">
        <v>156</v>
      </c>
      <c r="G37" s="200"/>
      <c r="H37" s="205"/>
      <c r="I37" s="199"/>
      <c r="J37" s="205"/>
      <c r="K37" s="199"/>
      <c r="L37" s="205">
        <v>5</v>
      </c>
      <c r="M37" s="205" t="s">
        <v>165</v>
      </c>
      <c r="N37" s="199"/>
      <c r="O37" s="199"/>
      <c r="P37" s="199"/>
      <c r="Q37" s="201"/>
    </row>
    <row r="38" spans="1:17" x14ac:dyDescent="0.2">
      <c r="A38" s="152">
        <v>6</v>
      </c>
      <c r="B38" s="198" t="s">
        <v>57</v>
      </c>
      <c r="C38" s="205" t="s">
        <v>156</v>
      </c>
      <c r="D38" s="205"/>
      <c r="E38" s="205" t="s">
        <v>166</v>
      </c>
      <c r="F38" s="205">
        <v>3</v>
      </c>
      <c r="G38" s="205"/>
      <c r="H38" s="200"/>
      <c r="I38" s="205">
        <v>4</v>
      </c>
      <c r="J38" s="199"/>
      <c r="K38" s="205"/>
      <c r="L38" s="205"/>
      <c r="M38" s="205">
        <v>1</v>
      </c>
      <c r="N38" s="199"/>
      <c r="O38" s="199"/>
      <c r="P38" s="199"/>
      <c r="Q38" s="201"/>
    </row>
    <row r="39" spans="1:17" x14ac:dyDescent="0.2">
      <c r="A39" s="152">
        <v>7</v>
      </c>
      <c r="B39" s="198" t="s">
        <v>65</v>
      </c>
      <c r="C39" s="205" t="s">
        <v>163</v>
      </c>
      <c r="D39" s="205" t="s">
        <v>156</v>
      </c>
      <c r="E39" s="205"/>
      <c r="F39" s="199"/>
      <c r="G39" s="199"/>
      <c r="H39" s="205">
        <v>4</v>
      </c>
      <c r="I39" s="200"/>
      <c r="J39" s="205">
        <v>1</v>
      </c>
      <c r="K39" s="205">
        <v>3</v>
      </c>
      <c r="L39" s="205"/>
      <c r="M39" s="199"/>
      <c r="N39" s="199"/>
      <c r="O39" s="199"/>
      <c r="P39" s="199"/>
      <c r="Q39" s="201"/>
    </row>
    <row r="40" spans="1:17" s="188" customFormat="1" x14ac:dyDescent="0.2">
      <c r="A40" s="188">
        <v>8</v>
      </c>
      <c r="B40" s="198" t="s">
        <v>41</v>
      </c>
      <c r="C40" s="205">
        <v>5</v>
      </c>
      <c r="D40" s="205">
        <v>3</v>
      </c>
      <c r="E40" s="205">
        <v>5</v>
      </c>
      <c r="F40" s="205"/>
      <c r="G40" s="205"/>
      <c r="H40" s="199"/>
      <c r="I40" s="205">
        <v>1</v>
      </c>
      <c r="J40" s="200"/>
      <c r="K40" s="199"/>
      <c r="L40" s="205">
        <v>2</v>
      </c>
      <c r="M40" s="205">
        <v>4</v>
      </c>
      <c r="N40" s="199"/>
      <c r="O40" s="199"/>
      <c r="P40" s="199"/>
      <c r="Q40" s="202"/>
    </row>
    <row r="41" spans="1:17" x14ac:dyDescent="0.2">
      <c r="A41" s="152">
        <v>9</v>
      </c>
      <c r="B41" s="198" t="s">
        <v>46</v>
      </c>
      <c r="C41" s="205"/>
      <c r="D41" s="205">
        <v>4</v>
      </c>
      <c r="E41" s="205" t="s">
        <v>165</v>
      </c>
      <c r="F41" s="199"/>
      <c r="G41" s="199"/>
      <c r="H41" s="205"/>
      <c r="I41" s="205">
        <v>3</v>
      </c>
      <c r="J41" s="199"/>
      <c r="K41" s="200"/>
      <c r="L41" s="205" t="s">
        <v>158</v>
      </c>
      <c r="M41" s="205" t="s">
        <v>156</v>
      </c>
      <c r="N41" s="199"/>
      <c r="O41" s="199"/>
      <c r="P41" s="199"/>
      <c r="Q41" s="201"/>
    </row>
    <row r="42" spans="1:17" x14ac:dyDescent="0.2">
      <c r="A42" s="152">
        <v>10</v>
      </c>
      <c r="B42" s="198" t="s">
        <v>60</v>
      </c>
      <c r="C42" s="205">
        <v>3</v>
      </c>
      <c r="D42" s="205"/>
      <c r="E42" s="205"/>
      <c r="F42" s="205">
        <v>4</v>
      </c>
      <c r="G42" s="205">
        <v>5</v>
      </c>
      <c r="H42" s="199"/>
      <c r="I42" s="205"/>
      <c r="J42" s="205">
        <v>2</v>
      </c>
      <c r="K42" s="205" t="s">
        <v>158</v>
      </c>
      <c r="L42" s="200"/>
      <c r="M42" s="205"/>
      <c r="N42" s="199"/>
      <c r="O42" s="199"/>
      <c r="P42" s="199"/>
      <c r="Q42" s="201"/>
    </row>
    <row r="43" spans="1:17" ht="13.5" customHeight="1" x14ac:dyDescent="0.2">
      <c r="A43" s="152">
        <v>11</v>
      </c>
      <c r="B43" s="198" t="s">
        <v>91</v>
      </c>
      <c r="C43" s="205"/>
      <c r="D43" s="205">
        <v>5</v>
      </c>
      <c r="E43" s="205"/>
      <c r="F43" s="205"/>
      <c r="G43" s="205" t="s">
        <v>165</v>
      </c>
      <c r="H43" s="205">
        <v>1</v>
      </c>
      <c r="I43" s="199"/>
      <c r="J43" s="205" t="s">
        <v>157</v>
      </c>
      <c r="K43" s="205" t="s">
        <v>156</v>
      </c>
      <c r="L43" s="205"/>
      <c r="M43" s="200"/>
      <c r="N43" s="199"/>
      <c r="O43" s="199"/>
      <c r="P43" s="199"/>
      <c r="Q43" s="201"/>
    </row>
    <row r="44" spans="1:17" x14ac:dyDescent="0.2">
      <c r="A44" s="152">
        <v>12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201"/>
    </row>
    <row r="45" spans="1:17" x14ac:dyDescent="0.2">
      <c r="A45" s="152">
        <v>13</v>
      </c>
      <c r="B45" s="197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201"/>
    </row>
    <row r="46" spans="1:17" x14ac:dyDescent="0.2">
      <c r="A46" s="152">
        <v>14</v>
      </c>
      <c r="B46" s="197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201"/>
    </row>
    <row r="47" spans="1:17" x14ac:dyDescent="0.2"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</row>
    <row r="48" spans="1:17" x14ac:dyDescent="0.2"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</row>
    <row r="49" spans="1:19" x14ac:dyDescent="0.2"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</row>
    <row r="50" spans="1:19" x14ac:dyDescent="0.2">
      <c r="B50" s="197" t="s">
        <v>86</v>
      </c>
      <c r="C50" s="197">
        <v>1</v>
      </c>
      <c r="D50" s="197">
        <v>2</v>
      </c>
      <c r="E50" s="197">
        <v>3</v>
      </c>
      <c r="F50" s="197">
        <v>4</v>
      </c>
      <c r="G50" s="197">
        <v>5</v>
      </c>
      <c r="H50" s="197">
        <v>6</v>
      </c>
      <c r="I50" s="197">
        <v>7</v>
      </c>
      <c r="J50" s="197">
        <v>8</v>
      </c>
      <c r="K50" s="197">
        <v>9</v>
      </c>
      <c r="L50" s="197">
        <v>10</v>
      </c>
      <c r="M50" s="197">
        <v>11</v>
      </c>
      <c r="N50" s="197">
        <v>12</v>
      </c>
      <c r="O50" s="197">
        <v>13</v>
      </c>
      <c r="P50" s="197">
        <v>14</v>
      </c>
      <c r="Q50" s="197">
        <v>15</v>
      </c>
      <c r="R50" s="153"/>
      <c r="S50" s="153"/>
    </row>
    <row r="51" spans="1:19" x14ac:dyDescent="0.2">
      <c r="A51" s="152" t="s">
        <v>87</v>
      </c>
      <c r="B51" s="197"/>
      <c r="C51" s="197" t="s">
        <v>44</v>
      </c>
      <c r="D51" s="197" t="s">
        <v>62</v>
      </c>
      <c r="E51" s="198" t="s">
        <v>115</v>
      </c>
      <c r="F51" s="198" t="s">
        <v>116</v>
      </c>
      <c r="G51" s="198" t="s">
        <v>117</v>
      </c>
      <c r="H51" s="197" t="s">
        <v>22</v>
      </c>
      <c r="I51" s="198" t="s">
        <v>57</v>
      </c>
      <c r="J51" s="198" t="s">
        <v>65</v>
      </c>
      <c r="K51" s="197" t="s">
        <v>50</v>
      </c>
      <c r="L51" s="197" t="s">
        <v>47</v>
      </c>
      <c r="N51" s="197"/>
      <c r="O51" s="197"/>
      <c r="P51" s="197"/>
      <c r="Q51" s="197"/>
      <c r="R51" s="150"/>
    </row>
    <row r="52" spans="1:19" x14ac:dyDescent="0.2">
      <c r="A52" s="152">
        <v>1</v>
      </c>
      <c r="B52" s="198" t="s">
        <v>44</v>
      </c>
      <c r="C52" s="200"/>
      <c r="D52" s="199"/>
      <c r="E52" s="205">
        <v>1</v>
      </c>
      <c r="F52" s="205"/>
      <c r="G52" s="205"/>
      <c r="H52" s="205">
        <v>4</v>
      </c>
      <c r="I52" s="205">
        <v>2</v>
      </c>
      <c r="J52" s="205"/>
      <c r="K52" s="199"/>
      <c r="L52" s="205">
        <v>3</v>
      </c>
      <c r="M52" s="197"/>
      <c r="N52" s="197"/>
      <c r="O52" s="197"/>
      <c r="P52" s="197"/>
      <c r="Q52" s="197"/>
      <c r="R52" s="150"/>
    </row>
    <row r="53" spans="1:19" x14ac:dyDescent="0.2">
      <c r="A53" s="152">
        <v>2</v>
      </c>
      <c r="B53" s="198" t="s">
        <v>62</v>
      </c>
      <c r="C53" s="199"/>
      <c r="D53" s="200"/>
      <c r="E53" s="205"/>
      <c r="F53" s="205" t="s">
        <v>166</v>
      </c>
      <c r="G53" s="199"/>
      <c r="H53" s="205">
        <v>3</v>
      </c>
      <c r="I53" s="205"/>
      <c r="J53" s="205">
        <v>2</v>
      </c>
      <c r="K53" s="205">
        <v>4</v>
      </c>
      <c r="L53" s="205"/>
      <c r="M53" s="197"/>
      <c r="N53" s="197"/>
      <c r="O53" s="197"/>
      <c r="P53" s="197"/>
      <c r="Q53" s="197"/>
      <c r="R53" s="150"/>
    </row>
    <row r="54" spans="1:19" x14ac:dyDescent="0.2">
      <c r="A54" s="152">
        <v>3</v>
      </c>
      <c r="B54" s="198" t="s">
        <v>115</v>
      </c>
      <c r="C54" s="235">
        <v>1</v>
      </c>
      <c r="D54" s="205"/>
      <c r="E54" s="200"/>
      <c r="F54" s="199"/>
      <c r="G54" s="205"/>
      <c r="H54" s="205">
        <v>2</v>
      </c>
      <c r="I54" s="205"/>
      <c r="J54" s="205">
        <v>3</v>
      </c>
      <c r="K54" s="205" t="s">
        <v>167</v>
      </c>
      <c r="L54" s="205" t="s">
        <v>167</v>
      </c>
      <c r="M54" s="197"/>
      <c r="N54" s="197"/>
      <c r="O54" s="197"/>
      <c r="P54" s="197"/>
      <c r="Q54" s="197"/>
      <c r="R54" s="150"/>
    </row>
    <row r="55" spans="1:19" x14ac:dyDescent="0.2">
      <c r="A55" s="152">
        <v>4</v>
      </c>
      <c r="B55" s="198" t="s">
        <v>116</v>
      </c>
      <c r="C55" s="205"/>
      <c r="D55" s="205" t="s">
        <v>166</v>
      </c>
      <c r="E55" s="199"/>
      <c r="F55" s="200"/>
      <c r="G55" s="205">
        <v>2</v>
      </c>
      <c r="H55" s="199"/>
      <c r="I55" s="205">
        <v>4</v>
      </c>
      <c r="J55" s="199"/>
      <c r="K55" s="205">
        <v>3</v>
      </c>
      <c r="L55" s="205"/>
      <c r="M55" s="197"/>
      <c r="N55" s="197"/>
      <c r="O55" s="197"/>
      <c r="P55" s="197"/>
      <c r="Q55" s="197"/>
      <c r="R55" s="150"/>
    </row>
    <row r="56" spans="1:19" x14ac:dyDescent="0.2">
      <c r="A56" s="152">
        <v>5</v>
      </c>
      <c r="B56" s="198" t="s">
        <v>117</v>
      </c>
      <c r="C56" s="205"/>
      <c r="D56" s="199"/>
      <c r="E56" s="205"/>
      <c r="F56" s="205">
        <v>2</v>
      </c>
      <c r="G56" s="200"/>
      <c r="H56" s="199"/>
      <c r="I56" s="205">
        <v>3</v>
      </c>
      <c r="J56" s="205">
        <v>4</v>
      </c>
      <c r="K56" s="205" t="s">
        <v>149</v>
      </c>
      <c r="L56" s="205"/>
      <c r="M56" s="197"/>
      <c r="N56" s="197"/>
      <c r="O56" s="197"/>
      <c r="P56" s="197"/>
      <c r="Q56" s="197"/>
      <c r="R56" s="150"/>
    </row>
    <row r="57" spans="1:19" x14ac:dyDescent="0.2">
      <c r="A57" s="152">
        <v>6</v>
      </c>
      <c r="B57" s="198" t="s">
        <v>22</v>
      </c>
      <c r="C57" s="205">
        <v>4</v>
      </c>
      <c r="D57" s="205">
        <v>3</v>
      </c>
      <c r="E57" s="205">
        <v>2</v>
      </c>
      <c r="F57" s="199"/>
      <c r="G57" s="199"/>
      <c r="H57" s="200"/>
      <c r="I57" s="205"/>
      <c r="J57" s="205">
        <v>1</v>
      </c>
      <c r="K57" s="205">
        <v>11</v>
      </c>
      <c r="L57" s="205" t="s">
        <v>163</v>
      </c>
      <c r="M57" s="197"/>
      <c r="N57" s="197"/>
      <c r="O57" s="197"/>
      <c r="P57" s="197"/>
      <c r="Q57" s="197"/>
      <c r="R57" s="150"/>
    </row>
    <row r="58" spans="1:19" x14ac:dyDescent="0.2">
      <c r="A58" s="152">
        <v>7</v>
      </c>
      <c r="B58" s="198" t="s">
        <v>57</v>
      </c>
      <c r="C58" s="205">
        <v>2</v>
      </c>
      <c r="D58" s="205"/>
      <c r="E58" s="205"/>
      <c r="F58" s="205">
        <v>4</v>
      </c>
      <c r="G58" s="205">
        <v>3</v>
      </c>
      <c r="H58" s="205"/>
      <c r="I58" s="200"/>
      <c r="J58" s="205"/>
      <c r="K58" s="199"/>
      <c r="L58" s="205">
        <v>1</v>
      </c>
      <c r="M58" s="199"/>
      <c r="N58" s="197"/>
      <c r="O58" s="197"/>
      <c r="P58" s="197"/>
      <c r="Q58" s="197"/>
      <c r="R58" s="150"/>
    </row>
    <row r="59" spans="1:19" x14ac:dyDescent="0.2">
      <c r="A59" s="152">
        <v>8</v>
      </c>
      <c r="B59" s="198" t="s">
        <v>65</v>
      </c>
      <c r="C59" s="224"/>
      <c r="D59" s="224">
        <v>2</v>
      </c>
      <c r="E59" s="224">
        <v>3</v>
      </c>
      <c r="F59" s="151"/>
      <c r="G59" s="224">
        <v>4</v>
      </c>
      <c r="H59" s="224">
        <v>1</v>
      </c>
      <c r="I59" s="224">
        <v>10</v>
      </c>
      <c r="J59" s="196"/>
      <c r="K59" s="224"/>
      <c r="L59" s="150"/>
      <c r="M59" s="151"/>
      <c r="N59" s="150"/>
      <c r="O59" s="150"/>
      <c r="P59" s="150"/>
      <c r="Q59" s="150"/>
      <c r="R59" s="150"/>
    </row>
    <row r="60" spans="1:19" x14ac:dyDescent="0.2">
      <c r="A60" s="152">
        <v>9</v>
      </c>
      <c r="B60" s="150" t="s">
        <v>50</v>
      </c>
      <c r="C60" s="195"/>
      <c r="D60" s="223">
        <v>4</v>
      </c>
      <c r="E60" s="223" t="s">
        <v>167</v>
      </c>
      <c r="F60" s="223">
        <v>3</v>
      </c>
      <c r="G60" s="223">
        <v>1</v>
      </c>
      <c r="H60" s="223">
        <v>11</v>
      </c>
      <c r="I60" s="195"/>
      <c r="J60" s="223"/>
      <c r="K60" s="203"/>
      <c r="L60" s="223">
        <v>2</v>
      </c>
      <c r="M60" s="195"/>
      <c r="N60" s="150"/>
      <c r="O60" s="150"/>
      <c r="P60" s="150"/>
      <c r="Q60" s="150"/>
      <c r="R60" s="150"/>
    </row>
    <row r="61" spans="1:19" x14ac:dyDescent="0.2">
      <c r="A61" s="152">
        <v>10</v>
      </c>
      <c r="B61" s="150" t="s">
        <v>47</v>
      </c>
      <c r="C61" s="224">
        <v>3</v>
      </c>
      <c r="D61" s="224"/>
      <c r="E61" s="224">
        <v>4</v>
      </c>
      <c r="F61" s="224"/>
      <c r="G61" s="224"/>
      <c r="H61" s="224" t="s">
        <v>163</v>
      </c>
      <c r="I61" s="224">
        <v>1</v>
      </c>
      <c r="J61" s="150"/>
      <c r="K61" s="224">
        <v>2</v>
      </c>
      <c r="L61" s="196"/>
      <c r="M61" s="151"/>
      <c r="N61" s="150"/>
      <c r="O61" s="150"/>
      <c r="P61" s="150"/>
      <c r="Q61" s="150"/>
      <c r="R61" s="150"/>
    </row>
    <row r="62" spans="1:19" x14ac:dyDescent="0.2">
      <c r="A62" s="152">
        <v>12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1"/>
      <c r="N62" s="150"/>
      <c r="O62" s="150"/>
      <c r="P62" s="150"/>
      <c r="Q62" s="150"/>
      <c r="R62" s="150"/>
    </row>
    <row r="63" spans="1:19" x14ac:dyDescent="0.2">
      <c r="A63" s="152">
        <v>13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1"/>
      <c r="N63" s="150"/>
      <c r="O63" s="150"/>
      <c r="P63" s="150"/>
      <c r="Q63" s="150"/>
      <c r="R63" s="150"/>
    </row>
    <row r="64" spans="1:19" x14ac:dyDescent="0.2">
      <c r="A64" s="152">
        <v>14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</row>
    <row r="65" spans="1:18" x14ac:dyDescent="0.2">
      <c r="A65" s="152">
        <v>15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0"/>
  <sheetViews>
    <sheetView workbookViewId="0">
      <selection activeCell="C14" sqref="C14"/>
    </sheetView>
  </sheetViews>
  <sheetFormatPr defaultRowHeight="15" x14ac:dyDescent="0.25"/>
  <cols>
    <col min="1" max="1" width="22.140625" customWidth="1"/>
    <col min="2" max="2" width="12.85546875" customWidth="1"/>
    <col min="10" max="10" width="19.7109375" bestFit="1" customWidth="1"/>
  </cols>
  <sheetData>
    <row r="1" spans="1:11" x14ac:dyDescent="0.25">
      <c r="A1" s="491" t="s">
        <v>213</v>
      </c>
      <c r="B1" t="s">
        <v>64</v>
      </c>
    </row>
    <row r="2" spans="1:11" x14ac:dyDescent="0.25">
      <c r="A2" s="491" t="s">
        <v>214</v>
      </c>
      <c r="B2" t="s">
        <v>210</v>
      </c>
    </row>
    <row r="3" spans="1:11" x14ac:dyDescent="0.25">
      <c r="J3" s="503" t="s">
        <v>173</v>
      </c>
      <c r="K3" s="504"/>
    </row>
    <row r="4" spans="1:11" x14ac:dyDescent="0.25">
      <c r="A4" s="491" t="s">
        <v>211</v>
      </c>
      <c r="B4" t="s">
        <v>218</v>
      </c>
      <c r="J4" s="509" t="s">
        <v>205</v>
      </c>
      <c r="K4" s="505">
        <v>0.5</v>
      </c>
    </row>
    <row r="5" spans="1:11" x14ac:dyDescent="0.25">
      <c r="A5" s="492" t="s">
        <v>62</v>
      </c>
      <c r="B5" s="493">
        <v>2</v>
      </c>
      <c r="J5" s="509" t="s">
        <v>41</v>
      </c>
      <c r="K5" s="505">
        <v>0.5</v>
      </c>
    </row>
    <row r="6" spans="1:11" x14ac:dyDescent="0.25">
      <c r="A6" s="494" t="s">
        <v>205</v>
      </c>
      <c r="B6" s="493">
        <v>1</v>
      </c>
      <c r="J6" s="509" t="s">
        <v>207</v>
      </c>
      <c r="K6" s="505">
        <v>1</v>
      </c>
    </row>
    <row r="7" spans="1:11" x14ac:dyDescent="0.25">
      <c r="A7" s="494" t="s">
        <v>184</v>
      </c>
      <c r="B7" s="493">
        <v>1</v>
      </c>
      <c r="J7" s="507" t="s">
        <v>44</v>
      </c>
      <c r="K7" s="508">
        <v>1</v>
      </c>
    </row>
    <row r="8" spans="1:11" x14ac:dyDescent="0.25">
      <c r="A8" s="492" t="s">
        <v>173</v>
      </c>
      <c r="B8" s="493">
        <v>3</v>
      </c>
    </row>
    <row r="9" spans="1:11" x14ac:dyDescent="0.25">
      <c r="A9" s="494" t="s">
        <v>44</v>
      </c>
      <c r="B9" s="493">
        <v>1</v>
      </c>
      <c r="J9" s="503" t="s">
        <v>44</v>
      </c>
      <c r="K9" s="504"/>
    </row>
    <row r="10" spans="1:11" x14ac:dyDescent="0.25">
      <c r="A10" s="494" t="s">
        <v>205</v>
      </c>
      <c r="B10" s="493">
        <v>1</v>
      </c>
      <c r="J10" s="509" t="s">
        <v>205</v>
      </c>
      <c r="K10" s="505">
        <v>1.5</v>
      </c>
    </row>
    <row r="11" spans="1:11" x14ac:dyDescent="0.25">
      <c r="A11" s="494" t="s">
        <v>63</v>
      </c>
      <c r="B11" s="493">
        <v>1</v>
      </c>
      <c r="J11" s="509" t="s">
        <v>41</v>
      </c>
      <c r="K11" s="505">
        <v>0.5</v>
      </c>
    </row>
    <row r="12" spans="1:11" x14ac:dyDescent="0.25">
      <c r="A12" s="492" t="s">
        <v>22</v>
      </c>
      <c r="B12" s="493">
        <v>3</v>
      </c>
      <c r="J12" s="509" t="s">
        <v>173</v>
      </c>
      <c r="K12" s="505">
        <v>1</v>
      </c>
    </row>
    <row r="13" spans="1:11" x14ac:dyDescent="0.25">
      <c r="A13" s="494" t="s">
        <v>207</v>
      </c>
      <c r="B13" s="493">
        <v>1</v>
      </c>
      <c r="J13" s="464"/>
      <c r="K13" s="465"/>
    </row>
    <row r="14" spans="1:11" x14ac:dyDescent="0.25">
      <c r="A14" s="494" t="s">
        <v>183</v>
      </c>
      <c r="B14" s="493">
        <v>1</v>
      </c>
      <c r="J14" s="503" t="s">
        <v>207</v>
      </c>
      <c r="K14" s="504"/>
    </row>
    <row r="15" spans="1:11" x14ac:dyDescent="0.25">
      <c r="A15" s="494" t="s">
        <v>63</v>
      </c>
      <c r="B15" s="493">
        <v>1</v>
      </c>
      <c r="J15" s="494" t="s">
        <v>22</v>
      </c>
      <c r="K15" s="493">
        <v>1</v>
      </c>
    </row>
    <row r="16" spans="1:11" x14ac:dyDescent="0.25">
      <c r="A16" s="492" t="s">
        <v>44</v>
      </c>
      <c r="B16" s="493">
        <v>2</v>
      </c>
      <c r="J16" s="494" t="s">
        <v>46</v>
      </c>
      <c r="K16" s="493">
        <v>1</v>
      </c>
    </row>
    <row r="17" spans="1:11" x14ac:dyDescent="0.25">
      <c r="A17" s="494" t="s">
        <v>207</v>
      </c>
      <c r="B17" s="493">
        <v>1</v>
      </c>
      <c r="J17" s="464"/>
      <c r="K17" s="465"/>
    </row>
    <row r="18" spans="1:11" x14ac:dyDescent="0.25">
      <c r="A18" s="494" t="s">
        <v>183</v>
      </c>
      <c r="B18" s="493">
        <v>1</v>
      </c>
      <c r="J18" s="506" t="s">
        <v>22</v>
      </c>
      <c r="K18" s="504"/>
    </row>
    <row r="19" spans="1:11" x14ac:dyDescent="0.25">
      <c r="A19" s="492" t="s">
        <v>184</v>
      </c>
      <c r="B19" s="493">
        <v>1</v>
      </c>
      <c r="J19" s="494" t="s">
        <v>207</v>
      </c>
      <c r="K19" s="493">
        <v>1</v>
      </c>
    </row>
    <row r="20" spans="1:11" x14ac:dyDescent="0.25">
      <c r="A20" s="494" t="s">
        <v>205</v>
      </c>
      <c r="B20" s="493">
        <v>1</v>
      </c>
      <c r="J20" s="494" t="s">
        <v>62</v>
      </c>
      <c r="K20" s="493">
        <v>1</v>
      </c>
    </row>
    <row r="21" spans="1:11" x14ac:dyDescent="0.25">
      <c r="A21" s="492" t="s">
        <v>183</v>
      </c>
      <c r="B21" s="493">
        <v>1</v>
      </c>
      <c r="J21" s="494" t="s">
        <v>41</v>
      </c>
      <c r="K21" s="493">
        <v>1</v>
      </c>
    </row>
    <row r="22" spans="1:11" x14ac:dyDescent="0.25">
      <c r="A22" s="494" t="s">
        <v>207</v>
      </c>
      <c r="B22" s="493">
        <v>1</v>
      </c>
      <c r="J22" s="503" t="s">
        <v>62</v>
      </c>
      <c r="K22" s="504"/>
    </row>
    <row r="23" spans="1:11" x14ac:dyDescent="0.25">
      <c r="A23" s="492" t="s">
        <v>209</v>
      </c>
      <c r="B23" s="493">
        <v>3</v>
      </c>
      <c r="J23" s="509" t="s">
        <v>22</v>
      </c>
      <c r="K23" s="505">
        <v>1</v>
      </c>
    </row>
    <row r="24" spans="1:11" x14ac:dyDescent="0.25">
      <c r="A24" s="494" t="s">
        <v>62</v>
      </c>
      <c r="B24" s="493">
        <v>1</v>
      </c>
      <c r="J24" s="509" t="s">
        <v>14</v>
      </c>
      <c r="K24" s="505">
        <v>0.5</v>
      </c>
    </row>
    <row r="25" spans="1:11" x14ac:dyDescent="0.25">
      <c r="A25" s="494" t="s">
        <v>184</v>
      </c>
      <c r="B25" s="493">
        <v>1</v>
      </c>
      <c r="J25" s="507" t="s">
        <v>46</v>
      </c>
      <c r="K25" s="508">
        <v>1.5</v>
      </c>
    </row>
    <row r="26" spans="1:11" x14ac:dyDescent="0.25">
      <c r="A26" s="494" t="s">
        <v>63</v>
      </c>
      <c r="B26" s="493">
        <v>1</v>
      </c>
    </row>
    <row r="27" spans="1:11" x14ac:dyDescent="0.25">
      <c r="A27" s="492" t="s">
        <v>212</v>
      </c>
      <c r="B27" s="493">
        <v>15</v>
      </c>
      <c r="J27" s="503" t="s">
        <v>205</v>
      </c>
      <c r="K27" s="504"/>
    </row>
    <row r="28" spans="1:11" x14ac:dyDescent="0.25">
      <c r="J28" s="509" t="s">
        <v>173</v>
      </c>
      <c r="K28" s="505">
        <v>0.5</v>
      </c>
    </row>
    <row r="29" spans="1:11" x14ac:dyDescent="0.25">
      <c r="J29" s="509" t="s">
        <v>44</v>
      </c>
      <c r="K29" s="505">
        <v>1.5</v>
      </c>
    </row>
    <row r="30" spans="1:11" x14ac:dyDescent="0.25">
      <c r="J30" s="509" t="s">
        <v>14</v>
      </c>
      <c r="K30" s="505">
        <v>1</v>
      </c>
    </row>
    <row r="31" spans="1:11" x14ac:dyDescent="0.25">
      <c r="J31" s="464"/>
      <c r="K31" s="465">
        <v>1</v>
      </c>
    </row>
    <row r="34" spans="10:11" x14ac:dyDescent="0.25">
      <c r="J34" s="503" t="s">
        <v>41</v>
      </c>
      <c r="K34" s="504"/>
    </row>
    <row r="35" spans="10:11" x14ac:dyDescent="0.25">
      <c r="J35" s="509" t="s">
        <v>173</v>
      </c>
      <c r="K35" s="505">
        <v>0.5</v>
      </c>
    </row>
    <row r="36" spans="10:11" x14ac:dyDescent="0.25">
      <c r="J36" s="509" t="s">
        <v>22</v>
      </c>
      <c r="K36" s="505">
        <v>1</v>
      </c>
    </row>
    <row r="37" spans="10:11" x14ac:dyDescent="0.25">
      <c r="J37" s="509" t="s">
        <v>14</v>
      </c>
      <c r="K37" s="505">
        <v>1</v>
      </c>
    </row>
    <row r="38" spans="10:11" x14ac:dyDescent="0.25">
      <c r="J38" s="507" t="s">
        <v>44</v>
      </c>
      <c r="K38" s="508">
        <v>0.5</v>
      </c>
    </row>
    <row r="41" spans="10:11" x14ac:dyDescent="0.25">
      <c r="J41" s="503" t="s">
        <v>14</v>
      </c>
      <c r="K41" s="504"/>
    </row>
    <row r="42" spans="10:11" x14ac:dyDescent="0.25">
      <c r="J42" s="509" t="s">
        <v>205</v>
      </c>
      <c r="K42" s="505">
        <v>1</v>
      </c>
    </row>
    <row r="43" spans="10:11" x14ac:dyDescent="0.25">
      <c r="J43" s="509" t="s">
        <v>46</v>
      </c>
      <c r="K43" s="505">
        <v>0.5</v>
      </c>
    </row>
    <row r="44" spans="10:11" x14ac:dyDescent="0.25">
      <c r="J44" s="494" t="s">
        <v>62</v>
      </c>
      <c r="K44" s="493">
        <v>0.5</v>
      </c>
    </row>
    <row r="45" spans="10:11" x14ac:dyDescent="0.25">
      <c r="J45" s="494" t="s">
        <v>41</v>
      </c>
      <c r="K45" s="493">
        <v>1</v>
      </c>
    </row>
    <row r="47" spans="10:11" x14ac:dyDescent="0.25">
      <c r="J47" s="503" t="s">
        <v>46</v>
      </c>
      <c r="K47" s="504"/>
    </row>
    <row r="48" spans="10:11" x14ac:dyDescent="0.25">
      <c r="J48" s="494" t="s">
        <v>207</v>
      </c>
      <c r="K48" s="493">
        <v>1</v>
      </c>
    </row>
    <row r="49" spans="10:11" x14ac:dyDescent="0.25">
      <c r="J49" s="494" t="s">
        <v>62</v>
      </c>
      <c r="K49" s="493">
        <v>1.5</v>
      </c>
    </row>
    <row r="50" spans="10:11" x14ac:dyDescent="0.25">
      <c r="J50" s="507" t="s">
        <v>14</v>
      </c>
      <c r="K50" s="508">
        <v>0.5</v>
      </c>
    </row>
  </sheetData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64"/>
  <sheetViews>
    <sheetView topLeftCell="A37" workbookViewId="0">
      <selection activeCell="F58" sqref="F58:F64"/>
    </sheetView>
  </sheetViews>
  <sheetFormatPr defaultRowHeight="15" x14ac:dyDescent="0.25"/>
  <cols>
    <col min="3" max="3" width="18.42578125" bestFit="1" customWidth="1"/>
    <col min="4" max="4" width="14.5703125" bestFit="1" customWidth="1"/>
    <col min="5" max="5" width="16.5703125" bestFit="1" customWidth="1"/>
  </cols>
  <sheetData>
    <row r="1" spans="2:6" x14ac:dyDescent="0.25">
      <c r="B1" t="s">
        <v>213</v>
      </c>
      <c r="C1" t="s">
        <v>214</v>
      </c>
      <c r="D1" t="s">
        <v>215</v>
      </c>
      <c r="E1" t="s">
        <v>216</v>
      </c>
      <c r="F1" t="s">
        <v>217</v>
      </c>
    </row>
    <row r="2" spans="2:6" x14ac:dyDescent="0.25">
      <c r="B2" t="s">
        <v>40</v>
      </c>
      <c r="C2">
        <v>1</v>
      </c>
      <c r="D2" s="368" t="s">
        <v>205</v>
      </c>
      <c r="E2" s="368" t="s">
        <v>22</v>
      </c>
      <c r="F2">
        <v>1</v>
      </c>
    </row>
    <row r="3" spans="2:6" x14ac:dyDescent="0.25">
      <c r="B3" t="s">
        <v>40</v>
      </c>
      <c r="C3">
        <v>1</v>
      </c>
      <c r="D3" s="368" t="s">
        <v>50</v>
      </c>
      <c r="E3" s="368" t="s">
        <v>44</v>
      </c>
      <c r="F3">
        <v>1</v>
      </c>
    </row>
    <row r="4" spans="2:6" x14ac:dyDescent="0.25">
      <c r="B4" t="s">
        <v>40</v>
      </c>
      <c r="C4">
        <v>1</v>
      </c>
      <c r="D4" s="368" t="s">
        <v>62</v>
      </c>
      <c r="E4" s="368" t="s">
        <v>173</v>
      </c>
      <c r="F4">
        <v>1</v>
      </c>
    </row>
    <row r="5" spans="2:6" x14ac:dyDescent="0.25">
      <c r="B5" t="s">
        <v>40</v>
      </c>
      <c r="C5">
        <v>1</v>
      </c>
      <c r="D5" s="368" t="s">
        <v>14</v>
      </c>
      <c r="E5" s="383" t="s">
        <v>207</v>
      </c>
      <c r="F5">
        <v>1</v>
      </c>
    </row>
    <row r="6" spans="2:6" x14ac:dyDescent="0.25">
      <c r="B6" t="s">
        <v>40</v>
      </c>
      <c r="C6">
        <v>3</v>
      </c>
      <c r="D6" s="368" t="s">
        <v>205</v>
      </c>
      <c r="E6" s="368" t="s">
        <v>44</v>
      </c>
      <c r="F6">
        <v>1</v>
      </c>
    </row>
    <row r="7" spans="2:6" x14ac:dyDescent="0.25">
      <c r="B7" t="s">
        <v>40</v>
      </c>
      <c r="C7">
        <v>3</v>
      </c>
      <c r="D7" s="368" t="s">
        <v>50</v>
      </c>
      <c r="E7" s="368" t="s">
        <v>22</v>
      </c>
      <c r="F7">
        <v>1</v>
      </c>
    </row>
    <row r="8" spans="2:6" x14ac:dyDescent="0.25">
      <c r="B8" t="s">
        <v>40</v>
      </c>
      <c r="C8">
        <v>3</v>
      </c>
      <c r="D8" s="368" t="s">
        <v>62</v>
      </c>
      <c r="E8" s="383" t="s">
        <v>207</v>
      </c>
      <c r="F8">
        <v>1</v>
      </c>
    </row>
    <row r="9" spans="2:6" ht="15.75" thickBot="1" x14ac:dyDescent="0.3">
      <c r="B9" t="s">
        <v>40</v>
      </c>
      <c r="C9">
        <v>3</v>
      </c>
      <c r="D9" s="368" t="s">
        <v>14</v>
      </c>
      <c r="E9" s="368" t="s">
        <v>173</v>
      </c>
      <c r="F9">
        <v>1</v>
      </c>
    </row>
    <row r="10" spans="2:6" x14ac:dyDescent="0.25">
      <c r="B10" t="s">
        <v>40</v>
      </c>
      <c r="C10">
        <v>2</v>
      </c>
      <c r="D10" s="371" t="s">
        <v>173</v>
      </c>
      <c r="E10" s="368" t="s">
        <v>44</v>
      </c>
      <c r="F10">
        <v>1</v>
      </c>
    </row>
    <row r="11" spans="2:6" x14ac:dyDescent="0.25">
      <c r="B11" t="s">
        <v>40</v>
      </c>
      <c r="C11">
        <v>2</v>
      </c>
      <c r="D11" s="368" t="s">
        <v>50</v>
      </c>
      <c r="E11" s="368" t="s">
        <v>62</v>
      </c>
      <c r="F11">
        <v>1</v>
      </c>
    </row>
    <row r="12" spans="2:6" x14ac:dyDescent="0.25">
      <c r="B12" t="s">
        <v>40</v>
      </c>
      <c r="C12">
        <v>2</v>
      </c>
      <c r="D12" s="368" t="s">
        <v>14</v>
      </c>
      <c r="E12" s="368" t="s">
        <v>205</v>
      </c>
      <c r="F12">
        <v>1</v>
      </c>
    </row>
    <row r="13" spans="2:6" x14ac:dyDescent="0.25">
      <c r="B13" t="s">
        <v>40</v>
      </c>
      <c r="C13">
        <v>2</v>
      </c>
      <c r="D13" s="368" t="s">
        <v>22</v>
      </c>
      <c r="E13" s="379" t="s">
        <v>207</v>
      </c>
      <c r="F13">
        <v>1</v>
      </c>
    </row>
    <row r="14" spans="2:6" x14ac:dyDescent="0.25">
      <c r="B14" t="s">
        <v>49</v>
      </c>
      <c r="C14">
        <v>1</v>
      </c>
      <c r="D14" s="368" t="s">
        <v>41</v>
      </c>
      <c r="E14" s="368" t="s">
        <v>14</v>
      </c>
      <c r="F14">
        <v>1</v>
      </c>
    </row>
    <row r="15" spans="2:6" x14ac:dyDescent="0.25">
      <c r="B15" t="s">
        <v>49</v>
      </c>
      <c r="C15">
        <v>1</v>
      </c>
      <c r="D15" s="368" t="s">
        <v>62</v>
      </c>
      <c r="E15" s="368" t="s">
        <v>22</v>
      </c>
      <c r="F15">
        <v>1</v>
      </c>
    </row>
    <row r="16" spans="2:6" x14ac:dyDescent="0.25">
      <c r="B16" t="s">
        <v>49</v>
      </c>
      <c r="C16">
        <v>1</v>
      </c>
      <c r="D16" s="368" t="s">
        <v>46</v>
      </c>
      <c r="E16" s="368" t="s">
        <v>207</v>
      </c>
      <c r="F16">
        <v>1</v>
      </c>
    </row>
    <row r="17" spans="2:6" x14ac:dyDescent="0.25">
      <c r="B17" t="s">
        <v>49</v>
      </c>
      <c r="C17">
        <v>1</v>
      </c>
      <c r="D17" s="370" t="s">
        <v>205</v>
      </c>
      <c r="E17" s="370" t="s">
        <v>173</v>
      </c>
      <c r="F17">
        <v>0.5</v>
      </c>
    </row>
    <row r="18" spans="2:6" x14ac:dyDescent="0.25">
      <c r="B18" t="s">
        <v>49</v>
      </c>
      <c r="C18">
        <v>1</v>
      </c>
      <c r="D18" s="370" t="s">
        <v>173</v>
      </c>
      <c r="E18" s="481" t="s">
        <v>44</v>
      </c>
      <c r="F18">
        <v>0.5</v>
      </c>
    </row>
    <row r="19" spans="2:6" x14ac:dyDescent="0.25">
      <c r="B19" t="s">
        <v>49</v>
      </c>
      <c r="C19">
        <v>1</v>
      </c>
      <c r="D19" s="370" t="s">
        <v>44</v>
      </c>
      <c r="E19" s="481" t="s">
        <v>205</v>
      </c>
      <c r="F19">
        <v>0.5</v>
      </c>
    </row>
    <row r="20" spans="2:6" x14ac:dyDescent="0.25">
      <c r="B20" t="s">
        <v>49</v>
      </c>
      <c r="C20">
        <v>2</v>
      </c>
      <c r="D20" s="368" t="s">
        <v>46</v>
      </c>
      <c r="E20" s="368" t="s">
        <v>62</v>
      </c>
      <c r="F20">
        <v>1</v>
      </c>
    </row>
    <row r="21" spans="2:6" x14ac:dyDescent="0.25">
      <c r="B21" t="s">
        <v>49</v>
      </c>
      <c r="C21">
        <v>2</v>
      </c>
      <c r="D21" s="481" t="s">
        <v>173</v>
      </c>
      <c r="E21" s="370" t="s">
        <v>44</v>
      </c>
      <c r="F21">
        <v>0.5</v>
      </c>
    </row>
    <row r="22" spans="2:6" x14ac:dyDescent="0.25">
      <c r="B22" t="s">
        <v>49</v>
      </c>
      <c r="C22">
        <v>2</v>
      </c>
      <c r="D22" s="370" t="s">
        <v>44</v>
      </c>
      <c r="E22" s="370" t="s">
        <v>41</v>
      </c>
      <c r="F22">
        <v>0.5</v>
      </c>
    </row>
    <row r="23" spans="2:6" x14ac:dyDescent="0.25">
      <c r="B23" t="s">
        <v>49</v>
      </c>
      <c r="C23">
        <v>2</v>
      </c>
      <c r="D23" s="370" t="s">
        <v>41</v>
      </c>
      <c r="E23" s="370" t="s">
        <v>173</v>
      </c>
      <c r="F23">
        <v>0.5</v>
      </c>
    </row>
    <row r="24" spans="2:6" x14ac:dyDescent="0.25">
      <c r="B24" t="s">
        <v>49</v>
      </c>
      <c r="C24">
        <v>2</v>
      </c>
      <c r="D24" s="368" t="s">
        <v>14</v>
      </c>
      <c r="E24" s="368" t="s">
        <v>205</v>
      </c>
      <c r="F24">
        <v>1</v>
      </c>
    </row>
    <row r="25" spans="2:6" x14ac:dyDescent="0.25">
      <c r="B25" t="s">
        <v>49</v>
      </c>
      <c r="C25">
        <v>2</v>
      </c>
      <c r="D25" s="368" t="s">
        <v>22</v>
      </c>
      <c r="E25" s="379" t="s">
        <v>207</v>
      </c>
      <c r="F25">
        <v>1</v>
      </c>
    </row>
    <row r="26" spans="2:6" x14ac:dyDescent="0.25">
      <c r="B26" t="s">
        <v>49</v>
      </c>
      <c r="C26">
        <v>3</v>
      </c>
      <c r="D26" s="368" t="s">
        <v>41</v>
      </c>
      <c r="E26" s="368" t="s">
        <v>22</v>
      </c>
      <c r="F26">
        <v>1</v>
      </c>
    </row>
    <row r="27" spans="2:6" x14ac:dyDescent="0.25">
      <c r="B27" t="s">
        <v>49</v>
      </c>
      <c r="C27">
        <v>3</v>
      </c>
      <c r="D27" s="368" t="s">
        <v>205</v>
      </c>
      <c r="E27" s="368" t="s">
        <v>44</v>
      </c>
      <c r="F27">
        <v>1</v>
      </c>
    </row>
    <row r="28" spans="2:6" x14ac:dyDescent="0.25">
      <c r="B28" t="s">
        <v>49</v>
      </c>
      <c r="C28">
        <v>3</v>
      </c>
      <c r="D28" s="368" t="s">
        <v>207</v>
      </c>
      <c r="E28" s="368" t="s">
        <v>173</v>
      </c>
      <c r="F28">
        <v>1</v>
      </c>
    </row>
    <row r="29" spans="2:6" x14ac:dyDescent="0.25">
      <c r="B29" t="s">
        <v>49</v>
      </c>
      <c r="C29">
        <v>3</v>
      </c>
      <c r="D29" s="370" t="s">
        <v>46</v>
      </c>
      <c r="E29" s="370" t="s">
        <v>62</v>
      </c>
      <c r="F29">
        <v>0.5</v>
      </c>
    </row>
    <row r="30" spans="2:6" x14ac:dyDescent="0.25">
      <c r="B30" t="s">
        <v>49</v>
      </c>
      <c r="C30">
        <v>3</v>
      </c>
      <c r="D30" s="370" t="s">
        <v>62</v>
      </c>
      <c r="E30" s="370" t="s">
        <v>14</v>
      </c>
      <c r="F30">
        <v>0.5</v>
      </c>
    </row>
    <row r="31" spans="2:6" x14ac:dyDescent="0.25">
      <c r="B31" t="s">
        <v>49</v>
      </c>
      <c r="C31">
        <v>3</v>
      </c>
      <c r="D31" s="370" t="s">
        <v>14</v>
      </c>
      <c r="E31" s="481" t="s">
        <v>46</v>
      </c>
      <c r="F31">
        <v>0.5</v>
      </c>
    </row>
    <row r="32" spans="2:6" x14ac:dyDescent="0.25">
      <c r="B32" t="s">
        <v>55</v>
      </c>
      <c r="C32">
        <v>1</v>
      </c>
      <c r="D32" s="383" t="s">
        <v>41</v>
      </c>
      <c r="E32" s="368" t="s">
        <v>183</v>
      </c>
      <c r="F32">
        <v>1</v>
      </c>
    </row>
    <row r="33" spans="2:6" x14ac:dyDescent="0.25">
      <c r="B33" t="s">
        <v>55</v>
      </c>
      <c r="C33">
        <v>1</v>
      </c>
      <c r="D33" s="368" t="s">
        <v>173</v>
      </c>
      <c r="E33" s="383" t="s">
        <v>44</v>
      </c>
      <c r="F33">
        <v>1</v>
      </c>
    </row>
    <row r="34" spans="2:6" x14ac:dyDescent="0.25">
      <c r="B34" t="s">
        <v>55</v>
      </c>
      <c r="C34">
        <v>1</v>
      </c>
      <c r="D34" s="368" t="s">
        <v>62</v>
      </c>
      <c r="E34" s="383" t="s">
        <v>46</v>
      </c>
      <c r="F34">
        <v>1</v>
      </c>
    </row>
    <row r="35" spans="2:6" x14ac:dyDescent="0.25">
      <c r="B35" t="s">
        <v>55</v>
      </c>
      <c r="C35">
        <v>1</v>
      </c>
      <c r="D35" s="368" t="s">
        <v>184</v>
      </c>
      <c r="E35" s="368" t="s">
        <v>22</v>
      </c>
      <c r="F35">
        <v>1</v>
      </c>
    </row>
    <row r="36" spans="2:6" x14ac:dyDescent="0.25">
      <c r="B36" t="s">
        <v>55</v>
      </c>
      <c r="C36">
        <v>1</v>
      </c>
      <c r="D36" s="368" t="s">
        <v>63</v>
      </c>
      <c r="E36" s="383" t="s">
        <v>207</v>
      </c>
      <c r="F36">
        <v>1</v>
      </c>
    </row>
    <row r="37" spans="2:6" x14ac:dyDescent="0.25">
      <c r="B37" t="s">
        <v>55</v>
      </c>
      <c r="C37">
        <v>1</v>
      </c>
      <c r="D37" s="368" t="s">
        <v>205</v>
      </c>
      <c r="E37" s="383" t="s">
        <v>208</v>
      </c>
      <c r="F37">
        <v>1</v>
      </c>
    </row>
    <row r="38" spans="2:6" x14ac:dyDescent="0.25">
      <c r="B38" t="s">
        <v>55</v>
      </c>
      <c r="C38">
        <v>2</v>
      </c>
      <c r="D38" s="383" t="s">
        <v>41</v>
      </c>
      <c r="E38" s="383" t="s">
        <v>44</v>
      </c>
      <c r="F38">
        <v>1</v>
      </c>
    </row>
    <row r="39" spans="2:6" x14ac:dyDescent="0.25">
      <c r="B39" t="s">
        <v>55</v>
      </c>
      <c r="C39">
        <v>2</v>
      </c>
      <c r="D39" s="383" t="s">
        <v>46</v>
      </c>
      <c r="E39" s="383" t="s">
        <v>208</v>
      </c>
      <c r="F39">
        <v>1</v>
      </c>
    </row>
    <row r="40" spans="2:6" x14ac:dyDescent="0.25">
      <c r="B40" t="s">
        <v>55</v>
      </c>
      <c r="C40">
        <v>2</v>
      </c>
      <c r="D40" s="368" t="s">
        <v>173</v>
      </c>
      <c r="E40" s="368" t="s">
        <v>62</v>
      </c>
      <c r="F40">
        <v>1</v>
      </c>
    </row>
    <row r="41" spans="2:6" x14ac:dyDescent="0.25">
      <c r="B41" t="s">
        <v>55</v>
      </c>
      <c r="C41">
        <v>2</v>
      </c>
      <c r="D41" s="368" t="s">
        <v>184</v>
      </c>
      <c r="E41" s="368" t="s">
        <v>205</v>
      </c>
      <c r="F41">
        <v>1</v>
      </c>
    </row>
    <row r="42" spans="2:6" x14ac:dyDescent="0.25">
      <c r="B42" t="s">
        <v>55</v>
      </c>
      <c r="C42">
        <v>2</v>
      </c>
      <c r="D42" s="368" t="s">
        <v>183</v>
      </c>
      <c r="E42" s="383" t="s">
        <v>207</v>
      </c>
      <c r="F42">
        <v>1</v>
      </c>
    </row>
    <row r="43" spans="2:6" x14ac:dyDescent="0.25">
      <c r="B43" t="s">
        <v>55</v>
      </c>
      <c r="C43">
        <v>2</v>
      </c>
      <c r="D43" s="379" t="s">
        <v>63</v>
      </c>
      <c r="E43" s="379" t="s">
        <v>22</v>
      </c>
      <c r="F43">
        <v>1</v>
      </c>
    </row>
    <row r="44" spans="2:6" x14ac:dyDescent="0.25">
      <c r="B44" t="s">
        <v>55</v>
      </c>
      <c r="C44">
        <v>3</v>
      </c>
      <c r="D44" s="383" t="s">
        <v>41</v>
      </c>
      <c r="E44" s="368" t="s">
        <v>62</v>
      </c>
      <c r="F44">
        <v>1</v>
      </c>
    </row>
    <row r="45" spans="2:6" x14ac:dyDescent="0.25">
      <c r="B45" t="s">
        <v>55</v>
      </c>
      <c r="C45">
        <v>3</v>
      </c>
      <c r="D45" s="368" t="s">
        <v>173</v>
      </c>
      <c r="E45" s="368" t="s">
        <v>22</v>
      </c>
      <c r="F45">
        <v>1</v>
      </c>
    </row>
    <row r="46" spans="2:6" x14ac:dyDescent="0.25">
      <c r="B46" t="s">
        <v>55</v>
      </c>
      <c r="C46">
        <v>3</v>
      </c>
      <c r="D46" s="383" t="s">
        <v>208</v>
      </c>
      <c r="E46" s="368" t="s">
        <v>184</v>
      </c>
      <c r="F46">
        <v>1</v>
      </c>
    </row>
    <row r="47" spans="2:6" x14ac:dyDescent="0.25">
      <c r="B47" t="s">
        <v>55</v>
      </c>
      <c r="C47">
        <v>3</v>
      </c>
      <c r="D47" s="383" t="s">
        <v>46</v>
      </c>
      <c r="E47" s="383" t="s">
        <v>44</v>
      </c>
      <c r="F47">
        <v>1</v>
      </c>
    </row>
    <row r="48" spans="2:6" x14ac:dyDescent="0.25">
      <c r="B48" t="s">
        <v>55</v>
      </c>
      <c r="C48">
        <v>3</v>
      </c>
      <c r="D48" s="368" t="s">
        <v>63</v>
      </c>
      <c r="E48" s="368" t="s">
        <v>183</v>
      </c>
      <c r="F48">
        <v>1</v>
      </c>
    </row>
    <row r="49" spans="2:6" x14ac:dyDescent="0.25">
      <c r="B49" t="s">
        <v>55</v>
      </c>
      <c r="C49">
        <v>3</v>
      </c>
      <c r="D49" s="368" t="s">
        <v>205</v>
      </c>
      <c r="E49" s="383" t="s">
        <v>207</v>
      </c>
      <c r="F49">
        <v>1</v>
      </c>
    </row>
    <row r="50" spans="2:6" x14ac:dyDescent="0.25">
      <c r="B50" t="s">
        <v>64</v>
      </c>
      <c r="C50">
        <v>1</v>
      </c>
      <c r="D50" s="368" t="s">
        <v>22</v>
      </c>
      <c r="E50" s="368" t="s">
        <v>183</v>
      </c>
      <c r="F50">
        <v>1</v>
      </c>
    </row>
    <row r="51" spans="2:6" x14ac:dyDescent="0.25">
      <c r="B51" t="s">
        <v>64</v>
      </c>
      <c r="C51">
        <v>1</v>
      </c>
      <c r="D51" s="368" t="s">
        <v>44</v>
      </c>
      <c r="E51" s="368" t="s">
        <v>207</v>
      </c>
      <c r="F51">
        <v>1</v>
      </c>
    </row>
    <row r="52" spans="2:6" x14ac:dyDescent="0.25">
      <c r="B52" t="s">
        <v>64</v>
      </c>
      <c r="C52">
        <v>1</v>
      </c>
      <c r="D52" s="368" t="s">
        <v>62</v>
      </c>
      <c r="E52" s="368" t="s">
        <v>184</v>
      </c>
      <c r="F52">
        <v>1</v>
      </c>
    </row>
    <row r="53" spans="2:6" x14ac:dyDescent="0.25">
      <c r="B53" t="s">
        <v>64</v>
      </c>
      <c r="C53">
        <v>1</v>
      </c>
      <c r="D53" s="368" t="s">
        <v>173</v>
      </c>
      <c r="E53" s="383" t="s">
        <v>205</v>
      </c>
      <c r="F53">
        <v>1</v>
      </c>
    </row>
    <row r="54" spans="2:6" x14ac:dyDescent="0.25">
      <c r="B54" t="s">
        <v>64</v>
      </c>
      <c r="C54">
        <v>1</v>
      </c>
      <c r="D54" s="368" t="s">
        <v>209</v>
      </c>
      <c r="E54" s="383" t="s">
        <v>63</v>
      </c>
      <c r="F54">
        <v>1</v>
      </c>
    </row>
    <row r="55" spans="2:6" x14ac:dyDescent="0.25">
      <c r="B55" t="s">
        <v>64</v>
      </c>
      <c r="C55">
        <v>2</v>
      </c>
      <c r="D55" s="368" t="s">
        <v>22</v>
      </c>
      <c r="E55" s="368" t="s">
        <v>63</v>
      </c>
      <c r="F55">
        <v>1</v>
      </c>
    </row>
    <row r="56" spans="2:6" x14ac:dyDescent="0.25">
      <c r="B56" t="s">
        <v>64</v>
      </c>
      <c r="C56">
        <v>2</v>
      </c>
      <c r="D56" s="368" t="s">
        <v>209</v>
      </c>
      <c r="E56" s="368" t="s">
        <v>62</v>
      </c>
      <c r="F56">
        <v>1</v>
      </c>
    </row>
    <row r="57" spans="2:6" x14ac:dyDescent="0.25">
      <c r="B57" t="s">
        <v>64</v>
      </c>
      <c r="C57">
        <v>2</v>
      </c>
      <c r="D57" s="383" t="s">
        <v>173</v>
      </c>
      <c r="E57" s="383" t="s">
        <v>44</v>
      </c>
      <c r="F57">
        <v>1</v>
      </c>
    </row>
    <row r="58" spans="2:6" x14ac:dyDescent="0.25">
      <c r="B58" t="s">
        <v>64</v>
      </c>
      <c r="C58">
        <v>2</v>
      </c>
      <c r="D58" s="368" t="s">
        <v>183</v>
      </c>
      <c r="E58" s="368" t="s">
        <v>207</v>
      </c>
      <c r="F58">
        <v>1</v>
      </c>
    </row>
    <row r="59" spans="2:6" ht="15.75" thickBot="1" x14ac:dyDescent="0.3">
      <c r="B59" t="s">
        <v>64</v>
      </c>
      <c r="C59">
        <v>2</v>
      </c>
      <c r="D59" s="376" t="s">
        <v>184</v>
      </c>
      <c r="E59" s="376" t="s">
        <v>205</v>
      </c>
      <c r="F59">
        <v>1</v>
      </c>
    </row>
    <row r="60" spans="2:6" x14ac:dyDescent="0.25">
      <c r="B60" t="s">
        <v>64</v>
      </c>
      <c r="C60">
        <v>3</v>
      </c>
      <c r="D60" s="368" t="s">
        <v>22</v>
      </c>
      <c r="E60" s="368" t="s">
        <v>207</v>
      </c>
      <c r="F60">
        <v>1</v>
      </c>
    </row>
    <row r="61" spans="2:6" x14ac:dyDescent="0.25">
      <c r="B61" t="s">
        <v>64</v>
      </c>
      <c r="C61">
        <v>3</v>
      </c>
      <c r="D61" s="368" t="s">
        <v>44</v>
      </c>
      <c r="E61" s="368" t="s">
        <v>183</v>
      </c>
      <c r="F61">
        <v>1</v>
      </c>
    </row>
    <row r="62" spans="2:6" x14ac:dyDescent="0.25">
      <c r="B62" t="s">
        <v>64</v>
      </c>
      <c r="C62">
        <v>3</v>
      </c>
      <c r="D62" s="368" t="s">
        <v>173</v>
      </c>
      <c r="E62" s="383" t="s">
        <v>63</v>
      </c>
      <c r="F62">
        <v>1</v>
      </c>
    </row>
    <row r="63" spans="2:6" x14ac:dyDescent="0.25">
      <c r="B63" t="s">
        <v>64</v>
      </c>
      <c r="C63">
        <v>3</v>
      </c>
      <c r="D63" s="368" t="s">
        <v>209</v>
      </c>
      <c r="E63" s="368" t="s">
        <v>184</v>
      </c>
      <c r="F63">
        <v>1</v>
      </c>
    </row>
    <row r="64" spans="2:6" x14ac:dyDescent="0.25">
      <c r="B64" t="s">
        <v>64</v>
      </c>
      <c r="C64">
        <v>3</v>
      </c>
      <c r="D64" s="368" t="s">
        <v>62</v>
      </c>
      <c r="E64" s="383" t="s">
        <v>205</v>
      </c>
      <c r="F6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402"/>
  <sheetViews>
    <sheetView zoomScaleNormal="100" workbookViewId="0">
      <selection activeCell="F21" sqref="F21:F22"/>
    </sheetView>
  </sheetViews>
  <sheetFormatPr defaultColWidth="8.85546875" defaultRowHeight="15" x14ac:dyDescent="0.25"/>
  <cols>
    <col min="1" max="1" width="9.42578125" style="1" customWidth="1"/>
    <col min="2" max="2" width="21.85546875" style="1" customWidth="1"/>
    <col min="3" max="3" width="4.5703125" style="1" bestFit="1" customWidth="1"/>
    <col min="4" max="4" width="9.7109375" style="1" bestFit="1" customWidth="1"/>
    <col min="5" max="5" width="10.7109375" style="1" bestFit="1" customWidth="1"/>
    <col min="6" max="6" width="18" style="1" bestFit="1" customWidth="1"/>
    <col min="7" max="7" width="1.7109375" style="1" bestFit="1" customWidth="1"/>
    <col min="8" max="8" width="24.5703125" style="1" bestFit="1" customWidth="1"/>
    <col min="9" max="9" width="15.85546875" style="1" bestFit="1" customWidth="1"/>
    <col min="10" max="10" width="4.85546875" bestFit="1" customWidth="1"/>
    <col min="11" max="11" width="39.42578125" bestFit="1" customWidth="1"/>
    <col min="12" max="12" width="17.7109375" bestFit="1" customWidth="1"/>
    <col min="13" max="13" width="14.85546875" bestFit="1" customWidth="1"/>
    <col min="14" max="14" width="15.140625" bestFit="1" customWidth="1"/>
  </cols>
  <sheetData>
    <row r="1" spans="1:14" ht="15.75" x14ac:dyDescent="0.25">
      <c r="A1" s="559" t="s">
        <v>93</v>
      </c>
      <c r="B1" s="559"/>
      <c r="C1" s="559"/>
      <c r="D1" s="559"/>
      <c r="E1" s="559"/>
      <c r="F1" s="559"/>
      <c r="G1" s="559"/>
      <c r="H1" s="559"/>
      <c r="I1" s="559"/>
      <c r="J1" s="559"/>
    </row>
    <row r="2" spans="1:14" ht="15.75" x14ac:dyDescent="0.25">
      <c r="A2" s="559" t="s">
        <v>29</v>
      </c>
      <c r="B2" s="559"/>
      <c r="C2" s="559"/>
      <c r="D2" s="559"/>
      <c r="E2" s="559"/>
      <c r="F2" s="559"/>
      <c r="G2" s="559"/>
      <c r="H2" s="559"/>
      <c r="I2" s="559"/>
      <c r="J2" s="559"/>
    </row>
    <row r="3" spans="1:14" ht="15.75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</row>
    <row r="4" spans="1:14" ht="16.5" thickBot="1" x14ac:dyDescent="0.3">
      <c r="A4" s="8"/>
      <c r="B4" s="34" t="s">
        <v>30</v>
      </c>
      <c r="D4" s="8"/>
      <c r="E4" s="8"/>
      <c r="F4" s="8"/>
      <c r="G4" s="8"/>
      <c r="H4" s="8"/>
      <c r="I4" s="8"/>
      <c r="L4" s="10"/>
      <c r="M4" s="10"/>
    </row>
    <row r="5" spans="1:14" s="9" customFormat="1" ht="15.75" thickBot="1" x14ac:dyDescent="0.3">
      <c r="A5" s="35" t="s">
        <v>31</v>
      </c>
      <c r="B5" s="36" t="s">
        <v>32</v>
      </c>
      <c r="C5" s="35" t="s">
        <v>33</v>
      </c>
      <c r="D5" s="37" t="s">
        <v>34</v>
      </c>
      <c r="E5" s="37" t="s">
        <v>35</v>
      </c>
      <c r="F5" s="35" t="s">
        <v>36</v>
      </c>
      <c r="G5" s="35"/>
      <c r="H5" s="35" t="s">
        <v>37</v>
      </c>
      <c r="I5" s="35" t="s">
        <v>38</v>
      </c>
      <c r="J5" s="35" t="s">
        <v>39</v>
      </c>
      <c r="L5" s="10"/>
      <c r="M5" s="10"/>
      <c r="N5" s="10"/>
    </row>
    <row r="6" spans="1:14" s="9" customFormat="1" ht="15.75" thickBot="1" x14ac:dyDescent="0.3">
      <c r="A6" s="38">
        <v>1</v>
      </c>
      <c r="B6" s="39" t="s">
        <v>95</v>
      </c>
      <c r="C6" s="40" t="s">
        <v>40</v>
      </c>
      <c r="D6" s="26">
        <v>0.375</v>
      </c>
      <c r="E6" s="26">
        <v>0.40277777777777773</v>
      </c>
      <c r="F6" s="24" t="s">
        <v>62</v>
      </c>
      <c r="G6" s="24" t="s">
        <v>42</v>
      </c>
      <c r="H6" s="24" t="s">
        <v>114</v>
      </c>
      <c r="I6" s="24" t="s">
        <v>19</v>
      </c>
      <c r="J6" s="24" t="s">
        <v>43</v>
      </c>
      <c r="K6" s="17"/>
      <c r="L6" s="10"/>
      <c r="M6" s="10"/>
      <c r="N6" s="10"/>
    </row>
    <row r="7" spans="1:14" s="9" customFormat="1" ht="15.75" thickBot="1" x14ac:dyDescent="0.3">
      <c r="A7" s="38">
        <v>1</v>
      </c>
      <c r="B7" s="39" t="s">
        <v>95</v>
      </c>
      <c r="C7" s="41" t="s">
        <v>40</v>
      </c>
      <c r="D7" s="26">
        <v>0.375</v>
      </c>
      <c r="E7" s="26">
        <v>0.40277777777777773</v>
      </c>
      <c r="F7" s="24" t="s">
        <v>22</v>
      </c>
      <c r="G7" s="24" t="s">
        <v>42</v>
      </c>
      <c r="H7" s="225" t="s">
        <v>50</v>
      </c>
      <c r="I7" s="24" t="s">
        <v>19</v>
      </c>
      <c r="J7" s="24" t="s">
        <v>45</v>
      </c>
      <c r="K7" s="17" t="s">
        <v>123</v>
      </c>
      <c r="M7" s="10"/>
      <c r="N7" s="10"/>
    </row>
    <row r="8" spans="1:14" s="9" customFormat="1" ht="15.75" thickBot="1" x14ac:dyDescent="0.3">
      <c r="A8" s="38">
        <v>1</v>
      </c>
      <c r="B8" s="39" t="s">
        <v>95</v>
      </c>
      <c r="C8" s="40" t="s">
        <v>40</v>
      </c>
      <c r="D8" s="26">
        <v>0.40625</v>
      </c>
      <c r="E8" s="26">
        <v>0.43402777777777773</v>
      </c>
      <c r="F8" s="24" t="s">
        <v>57</v>
      </c>
      <c r="G8" s="24" t="s">
        <v>42</v>
      </c>
      <c r="H8" s="225" t="s">
        <v>50</v>
      </c>
      <c r="I8" s="24" t="s">
        <v>19</v>
      </c>
      <c r="J8" s="24" t="s">
        <v>43</v>
      </c>
    </row>
    <row r="9" spans="1:14" s="9" customFormat="1" ht="15.75" thickBot="1" x14ac:dyDescent="0.3">
      <c r="A9" s="38">
        <v>1</v>
      </c>
      <c r="B9" s="39" t="s">
        <v>95</v>
      </c>
      <c r="C9" s="40" t="s">
        <v>40</v>
      </c>
      <c r="D9" s="26">
        <v>0.40625</v>
      </c>
      <c r="E9" s="26">
        <v>0.43402777777777773</v>
      </c>
      <c r="F9" s="24" t="s">
        <v>65</v>
      </c>
      <c r="G9" s="24" t="s">
        <v>42</v>
      </c>
      <c r="H9" s="24" t="s">
        <v>60</v>
      </c>
      <c r="I9" s="24" t="s">
        <v>19</v>
      </c>
      <c r="J9" s="24" t="s">
        <v>45</v>
      </c>
      <c r="K9" s="17"/>
      <c r="L9" s="20"/>
    </row>
    <row r="10" spans="1:14" s="9" customFormat="1" ht="15.75" thickBot="1" x14ac:dyDescent="0.3">
      <c r="A10" s="38">
        <v>1</v>
      </c>
      <c r="B10" s="39" t="s">
        <v>95</v>
      </c>
      <c r="C10" s="40" t="s">
        <v>40</v>
      </c>
      <c r="D10" s="66">
        <v>0.4375</v>
      </c>
      <c r="E10" s="66">
        <v>0.46527777777777773</v>
      </c>
      <c r="F10" s="76" t="s">
        <v>44</v>
      </c>
      <c r="G10" s="24" t="s">
        <v>42</v>
      </c>
      <c r="H10" s="67" t="s">
        <v>91</v>
      </c>
      <c r="I10" s="67" t="s">
        <v>19</v>
      </c>
      <c r="J10" s="67" t="s">
        <v>43</v>
      </c>
      <c r="L10" s="15"/>
      <c r="M10" s="10"/>
      <c r="N10" s="10"/>
    </row>
    <row r="11" spans="1:14" s="9" customFormat="1" ht="15.75" thickBot="1" x14ac:dyDescent="0.3">
      <c r="A11" s="38">
        <v>1</v>
      </c>
      <c r="B11" s="39" t="s">
        <v>95</v>
      </c>
      <c r="C11" s="44" t="s">
        <v>49</v>
      </c>
      <c r="D11" s="26">
        <v>0.375</v>
      </c>
      <c r="E11" s="26">
        <v>0.40277777777777773</v>
      </c>
      <c r="F11" s="42" t="s">
        <v>44</v>
      </c>
      <c r="G11" s="43" t="s">
        <v>42</v>
      </c>
      <c r="H11" s="67" t="s">
        <v>114</v>
      </c>
      <c r="I11" s="24" t="s">
        <v>19</v>
      </c>
      <c r="J11" s="24" t="s">
        <v>51</v>
      </c>
      <c r="K11" s="91"/>
      <c r="L11" s="10"/>
      <c r="M11" s="10"/>
    </row>
    <row r="12" spans="1:14" s="9" customFormat="1" ht="15.75" thickBot="1" x14ac:dyDescent="0.3">
      <c r="A12" s="38">
        <v>1</v>
      </c>
      <c r="B12" s="39" t="s">
        <v>95</v>
      </c>
      <c r="C12" s="44" t="s">
        <v>49</v>
      </c>
      <c r="D12" s="26">
        <v>0.375</v>
      </c>
      <c r="E12" s="26">
        <v>0.40277777777777773</v>
      </c>
      <c r="F12" s="24" t="s">
        <v>62</v>
      </c>
      <c r="G12" s="24" t="s">
        <v>42</v>
      </c>
      <c r="H12" s="225" t="s">
        <v>50</v>
      </c>
      <c r="I12" s="24" t="s">
        <v>19</v>
      </c>
      <c r="J12" s="24" t="s">
        <v>52</v>
      </c>
      <c r="K12" s="17" t="s">
        <v>123</v>
      </c>
      <c r="L12" s="20"/>
      <c r="M12" s="10"/>
      <c r="N12" s="10"/>
    </row>
    <row r="13" spans="1:14" s="9" customFormat="1" ht="15.75" thickBot="1" x14ac:dyDescent="0.3">
      <c r="A13" s="38">
        <v>1</v>
      </c>
      <c r="B13" s="39" t="s">
        <v>95</v>
      </c>
      <c r="C13" s="44" t="s">
        <v>49</v>
      </c>
      <c r="D13" s="26">
        <v>0.40625</v>
      </c>
      <c r="E13" s="26">
        <v>0.43402777777777773</v>
      </c>
      <c r="F13" s="24" t="s">
        <v>63</v>
      </c>
      <c r="G13" s="24" t="s">
        <v>42</v>
      </c>
      <c r="H13" s="67" t="s">
        <v>22</v>
      </c>
      <c r="I13" s="24" t="s">
        <v>19</v>
      </c>
      <c r="J13" s="24" t="s">
        <v>51</v>
      </c>
      <c r="M13" s="10"/>
      <c r="N13" s="10"/>
    </row>
    <row r="14" spans="1:14" s="9" customFormat="1" ht="15.75" thickBot="1" x14ac:dyDescent="0.3">
      <c r="A14" s="38">
        <v>1</v>
      </c>
      <c r="B14" s="39" t="s">
        <v>95</v>
      </c>
      <c r="C14" s="44" t="s">
        <v>49</v>
      </c>
      <c r="D14" s="26">
        <v>0.40625</v>
      </c>
      <c r="E14" s="26">
        <v>0.43402777777777773</v>
      </c>
      <c r="F14" s="225" t="s">
        <v>50</v>
      </c>
      <c r="G14" s="24" t="s">
        <v>42</v>
      </c>
      <c r="H14" s="25" t="s">
        <v>48</v>
      </c>
      <c r="I14" s="24" t="s">
        <v>19</v>
      </c>
      <c r="J14" s="24" t="s">
        <v>52</v>
      </c>
      <c r="K14" s="17"/>
      <c r="L14" s="20"/>
      <c r="M14" s="10"/>
      <c r="N14" s="10"/>
    </row>
    <row r="15" spans="1:14" s="9" customFormat="1" ht="15.75" thickBot="1" x14ac:dyDescent="0.3">
      <c r="A15" s="38">
        <v>1</v>
      </c>
      <c r="B15" s="39" t="s">
        <v>95</v>
      </c>
      <c r="C15" s="44" t="s">
        <v>49</v>
      </c>
      <c r="D15" s="26">
        <v>0.4375</v>
      </c>
      <c r="E15" s="26">
        <v>0.46527777777777773</v>
      </c>
      <c r="F15" s="24" t="s">
        <v>47</v>
      </c>
      <c r="G15" s="24" t="s">
        <v>42</v>
      </c>
      <c r="H15" s="24" t="s">
        <v>26</v>
      </c>
      <c r="I15" s="24" t="s">
        <v>19</v>
      </c>
      <c r="J15" s="24" t="s">
        <v>51</v>
      </c>
      <c r="K15" s="17"/>
      <c r="L15" s="15"/>
      <c r="M15" s="10"/>
      <c r="N15" s="10"/>
    </row>
    <row r="16" spans="1:14" s="9" customFormat="1" ht="15.75" thickBot="1" x14ac:dyDescent="0.3">
      <c r="A16" s="38"/>
      <c r="B16" s="39"/>
      <c r="C16" s="44"/>
      <c r="D16" s="45"/>
      <c r="E16" s="45"/>
      <c r="F16" s="24"/>
      <c r="G16" s="24"/>
      <c r="H16" s="24"/>
      <c r="I16" s="24"/>
      <c r="J16" s="24"/>
      <c r="K16" s="17"/>
    </row>
    <row r="17" spans="1:12" s="9" customFormat="1" x14ac:dyDescent="0.25">
      <c r="A17" s="15"/>
      <c r="B17" s="46"/>
      <c r="C17" s="47"/>
      <c r="D17" s="48"/>
      <c r="E17" s="48"/>
      <c r="F17" s="20"/>
      <c r="G17" s="20"/>
      <c r="H17" s="20"/>
      <c r="I17" s="20"/>
      <c r="J17" s="20"/>
      <c r="K17" s="17"/>
    </row>
    <row r="18" spans="1:12" s="9" customFormat="1" ht="16.5" thickBot="1" x14ac:dyDescent="0.3">
      <c r="A18" s="15"/>
      <c r="B18" s="49" t="s">
        <v>53</v>
      </c>
      <c r="E18" s="50"/>
      <c r="F18" s="50"/>
      <c r="G18" s="51"/>
      <c r="H18" s="51"/>
      <c r="I18" s="51"/>
      <c r="J18" s="20"/>
      <c r="K18" s="17"/>
    </row>
    <row r="19" spans="1:12" s="9" customFormat="1" ht="15.75" thickBot="1" x14ac:dyDescent="0.3">
      <c r="A19" s="35" t="s">
        <v>31</v>
      </c>
      <c r="B19" s="36" t="s">
        <v>32</v>
      </c>
      <c r="C19" s="35" t="s">
        <v>33</v>
      </c>
      <c r="D19" s="37" t="s">
        <v>34</v>
      </c>
      <c r="E19" s="37" t="s">
        <v>35</v>
      </c>
      <c r="F19" s="35" t="s">
        <v>36</v>
      </c>
      <c r="G19" s="35"/>
      <c r="H19" s="35" t="s">
        <v>37</v>
      </c>
      <c r="I19" s="35" t="s">
        <v>38</v>
      </c>
      <c r="J19" s="35" t="s">
        <v>39</v>
      </c>
      <c r="K19" s="52"/>
    </row>
    <row r="20" spans="1:12" s="9" customFormat="1" ht="45.75" thickBot="1" x14ac:dyDescent="0.3">
      <c r="A20" s="42">
        <v>1</v>
      </c>
      <c r="B20" s="53" t="s">
        <v>54</v>
      </c>
      <c r="C20" s="53" t="s">
        <v>55</v>
      </c>
      <c r="D20" s="54">
        <v>0.35416666666666669</v>
      </c>
      <c r="E20" s="54">
        <v>0.38194444444444442</v>
      </c>
      <c r="F20" s="53" t="s">
        <v>56</v>
      </c>
      <c r="G20" s="55"/>
      <c r="H20" s="206" t="s">
        <v>121</v>
      </c>
      <c r="I20" s="53"/>
      <c r="J20" s="22"/>
      <c r="K20" s="56"/>
    </row>
    <row r="21" spans="1:12" s="9" customFormat="1" ht="15.75" thickBot="1" x14ac:dyDescent="0.3">
      <c r="A21" s="38">
        <v>1</v>
      </c>
      <c r="B21" s="39" t="s">
        <v>95</v>
      </c>
      <c r="C21" s="57" t="s">
        <v>55</v>
      </c>
      <c r="D21" s="45">
        <v>0.38541666666666669</v>
      </c>
      <c r="E21" s="45">
        <v>0.41319444444444442</v>
      </c>
      <c r="F21" s="24" t="s">
        <v>44</v>
      </c>
      <c r="G21" s="24" t="s">
        <v>42</v>
      </c>
      <c r="H21" s="24" t="s">
        <v>114</v>
      </c>
      <c r="I21" s="24" t="s">
        <v>58</v>
      </c>
      <c r="J21" s="24" t="s">
        <v>59</v>
      </c>
      <c r="K21" s="52"/>
      <c r="L21" s="20"/>
    </row>
    <row r="22" spans="1:12" s="9" customFormat="1" ht="15.75" thickBot="1" x14ac:dyDescent="0.3">
      <c r="A22" s="38">
        <v>1</v>
      </c>
      <c r="B22" s="39" t="s">
        <v>95</v>
      </c>
      <c r="C22" s="58" t="s">
        <v>55</v>
      </c>
      <c r="D22" s="45">
        <v>0.38541666666666669</v>
      </c>
      <c r="E22" s="45">
        <v>0.41319444444444442</v>
      </c>
      <c r="F22" s="24" t="s">
        <v>62</v>
      </c>
      <c r="G22" s="24" t="s">
        <v>42</v>
      </c>
      <c r="H22" s="24" t="s">
        <v>119</v>
      </c>
      <c r="I22" s="24" t="s">
        <v>58</v>
      </c>
      <c r="J22" s="24" t="s">
        <v>61</v>
      </c>
      <c r="K22" s="52"/>
    </row>
    <row r="23" spans="1:12" s="9" customFormat="1" ht="45.75" thickBot="1" x14ac:dyDescent="0.3">
      <c r="A23" s="38">
        <v>1</v>
      </c>
      <c r="B23" s="53" t="s">
        <v>54</v>
      </c>
      <c r="C23" s="53" t="s">
        <v>55</v>
      </c>
      <c r="D23" s="54">
        <v>0.38541666666666669</v>
      </c>
      <c r="E23" s="54">
        <v>0.41319444444444442</v>
      </c>
      <c r="F23" s="53" t="s">
        <v>56</v>
      </c>
      <c r="G23" s="55"/>
      <c r="H23" s="206" t="s">
        <v>127</v>
      </c>
      <c r="I23" s="53"/>
      <c r="J23" s="22"/>
      <c r="K23" s="56"/>
    </row>
    <row r="24" spans="1:12" s="9" customFormat="1" ht="15.75" thickBot="1" x14ac:dyDescent="0.3">
      <c r="A24" s="38">
        <v>1</v>
      </c>
      <c r="B24" s="39" t="s">
        <v>95</v>
      </c>
      <c r="C24" s="59" t="s">
        <v>55</v>
      </c>
      <c r="D24" s="45">
        <v>0.41666666666666669</v>
      </c>
      <c r="E24" s="45">
        <v>0.44444444444444442</v>
      </c>
      <c r="F24" s="24" t="s">
        <v>63</v>
      </c>
      <c r="G24" s="24" t="s">
        <v>42</v>
      </c>
      <c r="H24" s="225" t="s">
        <v>124</v>
      </c>
      <c r="I24" s="24" t="s">
        <v>58</v>
      </c>
      <c r="J24" s="24" t="s">
        <v>59</v>
      </c>
      <c r="K24" s="52" t="s">
        <v>125</v>
      </c>
    </row>
    <row r="25" spans="1:12" ht="15.75" thickBot="1" x14ac:dyDescent="0.3">
      <c r="A25" s="38">
        <v>1</v>
      </c>
      <c r="B25" s="39" t="s">
        <v>95</v>
      </c>
      <c r="C25" s="71" t="s">
        <v>55</v>
      </c>
      <c r="D25" s="45">
        <v>0.41666666666666669</v>
      </c>
      <c r="E25" s="45">
        <v>0.44444444444444442</v>
      </c>
      <c r="F25" s="60" t="s">
        <v>65</v>
      </c>
      <c r="G25" s="24" t="s">
        <v>42</v>
      </c>
      <c r="H25" s="24" t="s">
        <v>120</v>
      </c>
      <c r="I25" s="24" t="s">
        <v>58</v>
      </c>
      <c r="J25" s="24" t="s">
        <v>61</v>
      </c>
      <c r="K25" s="52"/>
    </row>
    <row r="26" spans="1:12" ht="30.75" thickBot="1" x14ac:dyDescent="0.3">
      <c r="A26" s="38">
        <v>1</v>
      </c>
      <c r="B26" s="53" t="s">
        <v>54</v>
      </c>
      <c r="C26" s="53" t="s">
        <v>55</v>
      </c>
      <c r="D26" s="54">
        <v>0.41666666666666669</v>
      </c>
      <c r="E26" s="54">
        <v>0.44444444444444442</v>
      </c>
      <c r="F26" s="53" t="s">
        <v>56</v>
      </c>
      <c r="G26" s="55"/>
      <c r="H26" s="206" t="s">
        <v>128</v>
      </c>
      <c r="I26" s="53"/>
      <c r="J26" s="22"/>
      <c r="K26" s="56"/>
    </row>
    <row r="27" spans="1:12" ht="15.75" thickBot="1" x14ac:dyDescent="0.3">
      <c r="A27" s="25">
        <v>1</v>
      </c>
      <c r="B27" s="39" t="s">
        <v>95</v>
      </c>
      <c r="C27" s="71" t="s">
        <v>55</v>
      </c>
      <c r="D27" s="26">
        <v>0.44791666666666669</v>
      </c>
      <c r="E27" s="26">
        <v>0.47569444444444442</v>
      </c>
      <c r="F27" s="225" t="s">
        <v>57</v>
      </c>
      <c r="G27" s="24" t="s">
        <v>42</v>
      </c>
      <c r="H27" s="24" t="s">
        <v>91</v>
      </c>
      <c r="I27" s="24" t="s">
        <v>58</v>
      </c>
      <c r="J27" s="24" t="s">
        <v>59</v>
      </c>
      <c r="K27" s="61" t="s">
        <v>125</v>
      </c>
    </row>
    <row r="28" spans="1:12" ht="15.75" thickBot="1" x14ac:dyDescent="0.3">
      <c r="A28" s="38">
        <v>1</v>
      </c>
      <c r="B28" s="39" t="s">
        <v>95</v>
      </c>
      <c r="C28" s="57" t="s">
        <v>55</v>
      </c>
      <c r="D28" s="45">
        <v>0.44791666666666669</v>
      </c>
      <c r="E28" s="45">
        <v>0.47569444444444442</v>
      </c>
      <c r="F28" s="24" t="s">
        <v>60</v>
      </c>
      <c r="G28" s="24" t="s">
        <v>42</v>
      </c>
      <c r="H28" s="24" t="s">
        <v>46</v>
      </c>
      <c r="I28" s="24" t="s">
        <v>58</v>
      </c>
      <c r="J28" s="24" t="s">
        <v>61</v>
      </c>
      <c r="K28" s="61"/>
    </row>
    <row r="29" spans="1:12" ht="60.75" thickBot="1" x14ac:dyDescent="0.3">
      <c r="A29" s="38">
        <v>1</v>
      </c>
      <c r="B29" s="53" t="s">
        <v>54</v>
      </c>
      <c r="C29" s="53" t="s">
        <v>64</v>
      </c>
      <c r="D29" s="54">
        <v>0.44791666666666669</v>
      </c>
      <c r="E29" s="54">
        <v>0.47569444444444442</v>
      </c>
      <c r="F29" s="53" t="s">
        <v>56</v>
      </c>
      <c r="G29" s="55"/>
      <c r="H29" s="206" t="s">
        <v>122</v>
      </c>
      <c r="I29" s="53"/>
      <c r="J29" s="22"/>
      <c r="K29" s="56"/>
    </row>
    <row r="30" spans="1:12" ht="15.75" thickBot="1" x14ac:dyDescent="0.3">
      <c r="A30" s="65">
        <v>1</v>
      </c>
      <c r="B30" s="39" t="s">
        <v>95</v>
      </c>
      <c r="C30" s="69" t="s">
        <v>64</v>
      </c>
      <c r="D30" s="66">
        <v>0.47916666666666669</v>
      </c>
      <c r="E30" s="66">
        <v>0.50694444444444442</v>
      </c>
      <c r="F30" s="67" t="s">
        <v>44</v>
      </c>
      <c r="G30" s="67" t="s">
        <v>42</v>
      </c>
      <c r="H30" s="67" t="s">
        <v>115</v>
      </c>
      <c r="I30" s="67" t="s">
        <v>58</v>
      </c>
      <c r="J30" s="67" t="s">
        <v>59</v>
      </c>
      <c r="K30" s="68"/>
    </row>
    <row r="31" spans="1:12" ht="15.75" thickBot="1" x14ac:dyDescent="0.3">
      <c r="A31" s="65">
        <v>1</v>
      </c>
      <c r="B31" s="39" t="s">
        <v>95</v>
      </c>
      <c r="C31" s="69" t="s">
        <v>64</v>
      </c>
      <c r="D31" s="66">
        <v>0.52083333333333304</v>
      </c>
      <c r="E31" s="66">
        <v>0.50694444444444442</v>
      </c>
      <c r="F31" s="67" t="s">
        <v>62</v>
      </c>
      <c r="G31" s="67" t="s">
        <v>42</v>
      </c>
      <c r="H31" s="67" t="s">
        <v>116</v>
      </c>
      <c r="I31" s="67" t="s">
        <v>58</v>
      </c>
      <c r="J31" s="67" t="s">
        <v>61</v>
      </c>
      <c r="K31" s="68"/>
    </row>
    <row r="32" spans="1:12" s="145" customFormat="1" ht="15.75" thickBot="1" x14ac:dyDescent="0.3">
      <c r="A32" s="65">
        <v>1</v>
      </c>
      <c r="B32" s="227" t="s">
        <v>95</v>
      </c>
      <c r="C32" s="69" t="s">
        <v>64</v>
      </c>
      <c r="D32" s="66">
        <v>0.51041666666666663</v>
      </c>
      <c r="E32" s="66">
        <v>0.53819444444444442</v>
      </c>
      <c r="F32" s="67" t="s">
        <v>22</v>
      </c>
      <c r="G32" s="67" t="s">
        <v>42</v>
      </c>
      <c r="H32" s="67" t="s">
        <v>65</v>
      </c>
      <c r="I32" s="67" t="s">
        <v>58</v>
      </c>
      <c r="J32" s="228" t="s">
        <v>59</v>
      </c>
      <c r="K32" s="229"/>
    </row>
    <row r="33" spans="1:11" ht="45" x14ac:dyDescent="0.25">
      <c r="A33" s="207">
        <v>1</v>
      </c>
      <c r="B33" s="122" t="s">
        <v>54</v>
      </c>
      <c r="C33" s="122" t="s">
        <v>64</v>
      </c>
      <c r="D33" s="123">
        <v>0.51041666666666663</v>
      </c>
      <c r="E33" s="123">
        <v>0.53819444444444442</v>
      </c>
      <c r="F33" s="122" t="s">
        <v>56</v>
      </c>
      <c r="G33" s="124"/>
      <c r="H33" s="222" t="s">
        <v>126</v>
      </c>
      <c r="I33" s="122"/>
      <c r="J33" s="208"/>
      <c r="K33" s="209"/>
    </row>
    <row r="34" spans="1:11" ht="26.25" x14ac:dyDescent="0.25">
      <c r="A34" s="210">
        <v>1</v>
      </c>
      <c r="B34" s="211" t="s">
        <v>95</v>
      </c>
      <c r="C34" s="212" t="s">
        <v>64</v>
      </c>
      <c r="D34" s="213">
        <v>4.1666666666666664E-2</v>
      </c>
      <c r="E34" s="213">
        <v>6.9444444444444434E-2</v>
      </c>
      <c r="F34" s="226" t="s">
        <v>117</v>
      </c>
      <c r="G34" s="214" t="s">
        <v>42</v>
      </c>
      <c r="H34" s="215" t="s">
        <v>50</v>
      </c>
      <c r="I34" s="214" t="s">
        <v>58</v>
      </c>
      <c r="J34" s="214" t="s">
        <v>59</v>
      </c>
      <c r="K34" s="216"/>
    </row>
    <row r="35" spans="1:11" x14ac:dyDescent="0.25">
      <c r="A35" s="217">
        <v>1</v>
      </c>
      <c r="B35" s="211" t="s">
        <v>95</v>
      </c>
      <c r="C35" s="218" t="s">
        <v>64</v>
      </c>
      <c r="D35" s="219">
        <v>4.1666666666666664E-2</v>
      </c>
      <c r="E35" s="219">
        <v>6.9444444444444434E-2</v>
      </c>
      <c r="F35" s="220" t="s">
        <v>57</v>
      </c>
      <c r="G35" s="214" t="s">
        <v>42</v>
      </c>
      <c r="H35" s="214" t="s">
        <v>47</v>
      </c>
      <c r="I35" s="214" t="s">
        <v>58</v>
      </c>
      <c r="J35" s="214" t="s">
        <v>61</v>
      </c>
      <c r="K35" s="221"/>
    </row>
    <row r="36" spans="1:11" x14ac:dyDescent="0.25">
      <c r="A36"/>
      <c r="B36"/>
      <c r="C36"/>
      <c r="D36"/>
      <c r="E36"/>
      <c r="F36"/>
      <c r="G36"/>
      <c r="H36"/>
      <c r="I36"/>
    </row>
    <row r="37" spans="1:11" x14ac:dyDescent="0.25">
      <c r="A37"/>
      <c r="B37"/>
      <c r="C37"/>
      <c r="D37"/>
      <c r="E37"/>
      <c r="F37"/>
      <c r="G37"/>
      <c r="H37"/>
      <c r="I37"/>
    </row>
    <row r="38" spans="1:11" x14ac:dyDescent="0.25">
      <c r="A38"/>
      <c r="B38"/>
      <c r="C38"/>
      <c r="D38"/>
      <c r="E38"/>
      <c r="F38"/>
      <c r="G38"/>
      <c r="H38"/>
      <c r="I38"/>
    </row>
    <row r="39" spans="1:11" x14ac:dyDescent="0.25">
      <c r="A39"/>
      <c r="B39"/>
      <c r="C39"/>
      <c r="D39"/>
      <c r="E39"/>
      <c r="F39"/>
      <c r="G39"/>
      <c r="H39"/>
      <c r="I39"/>
    </row>
    <row r="40" spans="1:11" x14ac:dyDescent="0.25">
      <c r="A40"/>
      <c r="B40"/>
      <c r="C40"/>
      <c r="D40"/>
      <c r="E40"/>
      <c r="F40"/>
      <c r="G40"/>
      <c r="H40"/>
      <c r="I40"/>
    </row>
    <row r="41" spans="1:11" x14ac:dyDescent="0.25">
      <c r="A41"/>
      <c r="B41"/>
      <c r="C41"/>
      <c r="D41"/>
      <c r="E41"/>
      <c r="F41"/>
      <c r="G41"/>
      <c r="H41"/>
      <c r="I41"/>
    </row>
    <row r="42" spans="1:11" x14ac:dyDescent="0.25">
      <c r="A42"/>
      <c r="B42"/>
      <c r="C42"/>
      <c r="D42"/>
      <c r="E42"/>
      <c r="F42"/>
      <c r="G42"/>
      <c r="H42"/>
      <c r="I42"/>
    </row>
    <row r="43" spans="1:11" x14ac:dyDescent="0.25">
      <c r="A43"/>
      <c r="B43"/>
      <c r="C43"/>
      <c r="D43"/>
      <c r="E43"/>
      <c r="F43"/>
      <c r="G43"/>
      <c r="H43"/>
      <c r="I43"/>
    </row>
    <row r="44" spans="1:11" x14ac:dyDescent="0.25">
      <c r="A44"/>
      <c r="B44"/>
      <c r="C44"/>
      <c r="D44"/>
      <c r="E44"/>
      <c r="F44"/>
      <c r="G44"/>
      <c r="H44"/>
      <c r="I44"/>
    </row>
    <row r="45" spans="1:11" x14ac:dyDescent="0.25">
      <c r="A45" s="11"/>
      <c r="B45"/>
      <c r="C45"/>
      <c r="D45"/>
      <c r="E45"/>
      <c r="F45"/>
      <c r="G45"/>
      <c r="H45"/>
      <c r="I45"/>
    </row>
    <row r="46" spans="1:11" x14ac:dyDescent="0.25">
      <c r="A46" s="11"/>
      <c r="B46"/>
      <c r="C46"/>
      <c r="D46"/>
      <c r="E46"/>
      <c r="F46"/>
      <c r="G46"/>
      <c r="H46"/>
      <c r="I46"/>
    </row>
    <row r="47" spans="1:11" x14ac:dyDescent="0.25">
      <c r="A47" s="11"/>
      <c r="B47" s="11"/>
      <c r="C47"/>
      <c r="D47"/>
      <c r="E47"/>
      <c r="F47"/>
      <c r="G47"/>
      <c r="H47"/>
      <c r="I47"/>
    </row>
    <row r="48" spans="1:11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 s="11"/>
      <c r="B56" s="11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63" x14ac:dyDescent="0.25">
      <c r="A65"/>
      <c r="B65"/>
      <c r="C65"/>
      <c r="D65"/>
      <c r="E65"/>
      <c r="F65"/>
      <c r="G65"/>
      <c r="H65"/>
      <c r="I65"/>
    </row>
    <row r="66" spans="1:63" x14ac:dyDescent="0.25">
      <c r="A66" s="11"/>
      <c r="B66"/>
      <c r="C66"/>
      <c r="D66"/>
      <c r="E66"/>
      <c r="F66"/>
      <c r="G66"/>
      <c r="H66"/>
      <c r="I66"/>
      <c r="BK66" t="s">
        <v>118</v>
      </c>
    </row>
    <row r="67" spans="1:63" x14ac:dyDescent="0.25">
      <c r="A67" s="11"/>
      <c r="B67"/>
      <c r="C67"/>
      <c r="D67"/>
      <c r="E67"/>
      <c r="F67"/>
      <c r="G67"/>
      <c r="H67"/>
      <c r="I67"/>
    </row>
    <row r="68" spans="1:63" x14ac:dyDescent="0.25">
      <c r="A68" s="11"/>
      <c r="B68" s="11"/>
      <c r="C68"/>
      <c r="D68"/>
      <c r="E68"/>
      <c r="F68"/>
      <c r="G68"/>
      <c r="H68"/>
      <c r="I68"/>
    </row>
    <row r="69" spans="1:63" x14ac:dyDescent="0.25">
      <c r="A69"/>
      <c r="B69"/>
      <c r="C69"/>
      <c r="D69"/>
      <c r="E69"/>
      <c r="F69"/>
      <c r="G69"/>
      <c r="H69"/>
      <c r="I69"/>
    </row>
    <row r="70" spans="1:63" x14ac:dyDescent="0.25">
      <c r="A70"/>
      <c r="B70"/>
      <c r="C70"/>
      <c r="D70"/>
      <c r="E70"/>
      <c r="F70"/>
      <c r="G70"/>
      <c r="H70"/>
      <c r="I70"/>
    </row>
    <row r="71" spans="1:63" x14ac:dyDescent="0.25">
      <c r="A71"/>
      <c r="B71"/>
      <c r="C71"/>
      <c r="D71"/>
      <c r="E71"/>
      <c r="F71"/>
      <c r="G71"/>
      <c r="H71"/>
      <c r="I71"/>
    </row>
    <row r="72" spans="1:63" x14ac:dyDescent="0.25">
      <c r="A72"/>
      <c r="B72"/>
      <c r="C72"/>
      <c r="D72"/>
      <c r="E72"/>
      <c r="F72"/>
      <c r="G72"/>
      <c r="H72"/>
      <c r="I72"/>
    </row>
    <row r="73" spans="1:63" x14ac:dyDescent="0.25">
      <c r="A73"/>
      <c r="B73"/>
      <c r="C73"/>
      <c r="D73"/>
      <c r="E73"/>
      <c r="F73"/>
      <c r="G73"/>
      <c r="H73"/>
      <c r="I73"/>
    </row>
    <row r="74" spans="1:63" x14ac:dyDescent="0.25">
      <c r="A74"/>
      <c r="B74"/>
      <c r="C74"/>
      <c r="D74"/>
      <c r="E74"/>
      <c r="F74"/>
      <c r="G74"/>
      <c r="H74"/>
      <c r="I74"/>
    </row>
    <row r="75" spans="1:63" x14ac:dyDescent="0.25">
      <c r="A75"/>
      <c r="B75"/>
      <c r="C75"/>
      <c r="D75"/>
      <c r="E75"/>
      <c r="F75"/>
      <c r="G75"/>
      <c r="H75"/>
      <c r="I75"/>
    </row>
    <row r="76" spans="1:63" x14ac:dyDescent="0.25">
      <c r="A76"/>
      <c r="B76"/>
      <c r="C76"/>
      <c r="D76"/>
      <c r="E76"/>
      <c r="F76"/>
      <c r="G76"/>
      <c r="H76"/>
      <c r="I76"/>
    </row>
    <row r="77" spans="1:63" x14ac:dyDescent="0.25">
      <c r="A77"/>
      <c r="B77"/>
      <c r="C77"/>
      <c r="D77"/>
      <c r="E77"/>
      <c r="F77"/>
      <c r="G77"/>
      <c r="H77"/>
      <c r="I77"/>
    </row>
    <row r="78" spans="1:63" x14ac:dyDescent="0.25">
      <c r="A78"/>
      <c r="B78"/>
      <c r="C78"/>
      <c r="D78"/>
      <c r="E78"/>
      <c r="F78"/>
      <c r="G78"/>
      <c r="H78"/>
      <c r="I78"/>
    </row>
    <row r="79" spans="1:63" x14ac:dyDescent="0.25">
      <c r="A79"/>
      <c r="B79"/>
      <c r="C79"/>
      <c r="D79"/>
      <c r="E79"/>
      <c r="F79"/>
      <c r="G79"/>
      <c r="H79"/>
      <c r="I79"/>
    </row>
    <row r="80" spans="1:63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11" x14ac:dyDescent="0.25">
      <c r="A97"/>
      <c r="B97"/>
      <c r="C97"/>
      <c r="D97"/>
      <c r="E97"/>
      <c r="F97"/>
      <c r="G97"/>
      <c r="H97"/>
      <c r="I97"/>
    </row>
    <row r="98" spans="1:11" x14ac:dyDescent="0.25">
      <c r="A98"/>
      <c r="B98"/>
      <c r="C98"/>
      <c r="D98"/>
      <c r="E98"/>
      <c r="F98"/>
      <c r="G98"/>
      <c r="H98"/>
      <c r="I98"/>
    </row>
    <row r="99" spans="1:11" x14ac:dyDescent="0.25">
      <c r="A99"/>
      <c r="B99"/>
      <c r="C99"/>
      <c r="D99"/>
      <c r="E99"/>
      <c r="F99"/>
      <c r="G99"/>
      <c r="H99"/>
      <c r="I99"/>
    </row>
    <row r="100" spans="1:11" x14ac:dyDescent="0.25">
      <c r="A100"/>
      <c r="B100"/>
      <c r="C100"/>
      <c r="D100"/>
      <c r="E100"/>
      <c r="F100"/>
      <c r="G100"/>
      <c r="H100"/>
      <c r="I100"/>
    </row>
    <row r="101" spans="1:11" x14ac:dyDescent="0.25">
      <c r="A101"/>
      <c r="B101"/>
      <c r="C101"/>
      <c r="D101"/>
      <c r="E101"/>
      <c r="F101"/>
      <c r="G101"/>
      <c r="H101"/>
      <c r="I101"/>
    </row>
    <row r="102" spans="1:11" x14ac:dyDescent="0.25">
      <c r="A102"/>
      <c r="B102"/>
      <c r="C102"/>
      <c r="D102"/>
      <c r="E102"/>
      <c r="F102"/>
      <c r="G102"/>
      <c r="H102"/>
      <c r="I102"/>
    </row>
    <row r="103" spans="1:11" x14ac:dyDescent="0.25">
      <c r="A103"/>
      <c r="B103"/>
      <c r="C103"/>
      <c r="D103"/>
      <c r="E103"/>
      <c r="F103"/>
      <c r="G103"/>
      <c r="H103"/>
      <c r="I103"/>
    </row>
    <row r="104" spans="1:11" x14ac:dyDescent="0.25">
      <c r="A104"/>
      <c r="B104"/>
      <c r="C104"/>
      <c r="D104"/>
      <c r="E104"/>
      <c r="F104"/>
      <c r="G104"/>
      <c r="H104"/>
      <c r="I104"/>
    </row>
    <row r="105" spans="1:11" x14ac:dyDescent="0.25">
      <c r="A105"/>
      <c r="B105"/>
      <c r="C105"/>
      <c r="D105"/>
      <c r="E105"/>
      <c r="F105"/>
      <c r="G105"/>
      <c r="H105"/>
      <c r="I105"/>
    </row>
    <row r="106" spans="1:11" x14ac:dyDescent="0.25">
      <c r="A106"/>
      <c r="B106"/>
      <c r="C106"/>
      <c r="D106"/>
      <c r="E106"/>
      <c r="F106"/>
      <c r="G106"/>
      <c r="H106"/>
      <c r="I106"/>
    </row>
    <row r="107" spans="1:11" x14ac:dyDescent="0.25">
      <c r="A107"/>
      <c r="B107"/>
      <c r="C107"/>
      <c r="D107"/>
      <c r="E107"/>
      <c r="F107"/>
      <c r="G107"/>
      <c r="H107"/>
      <c r="I107"/>
    </row>
    <row r="108" spans="1:11" x14ac:dyDescent="0.25">
      <c r="A108"/>
      <c r="B108"/>
      <c r="C108"/>
      <c r="D108"/>
      <c r="E108"/>
      <c r="F108"/>
      <c r="G108"/>
      <c r="H108"/>
      <c r="I108"/>
    </row>
    <row r="109" spans="1:11" x14ac:dyDescent="0.25">
      <c r="A109"/>
      <c r="B109"/>
      <c r="C109"/>
      <c r="D109"/>
      <c r="E109"/>
      <c r="F109"/>
      <c r="G109"/>
      <c r="H109"/>
      <c r="I109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7"/>
      <c r="K110" s="17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7"/>
      <c r="K111" s="17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7"/>
      <c r="K112" s="17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7"/>
      <c r="K113" s="17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7"/>
      <c r="K114" s="17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7"/>
      <c r="K115" s="17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7"/>
      <c r="K116" s="17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7"/>
      <c r="K117" s="17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7"/>
      <c r="K118" s="17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7"/>
      <c r="K119" s="17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7"/>
      <c r="K120" s="17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7"/>
      <c r="K121" s="17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7"/>
      <c r="K122" s="17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7"/>
      <c r="K123" s="17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7"/>
      <c r="K124" s="17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7"/>
      <c r="K125" s="17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7"/>
      <c r="K126" s="17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7"/>
      <c r="K127" s="17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7"/>
      <c r="K128" s="17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7"/>
      <c r="K129" s="17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7"/>
      <c r="K130" s="17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7"/>
      <c r="K131" s="17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7"/>
      <c r="K132" s="17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7"/>
      <c r="K133" s="17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7"/>
      <c r="K134" s="17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7"/>
      <c r="K135" s="17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7"/>
      <c r="K136" s="17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7"/>
      <c r="K137" s="17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7"/>
      <c r="K138" s="17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7"/>
      <c r="K139" s="17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7"/>
      <c r="K140" s="17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7"/>
      <c r="K141" s="17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7"/>
      <c r="K142" s="17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7"/>
      <c r="K143" s="17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7"/>
      <c r="K144" s="17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7"/>
      <c r="K145" s="17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7"/>
      <c r="K146" s="17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7"/>
      <c r="K147" s="17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7"/>
      <c r="K148" s="17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7"/>
      <c r="K149" s="17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7"/>
      <c r="K150" s="17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7"/>
      <c r="K151" s="17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7"/>
      <c r="K152" s="17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7"/>
      <c r="K153" s="17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7"/>
      <c r="K154" s="17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7"/>
      <c r="K155" s="17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7"/>
      <c r="K156" s="17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7"/>
      <c r="K157" s="17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7"/>
      <c r="K158" s="17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7"/>
      <c r="K159" s="17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7"/>
      <c r="K160" s="17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7"/>
      <c r="K161" s="17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7"/>
      <c r="K162" s="17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7"/>
      <c r="K163" s="17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7"/>
      <c r="K164" s="17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7"/>
      <c r="K165" s="17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7"/>
      <c r="K166" s="17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7"/>
      <c r="K167" s="17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7"/>
      <c r="K168" s="17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7"/>
      <c r="K169" s="17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7"/>
      <c r="K170" s="17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7"/>
      <c r="K171" s="17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7"/>
      <c r="K172" s="17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7"/>
      <c r="K173" s="17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7"/>
      <c r="K174" s="17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7"/>
      <c r="K175" s="17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7"/>
      <c r="K176" s="17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7"/>
      <c r="K177" s="17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7"/>
      <c r="K178" s="17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7"/>
      <c r="K179" s="17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7"/>
      <c r="K180" s="17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7"/>
      <c r="K181" s="17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7"/>
      <c r="K182" s="17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7"/>
      <c r="K183" s="17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7"/>
      <c r="K184" s="17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7"/>
      <c r="K185" s="17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7"/>
      <c r="K186" s="17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7"/>
      <c r="K187" s="17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7"/>
      <c r="K188" s="17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7"/>
      <c r="K189" s="17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7"/>
      <c r="K190" s="17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7"/>
      <c r="K191" s="17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7"/>
      <c r="K192" s="17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7"/>
      <c r="K193" s="17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7"/>
      <c r="K194" s="17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7"/>
      <c r="K195" s="17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7"/>
      <c r="K196" s="17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7"/>
      <c r="K197" s="17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7"/>
      <c r="K198" s="17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7"/>
      <c r="K199" s="17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7"/>
      <c r="K200" s="17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7"/>
      <c r="K201" s="17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7"/>
      <c r="K202" s="17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7"/>
      <c r="K203" s="17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7"/>
      <c r="K204" s="17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7"/>
      <c r="K205" s="17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7"/>
      <c r="K206" s="17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7"/>
      <c r="K207" s="17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7"/>
      <c r="K208" s="17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7"/>
      <c r="K209" s="17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7"/>
      <c r="K210" s="17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7"/>
      <c r="K211" s="17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7"/>
      <c r="K212" s="17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7"/>
      <c r="K213" s="17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7"/>
      <c r="K214" s="17"/>
    </row>
    <row r="215" spans="1:1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7"/>
      <c r="K215" s="17"/>
    </row>
    <row r="216" spans="1:1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7"/>
      <c r="K216" s="17"/>
    </row>
    <row r="217" spans="1:1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7"/>
      <c r="K217" s="17"/>
    </row>
    <row r="218" spans="1:1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7"/>
      <c r="K218" s="17"/>
    </row>
    <row r="219" spans="1:1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7"/>
      <c r="K219" s="17"/>
    </row>
    <row r="220" spans="1:1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7"/>
      <c r="K220" s="17"/>
    </row>
    <row r="221" spans="1:1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7"/>
      <c r="K221" s="17"/>
    </row>
    <row r="222" spans="1:1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7"/>
      <c r="K222" s="17"/>
    </row>
    <row r="223" spans="1:1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7"/>
      <c r="K223" s="17"/>
    </row>
    <row r="224" spans="1:1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7"/>
      <c r="K224" s="17"/>
    </row>
    <row r="225" spans="1:1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7"/>
      <c r="K225" s="17"/>
    </row>
    <row r="226" spans="1:1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7"/>
      <c r="K226" s="17"/>
    </row>
    <row r="227" spans="1:1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7"/>
      <c r="K227" s="17"/>
    </row>
    <row r="228" spans="1:1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7"/>
      <c r="K228" s="17"/>
    </row>
    <row r="229" spans="1:1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7"/>
      <c r="K229" s="17"/>
    </row>
    <row r="230" spans="1:1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7"/>
      <c r="K230" s="17"/>
    </row>
    <row r="231" spans="1:1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7"/>
      <c r="K231" s="17"/>
    </row>
    <row r="232" spans="1:1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7"/>
      <c r="K232" s="17"/>
    </row>
    <row r="233" spans="1:1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7"/>
      <c r="K233" s="17"/>
    </row>
    <row r="234" spans="1:1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7"/>
      <c r="K234" s="17"/>
    </row>
    <row r="235" spans="1:1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7"/>
      <c r="K235" s="17"/>
    </row>
    <row r="236" spans="1:1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7"/>
      <c r="K236" s="17"/>
    </row>
    <row r="237" spans="1:1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7"/>
      <c r="K237" s="17"/>
    </row>
    <row r="238" spans="1:1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7"/>
      <c r="K238" s="17"/>
    </row>
    <row r="239" spans="1:1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7"/>
      <c r="K239" s="17"/>
    </row>
    <row r="240" spans="1:1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7"/>
      <c r="K240" s="17"/>
    </row>
    <row r="241" spans="1:1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7"/>
      <c r="K241" s="17"/>
    </row>
    <row r="242" spans="1:1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7"/>
      <c r="K242" s="17"/>
    </row>
    <row r="243" spans="1:1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7"/>
      <c r="K243" s="17"/>
    </row>
    <row r="244" spans="1:1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7"/>
      <c r="K244" s="17"/>
    </row>
    <row r="245" spans="1:1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7"/>
      <c r="K245" s="17"/>
    </row>
    <row r="246" spans="1:1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7"/>
      <c r="K246" s="17"/>
    </row>
    <row r="247" spans="1:1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7"/>
      <c r="K247" s="17"/>
    </row>
    <row r="248" spans="1:1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7"/>
      <c r="K248" s="17"/>
    </row>
    <row r="249" spans="1:1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7"/>
      <c r="K249" s="17"/>
    </row>
    <row r="250" spans="1:1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7"/>
      <c r="K250" s="17"/>
    </row>
    <row r="251" spans="1:1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7"/>
      <c r="K251" s="17"/>
    </row>
    <row r="252" spans="1:1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7"/>
      <c r="K252" s="17"/>
    </row>
    <row r="253" spans="1:1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7"/>
      <c r="K253" s="17"/>
    </row>
    <row r="254" spans="1:1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7"/>
      <c r="K254" s="17"/>
    </row>
    <row r="255" spans="1:1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7"/>
      <c r="K255" s="17"/>
    </row>
    <row r="256" spans="1:1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7"/>
      <c r="K256" s="17"/>
    </row>
    <row r="257" spans="1:1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7"/>
      <c r="K257" s="17"/>
    </row>
    <row r="258" spans="1:1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7"/>
      <c r="K258" s="17"/>
    </row>
    <row r="259" spans="1:1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7"/>
      <c r="K259" s="17"/>
    </row>
    <row r="260" spans="1:1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7"/>
      <c r="K260" s="17"/>
    </row>
    <row r="261" spans="1:1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7"/>
      <c r="K261" s="17"/>
    </row>
    <row r="262" spans="1:1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7"/>
      <c r="K262" s="17"/>
    </row>
    <row r="263" spans="1:1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7"/>
      <c r="K263" s="17"/>
    </row>
    <row r="264" spans="1:1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7"/>
      <c r="K264" s="17"/>
    </row>
    <row r="265" spans="1:1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7"/>
      <c r="K265" s="17"/>
    </row>
    <row r="266" spans="1:1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7"/>
      <c r="K266" s="17"/>
    </row>
    <row r="267" spans="1:1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7"/>
      <c r="K267" s="17"/>
    </row>
    <row r="268" spans="1:1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7"/>
      <c r="K268" s="17"/>
    </row>
    <row r="269" spans="1:1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7"/>
      <c r="K269" s="17"/>
    </row>
    <row r="270" spans="1:1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7"/>
      <c r="K270" s="17"/>
    </row>
    <row r="271" spans="1:1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7"/>
      <c r="K271" s="17"/>
    </row>
    <row r="272" spans="1:1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7"/>
      <c r="K272" s="17"/>
    </row>
    <row r="273" spans="1:1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7"/>
      <c r="K273" s="17"/>
    </row>
    <row r="274" spans="1:1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7"/>
      <c r="K274" s="17"/>
    </row>
    <row r="275" spans="1:1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7"/>
      <c r="K275" s="17"/>
    </row>
    <row r="276" spans="1:1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7"/>
      <c r="K276" s="17"/>
    </row>
    <row r="277" spans="1:1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7"/>
      <c r="K277" s="17"/>
    </row>
    <row r="278" spans="1:1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7"/>
      <c r="K278" s="17"/>
    </row>
    <row r="279" spans="1:1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7"/>
      <c r="K279" s="17"/>
    </row>
    <row r="280" spans="1:1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7"/>
      <c r="K280" s="17"/>
    </row>
    <row r="281" spans="1:1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7"/>
      <c r="K281" s="17"/>
    </row>
    <row r="282" spans="1:1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7"/>
      <c r="K282" s="17"/>
    </row>
    <row r="283" spans="1:1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7"/>
      <c r="K283" s="17"/>
    </row>
    <row r="284" spans="1:1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7"/>
      <c r="K284" s="17"/>
    </row>
    <row r="285" spans="1:1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7"/>
      <c r="K285" s="17"/>
    </row>
    <row r="286" spans="1:1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7"/>
      <c r="K286" s="17"/>
    </row>
    <row r="287" spans="1:1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7"/>
      <c r="K287" s="17"/>
    </row>
    <row r="288" spans="1:1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7"/>
      <c r="K288" s="17"/>
    </row>
    <row r="289" spans="1:1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7"/>
      <c r="K289" s="17"/>
    </row>
    <row r="290" spans="1:1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7"/>
      <c r="K290" s="17"/>
    </row>
    <row r="291" spans="1:1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7"/>
      <c r="K291" s="17"/>
    </row>
    <row r="292" spans="1:1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7"/>
      <c r="K292" s="17"/>
    </row>
    <row r="293" spans="1:1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7"/>
      <c r="K293" s="17"/>
    </row>
    <row r="294" spans="1:1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7"/>
      <c r="K294" s="17"/>
    </row>
    <row r="295" spans="1:1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7"/>
      <c r="K295" s="17"/>
    </row>
    <row r="296" spans="1:1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7"/>
      <c r="K296" s="17"/>
    </row>
    <row r="297" spans="1:1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7"/>
      <c r="K297" s="17"/>
    </row>
    <row r="298" spans="1:1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7"/>
      <c r="K298" s="17"/>
    </row>
    <row r="299" spans="1:1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7"/>
      <c r="K299" s="17"/>
    </row>
    <row r="300" spans="1:1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7"/>
      <c r="K300" s="17"/>
    </row>
    <row r="301" spans="1:1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7"/>
      <c r="K301" s="17"/>
    </row>
    <row r="302" spans="1:1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7"/>
      <c r="K302" s="17"/>
    </row>
    <row r="303" spans="1:1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7"/>
      <c r="K303" s="17"/>
    </row>
    <row r="304" spans="1:1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7"/>
      <c r="K304" s="17"/>
    </row>
    <row r="305" spans="1:1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7"/>
      <c r="K305" s="17"/>
    </row>
    <row r="306" spans="1:1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7"/>
      <c r="K306" s="17"/>
    </row>
    <row r="307" spans="1:1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7"/>
      <c r="K307" s="17"/>
    </row>
    <row r="308" spans="1:1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7"/>
      <c r="K308" s="17"/>
    </row>
    <row r="309" spans="1:1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7"/>
      <c r="K309" s="17"/>
    </row>
    <row r="310" spans="1:1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7"/>
      <c r="K310" s="17"/>
    </row>
    <row r="311" spans="1:1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7"/>
      <c r="K311" s="17"/>
    </row>
    <row r="312" spans="1:1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7"/>
      <c r="K312" s="17"/>
    </row>
    <row r="313" spans="1:1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7"/>
      <c r="K313" s="17"/>
    </row>
    <row r="314" spans="1:1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7"/>
      <c r="K314" s="17"/>
    </row>
    <row r="315" spans="1:1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7"/>
      <c r="K315" s="17"/>
    </row>
    <row r="316" spans="1:1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7"/>
      <c r="K316" s="17"/>
    </row>
    <row r="317" spans="1:1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7"/>
      <c r="K317" s="17"/>
    </row>
    <row r="318" spans="1:1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7"/>
      <c r="K318" s="17"/>
    </row>
    <row r="319" spans="1:1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7"/>
      <c r="K319" s="17"/>
    </row>
    <row r="320" spans="1:1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7"/>
      <c r="K320" s="17"/>
    </row>
    <row r="321" spans="1:1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7"/>
      <c r="K321" s="17"/>
    </row>
    <row r="322" spans="1:1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7"/>
      <c r="K322" s="17"/>
    </row>
    <row r="323" spans="1:1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7"/>
      <c r="K323" s="17"/>
    </row>
    <row r="324" spans="1:1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7"/>
      <c r="K324" s="17"/>
    </row>
    <row r="325" spans="1:1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7"/>
      <c r="K325" s="17"/>
    </row>
    <row r="326" spans="1:1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7"/>
      <c r="K326" s="17"/>
    </row>
    <row r="327" spans="1:1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7"/>
      <c r="K327" s="17"/>
    </row>
    <row r="328" spans="1:1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7"/>
      <c r="K328" s="17"/>
    </row>
    <row r="329" spans="1:1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7"/>
      <c r="K329" s="17"/>
    </row>
    <row r="330" spans="1:1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7"/>
      <c r="K330" s="17"/>
    </row>
    <row r="331" spans="1:1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7"/>
      <c r="K331" s="17"/>
    </row>
    <row r="332" spans="1:1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7"/>
      <c r="K332" s="17"/>
    </row>
    <row r="333" spans="1:1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7"/>
      <c r="K333" s="17"/>
    </row>
    <row r="334" spans="1:1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7"/>
      <c r="K334" s="17"/>
    </row>
    <row r="335" spans="1:1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7"/>
      <c r="K335" s="17"/>
    </row>
    <row r="336" spans="1:1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7"/>
      <c r="K336" s="17"/>
    </row>
    <row r="337" spans="1:1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7"/>
      <c r="K337" s="17"/>
    </row>
    <row r="338" spans="1:1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7"/>
      <c r="K338" s="17"/>
    </row>
    <row r="339" spans="1:1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7"/>
      <c r="K339" s="17"/>
    </row>
    <row r="340" spans="1:1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7"/>
      <c r="K340" s="17"/>
    </row>
    <row r="341" spans="1:1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7"/>
      <c r="K341" s="17"/>
    </row>
    <row r="342" spans="1:1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7"/>
      <c r="K342" s="17"/>
    </row>
    <row r="343" spans="1:11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11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11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11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11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11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11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11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11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11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</sheetData>
  <mergeCells count="2">
    <mergeCell ref="A1:J1"/>
    <mergeCell ref="A2:J2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4"/>
  <sheetViews>
    <sheetView topLeftCell="B54" workbookViewId="0">
      <selection activeCell="B1" sqref="B1:L63"/>
    </sheetView>
  </sheetViews>
  <sheetFormatPr defaultColWidth="8.85546875" defaultRowHeight="15" x14ac:dyDescent="0.25"/>
  <cols>
    <col min="1" max="1" width="7.7109375" customWidth="1"/>
    <col min="2" max="2" width="4.5703125" style="1" bestFit="1" customWidth="1"/>
    <col min="3" max="3" width="24" style="269" customWidth="1"/>
    <col min="4" max="4" width="4.85546875" style="1" bestFit="1" customWidth="1"/>
    <col min="5" max="5" width="10.42578125" style="1" bestFit="1" customWidth="1"/>
    <col min="6" max="6" width="11.5703125" style="1" bestFit="1" customWidth="1"/>
    <col min="7" max="7" width="18.42578125" style="269" customWidth="1"/>
    <col min="8" max="8" width="1.7109375" style="1" bestFit="1" customWidth="1"/>
    <col min="9" max="9" width="19" style="1" customWidth="1"/>
    <col min="10" max="10" width="11.28515625" style="268" customWidth="1"/>
    <col min="11" max="11" width="5.5703125" bestFit="1" customWidth="1"/>
    <col min="12" max="12" width="8.85546875" style="149" customWidth="1"/>
    <col min="13" max="13" width="17.7109375" bestFit="1" customWidth="1"/>
    <col min="14" max="14" width="13.85546875" customWidth="1"/>
    <col min="15" max="15" width="16.5703125" customWidth="1"/>
    <col min="16" max="16" width="15.140625" bestFit="1" customWidth="1"/>
    <col min="257" max="257" width="7.7109375" customWidth="1"/>
    <col min="258" max="258" width="9.85546875" customWidth="1"/>
    <col min="259" max="259" width="20.140625" bestFit="1" customWidth="1"/>
    <col min="260" max="260" width="8.42578125" customWidth="1"/>
    <col min="261" max="262" width="12.5703125" customWidth="1"/>
    <col min="263" max="263" width="20" customWidth="1"/>
    <col min="264" max="264" width="1.7109375" bestFit="1" customWidth="1"/>
    <col min="265" max="265" width="19.5703125" customWidth="1"/>
    <col min="266" max="266" width="19.42578125" customWidth="1"/>
    <col min="267" max="267" width="8.140625" customWidth="1"/>
    <col min="268" max="268" width="25.140625" customWidth="1"/>
    <col min="269" max="269" width="17.7109375" bestFit="1" customWidth="1"/>
    <col min="270" max="270" width="13.85546875" customWidth="1"/>
    <col min="271" max="271" width="16.5703125" customWidth="1"/>
    <col min="272" max="272" width="15.140625" bestFit="1" customWidth="1"/>
    <col min="513" max="513" width="7.7109375" customWidth="1"/>
    <col min="514" max="514" width="9.85546875" customWidth="1"/>
    <col min="515" max="515" width="20.140625" bestFit="1" customWidth="1"/>
    <col min="516" max="516" width="8.42578125" customWidth="1"/>
    <col min="517" max="518" width="12.5703125" customWidth="1"/>
    <col min="519" max="519" width="20" customWidth="1"/>
    <col min="520" max="520" width="1.7109375" bestFit="1" customWidth="1"/>
    <col min="521" max="521" width="19.5703125" customWidth="1"/>
    <col min="522" max="522" width="19.42578125" customWidth="1"/>
    <col min="523" max="523" width="8.140625" customWidth="1"/>
    <col min="524" max="524" width="25.140625" customWidth="1"/>
    <col min="525" max="525" width="17.7109375" bestFit="1" customWidth="1"/>
    <col min="526" max="526" width="13.85546875" customWidth="1"/>
    <col min="527" max="527" width="16.5703125" customWidth="1"/>
    <col min="528" max="528" width="15.140625" bestFit="1" customWidth="1"/>
    <col min="769" max="769" width="7.7109375" customWidth="1"/>
    <col min="770" max="770" width="9.85546875" customWidth="1"/>
    <col min="771" max="771" width="20.140625" bestFit="1" customWidth="1"/>
    <col min="772" max="772" width="8.42578125" customWidth="1"/>
    <col min="773" max="774" width="12.5703125" customWidth="1"/>
    <col min="775" max="775" width="20" customWidth="1"/>
    <col min="776" max="776" width="1.7109375" bestFit="1" customWidth="1"/>
    <col min="777" max="777" width="19.5703125" customWidth="1"/>
    <col min="778" max="778" width="19.42578125" customWidth="1"/>
    <col min="779" max="779" width="8.140625" customWidth="1"/>
    <col min="780" max="780" width="25.140625" customWidth="1"/>
    <col min="781" max="781" width="17.7109375" bestFit="1" customWidth="1"/>
    <col min="782" max="782" width="13.85546875" customWidth="1"/>
    <col min="783" max="783" width="16.5703125" customWidth="1"/>
    <col min="784" max="784" width="15.140625" bestFit="1" customWidth="1"/>
    <col min="1025" max="1025" width="7.7109375" customWidth="1"/>
    <col min="1026" max="1026" width="9.85546875" customWidth="1"/>
    <col min="1027" max="1027" width="20.140625" bestFit="1" customWidth="1"/>
    <col min="1028" max="1028" width="8.42578125" customWidth="1"/>
    <col min="1029" max="1030" width="12.5703125" customWidth="1"/>
    <col min="1031" max="1031" width="20" customWidth="1"/>
    <col min="1032" max="1032" width="1.7109375" bestFit="1" customWidth="1"/>
    <col min="1033" max="1033" width="19.5703125" customWidth="1"/>
    <col min="1034" max="1034" width="19.42578125" customWidth="1"/>
    <col min="1035" max="1035" width="8.140625" customWidth="1"/>
    <col min="1036" max="1036" width="25.140625" customWidth="1"/>
    <col min="1037" max="1037" width="17.7109375" bestFit="1" customWidth="1"/>
    <col min="1038" max="1038" width="13.85546875" customWidth="1"/>
    <col min="1039" max="1039" width="16.5703125" customWidth="1"/>
    <col min="1040" max="1040" width="15.140625" bestFit="1" customWidth="1"/>
    <col min="1281" max="1281" width="7.7109375" customWidth="1"/>
    <col min="1282" max="1282" width="9.85546875" customWidth="1"/>
    <col min="1283" max="1283" width="20.140625" bestFit="1" customWidth="1"/>
    <col min="1284" max="1284" width="8.42578125" customWidth="1"/>
    <col min="1285" max="1286" width="12.5703125" customWidth="1"/>
    <col min="1287" max="1287" width="20" customWidth="1"/>
    <col min="1288" max="1288" width="1.7109375" bestFit="1" customWidth="1"/>
    <col min="1289" max="1289" width="19.5703125" customWidth="1"/>
    <col min="1290" max="1290" width="19.42578125" customWidth="1"/>
    <col min="1291" max="1291" width="8.140625" customWidth="1"/>
    <col min="1292" max="1292" width="25.140625" customWidth="1"/>
    <col min="1293" max="1293" width="17.7109375" bestFit="1" customWidth="1"/>
    <col min="1294" max="1294" width="13.85546875" customWidth="1"/>
    <col min="1295" max="1295" width="16.5703125" customWidth="1"/>
    <col min="1296" max="1296" width="15.140625" bestFit="1" customWidth="1"/>
    <col min="1537" max="1537" width="7.7109375" customWidth="1"/>
    <col min="1538" max="1538" width="9.85546875" customWidth="1"/>
    <col min="1539" max="1539" width="20.140625" bestFit="1" customWidth="1"/>
    <col min="1540" max="1540" width="8.42578125" customWidth="1"/>
    <col min="1541" max="1542" width="12.5703125" customWidth="1"/>
    <col min="1543" max="1543" width="20" customWidth="1"/>
    <col min="1544" max="1544" width="1.7109375" bestFit="1" customWidth="1"/>
    <col min="1545" max="1545" width="19.5703125" customWidth="1"/>
    <col min="1546" max="1546" width="19.42578125" customWidth="1"/>
    <col min="1547" max="1547" width="8.140625" customWidth="1"/>
    <col min="1548" max="1548" width="25.140625" customWidth="1"/>
    <col min="1549" max="1549" width="17.7109375" bestFit="1" customWidth="1"/>
    <col min="1550" max="1550" width="13.85546875" customWidth="1"/>
    <col min="1551" max="1551" width="16.5703125" customWidth="1"/>
    <col min="1552" max="1552" width="15.140625" bestFit="1" customWidth="1"/>
    <col min="1793" max="1793" width="7.7109375" customWidth="1"/>
    <col min="1794" max="1794" width="9.85546875" customWidth="1"/>
    <col min="1795" max="1795" width="20.140625" bestFit="1" customWidth="1"/>
    <col min="1796" max="1796" width="8.42578125" customWidth="1"/>
    <col min="1797" max="1798" width="12.5703125" customWidth="1"/>
    <col min="1799" max="1799" width="20" customWidth="1"/>
    <col min="1800" max="1800" width="1.7109375" bestFit="1" customWidth="1"/>
    <col min="1801" max="1801" width="19.5703125" customWidth="1"/>
    <col min="1802" max="1802" width="19.42578125" customWidth="1"/>
    <col min="1803" max="1803" width="8.140625" customWidth="1"/>
    <col min="1804" max="1804" width="25.140625" customWidth="1"/>
    <col min="1805" max="1805" width="17.7109375" bestFit="1" customWidth="1"/>
    <col min="1806" max="1806" width="13.85546875" customWidth="1"/>
    <col min="1807" max="1807" width="16.5703125" customWidth="1"/>
    <col min="1808" max="1808" width="15.140625" bestFit="1" customWidth="1"/>
    <col min="2049" max="2049" width="7.7109375" customWidth="1"/>
    <col min="2050" max="2050" width="9.85546875" customWidth="1"/>
    <col min="2051" max="2051" width="20.140625" bestFit="1" customWidth="1"/>
    <col min="2052" max="2052" width="8.42578125" customWidth="1"/>
    <col min="2053" max="2054" width="12.5703125" customWidth="1"/>
    <col min="2055" max="2055" width="20" customWidth="1"/>
    <col min="2056" max="2056" width="1.7109375" bestFit="1" customWidth="1"/>
    <col min="2057" max="2057" width="19.5703125" customWidth="1"/>
    <col min="2058" max="2058" width="19.42578125" customWidth="1"/>
    <col min="2059" max="2059" width="8.140625" customWidth="1"/>
    <col min="2060" max="2060" width="25.140625" customWidth="1"/>
    <col min="2061" max="2061" width="17.7109375" bestFit="1" customWidth="1"/>
    <col min="2062" max="2062" width="13.85546875" customWidth="1"/>
    <col min="2063" max="2063" width="16.5703125" customWidth="1"/>
    <col min="2064" max="2064" width="15.140625" bestFit="1" customWidth="1"/>
    <col min="2305" max="2305" width="7.7109375" customWidth="1"/>
    <col min="2306" max="2306" width="9.85546875" customWidth="1"/>
    <col min="2307" max="2307" width="20.140625" bestFit="1" customWidth="1"/>
    <col min="2308" max="2308" width="8.42578125" customWidth="1"/>
    <col min="2309" max="2310" width="12.5703125" customWidth="1"/>
    <col min="2311" max="2311" width="20" customWidth="1"/>
    <col min="2312" max="2312" width="1.7109375" bestFit="1" customWidth="1"/>
    <col min="2313" max="2313" width="19.5703125" customWidth="1"/>
    <col min="2314" max="2314" width="19.42578125" customWidth="1"/>
    <col min="2315" max="2315" width="8.140625" customWidth="1"/>
    <col min="2316" max="2316" width="25.140625" customWidth="1"/>
    <col min="2317" max="2317" width="17.7109375" bestFit="1" customWidth="1"/>
    <col min="2318" max="2318" width="13.85546875" customWidth="1"/>
    <col min="2319" max="2319" width="16.5703125" customWidth="1"/>
    <col min="2320" max="2320" width="15.140625" bestFit="1" customWidth="1"/>
    <col min="2561" max="2561" width="7.7109375" customWidth="1"/>
    <col min="2562" max="2562" width="9.85546875" customWidth="1"/>
    <col min="2563" max="2563" width="20.140625" bestFit="1" customWidth="1"/>
    <col min="2564" max="2564" width="8.42578125" customWidth="1"/>
    <col min="2565" max="2566" width="12.5703125" customWidth="1"/>
    <col min="2567" max="2567" width="20" customWidth="1"/>
    <col min="2568" max="2568" width="1.7109375" bestFit="1" customWidth="1"/>
    <col min="2569" max="2569" width="19.5703125" customWidth="1"/>
    <col min="2570" max="2570" width="19.42578125" customWidth="1"/>
    <col min="2571" max="2571" width="8.140625" customWidth="1"/>
    <col min="2572" max="2572" width="25.140625" customWidth="1"/>
    <col min="2573" max="2573" width="17.7109375" bestFit="1" customWidth="1"/>
    <col min="2574" max="2574" width="13.85546875" customWidth="1"/>
    <col min="2575" max="2575" width="16.5703125" customWidth="1"/>
    <col min="2576" max="2576" width="15.140625" bestFit="1" customWidth="1"/>
    <col min="2817" max="2817" width="7.7109375" customWidth="1"/>
    <col min="2818" max="2818" width="9.85546875" customWidth="1"/>
    <col min="2819" max="2819" width="20.140625" bestFit="1" customWidth="1"/>
    <col min="2820" max="2820" width="8.42578125" customWidth="1"/>
    <col min="2821" max="2822" width="12.5703125" customWidth="1"/>
    <col min="2823" max="2823" width="20" customWidth="1"/>
    <col min="2824" max="2824" width="1.7109375" bestFit="1" customWidth="1"/>
    <col min="2825" max="2825" width="19.5703125" customWidth="1"/>
    <col min="2826" max="2826" width="19.42578125" customWidth="1"/>
    <col min="2827" max="2827" width="8.140625" customWidth="1"/>
    <col min="2828" max="2828" width="25.140625" customWidth="1"/>
    <col min="2829" max="2829" width="17.7109375" bestFit="1" customWidth="1"/>
    <col min="2830" max="2830" width="13.85546875" customWidth="1"/>
    <col min="2831" max="2831" width="16.5703125" customWidth="1"/>
    <col min="2832" max="2832" width="15.140625" bestFit="1" customWidth="1"/>
    <col min="3073" max="3073" width="7.7109375" customWidth="1"/>
    <col min="3074" max="3074" width="9.85546875" customWidth="1"/>
    <col min="3075" max="3075" width="20.140625" bestFit="1" customWidth="1"/>
    <col min="3076" max="3076" width="8.42578125" customWidth="1"/>
    <col min="3077" max="3078" width="12.5703125" customWidth="1"/>
    <col min="3079" max="3079" width="20" customWidth="1"/>
    <col min="3080" max="3080" width="1.7109375" bestFit="1" customWidth="1"/>
    <col min="3081" max="3081" width="19.5703125" customWidth="1"/>
    <col min="3082" max="3082" width="19.42578125" customWidth="1"/>
    <col min="3083" max="3083" width="8.140625" customWidth="1"/>
    <col min="3084" max="3084" width="25.140625" customWidth="1"/>
    <col min="3085" max="3085" width="17.7109375" bestFit="1" customWidth="1"/>
    <col min="3086" max="3086" width="13.85546875" customWidth="1"/>
    <col min="3087" max="3087" width="16.5703125" customWidth="1"/>
    <col min="3088" max="3088" width="15.140625" bestFit="1" customWidth="1"/>
    <col min="3329" max="3329" width="7.7109375" customWidth="1"/>
    <col min="3330" max="3330" width="9.85546875" customWidth="1"/>
    <col min="3331" max="3331" width="20.140625" bestFit="1" customWidth="1"/>
    <col min="3332" max="3332" width="8.42578125" customWidth="1"/>
    <col min="3333" max="3334" width="12.5703125" customWidth="1"/>
    <col min="3335" max="3335" width="20" customWidth="1"/>
    <col min="3336" max="3336" width="1.7109375" bestFit="1" customWidth="1"/>
    <col min="3337" max="3337" width="19.5703125" customWidth="1"/>
    <col min="3338" max="3338" width="19.42578125" customWidth="1"/>
    <col min="3339" max="3339" width="8.140625" customWidth="1"/>
    <col min="3340" max="3340" width="25.140625" customWidth="1"/>
    <col min="3341" max="3341" width="17.7109375" bestFit="1" customWidth="1"/>
    <col min="3342" max="3342" width="13.85546875" customWidth="1"/>
    <col min="3343" max="3343" width="16.5703125" customWidth="1"/>
    <col min="3344" max="3344" width="15.140625" bestFit="1" customWidth="1"/>
    <col min="3585" max="3585" width="7.7109375" customWidth="1"/>
    <col min="3586" max="3586" width="9.85546875" customWidth="1"/>
    <col min="3587" max="3587" width="20.140625" bestFit="1" customWidth="1"/>
    <col min="3588" max="3588" width="8.42578125" customWidth="1"/>
    <col min="3589" max="3590" width="12.5703125" customWidth="1"/>
    <col min="3591" max="3591" width="20" customWidth="1"/>
    <col min="3592" max="3592" width="1.7109375" bestFit="1" customWidth="1"/>
    <col min="3593" max="3593" width="19.5703125" customWidth="1"/>
    <col min="3594" max="3594" width="19.42578125" customWidth="1"/>
    <col min="3595" max="3595" width="8.140625" customWidth="1"/>
    <col min="3596" max="3596" width="25.140625" customWidth="1"/>
    <col min="3597" max="3597" width="17.7109375" bestFit="1" customWidth="1"/>
    <col min="3598" max="3598" width="13.85546875" customWidth="1"/>
    <col min="3599" max="3599" width="16.5703125" customWidth="1"/>
    <col min="3600" max="3600" width="15.140625" bestFit="1" customWidth="1"/>
    <col min="3841" max="3841" width="7.7109375" customWidth="1"/>
    <col min="3842" max="3842" width="9.85546875" customWidth="1"/>
    <col min="3843" max="3843" width="20.140625" bestFit="1" customWidth="1"/>
    <col min="3844" max="3844" width="8.42578125" customWidth="1"/>
    <col min="3845" max="3846" width="12.5703125" customWidth="1"/>
    <col min="3847" max="3847" width="20" customWidth="1"/>
    <col min="3848" max="3848" width="1.7109375" bestFit="1" customWidth="1"/>
    <col min="3849" max="3849" width="19.5703125" customWidth="1"/>
    <col min="3850" max="3850" width="19.42578125" customWidth="1"/>
    <col min="3851" max="3851" width="8.140625" customWidth="1"/>
    <col min="3852" max="3852" width="25.140625" customWidth="1"/>
    <col min="3853" max="3853" width="17.7109375" bestFit="1" customWidth="1"/>
    <col min="3854" max="3854" width="13.85546875" customWidth="1"/>
    <col min="3855" max="3855" width="16.5703125" customWidth="1"/>
    <col min="3856" max="3856" width="15.140625" bestFit="1" customWidth="1"/>
    <col min="4097" max="4097" width="7.7109375" customWidth="1"/>
    <col min="4098" max="4098" width="9.85546875" customWidth="1"/>
    <col min="4099" max="4099" width="20.140625" bestFit="1" customWidth="1"/>
    <col min="4100" max="4100" width="8.42578125" customWidth="1"/>
    <col min="4101" max="4102" width="12.5703125" customWidth="1"/>
    <col min="4103" max="4103" width="20" customWidth="1"/>
    <col min="4104" max="4104" width="1.7109375" bestFit="1" customWidth="1"/>
    <col min="4105" max="4105" width="19.5703125" customWidth="1"/>
    <col min="4106" max="4106" width="19.42578125" customWidth="1"/>
    <col min="4107" max="4107" width="8.140625" customWidth="1"/>
    <col min="4108" max="4108" width="25.140625" customWidth="1"/>
    <col min="4109" max="4109" width="17.7109375" bestFit="1" customWidth="1"/>
    <col min="4110" max="4110" width="13.85546875" customWidth="1"/>
    <col min="4111" max="4111" width="16.5703125" customWidth="1"/>
    <col min="4112" max="4112" width="15.140625" bestFit="1" customWidth="1"/>
    <col min="4353" max="4353" width="7.7109375" customWidth="1"/>
    <col min="4354" max="4354" width="9.85546875" customWidth="1"/>
    <col min="4355" max="4355" width="20.140625" bestFit="1" customWidth="1"/>
    <col min="4356" max="4356" width="8.42578125" customWidth="1"/>
    <col min="4357" max="4358" width="12.5703125" customWidth="1"/>
    <col min="4359" max="4359" width="20" customWidth="1"/>
    <col min="4360" max="4360" width="1.7109375" bestFit="1" customWidth="1"/>
    <col min="4361" max="4361" width="19.5703125" customWidth="1"/>
    <col min="4362" max="4362" width="19.42578125" customWidth="1"/>
    <col min="4363" max="4363" width="8.140625" customWidth="1"/>
    <col min="4364" max="4364" width="25.140625" customWidth="1"/>
    <col min="4365" max="4365" width="17.7109375" bestFit="1" customWidth="1"/>
    <col min="4366" max="4366" width="13.85546875" customWidth="1"/>
    <col min="4367" max="4367" width="16.5703125" customWidth="1"/>
    <col min="4368" max="4368" width="15.140625" bestFit="1" customWidth="1"/>
    <col min="4609" max="4609" width="7.7109375" customWidth="1"/>
    <col min="4610" max="4610" width="9.85546875" customWidth="1"/>
    <col min="4611" max="4611" width="20.140625" bestFit="1" customWidth="1"/>
    <col min="4612" max="4612" width="8.42578125" customWidth="1"/>
    <col min="4613" max="4614" width="12.5703125" customWidth="1"/>
    <col min="4615" max="4615" width="20" customWidth="1"/>
    <col min="4616" max="4616" width="1.7109375" bestFit="1" customWidth="1"/>
    <col min="4617" max="4617" width="19.5703125" customWidth="1"/>
    <col min="4618" max="4618" width="19.42578125" customWidth="1"/>
    <col min="4619" max="4619" width="8.140625" customWidth="1"/>
    <col min="4620" max="4620" width="25.140625" customWidth="1"/>
    <col min="4621" max="4621" width="17.7109375" bestFit="1" customWidth="1"/>
    <col min="4622" max="4622" width="13.85546875" customWidth="1"/>
    <col min="4623" max="4623" width="16.5703125" customWidth="1"/>
    <col min="4624" max="4624" width="15.140625" bestFit="1" customWidth="1"/>
    <col min="4865" max="4865" width="7.7109375" customWidth="1"/>
    <col min="4866" max="4866" width="9.85546875" customWidth="1"/>
    <col min="4867" max="4867" width="20.140625" bestFit="1" customWidth="1"/>
    <col min="4868" max="4868" width="8.42578125" customWidth="1"/>
    <col min="4869" max="4870" width="12.5703125" customWidth="1"/>
    <col min="4871" max="4871" width="20" customWidth="1"/>
    <col min="4872" max="4872" width="1.7109375" bestFit="1" customWidth="1"/>
    <col min="4873" max="4873" width="19.5703125" customWidth="1"/>
    <col min="4874" max="4874" width="19.42578125" customWidth="1"/>
    <col min="4875" max="4875" width="8.140625" customWidth="1"/>
    <col min="4876" max="4876" width="25.140625" customWidth="1"/>
    <col min="4877" max="4877" width="17.7109375" bestFit="1" customWidth="1"/>
    <col min="4878" max="4878" width="13.85546875" customWidth="1"/>
    <col min="4879" max="4879" width="16.5703125" customWidth="1"/>
    <col min="4880" max="4880" width="15.140625" bestFit="1" customWidth="1"/>
    <col min="5121" max="5121" width="7.7109375" customWidth="1"/>
    <col min="5122" max="5122" width="9.85546875" customWidth="1"/>
    <col min="5123" max="5123" width="20.140625" bestFit="1" customWidth="1"/>
    <col min="5124" max="5124" width="8.42578125" customWidth="1"/>
    <col min="5125" max="5126" width="12.5703125" customWidth="1"/>
    <col min="5127" max="5127" width="20" customWidth="1"/>
    <col min="5128" max="5128" width="1.7109375" bestFit="1" customWidth="1"/>
    <col min="5129" max="5129" width="19.5703125" customWidth="1"/>
    <col min="5130" max="5130" width="19.42578125" customWidth="1"/>
    <col min="5131" max="5131" width="8.140625" customWidth="1"/>
    <col min="5132" max="5132" width="25.140625" customWidth="1"/>
    <col min="5133" max="5133" width="17.7109375" bestFit="1" customWidth="1"/>
    <col min="5134" max="5134" width="13.85546875" customWidth="1"/>
    <col min="5135" max="5135" width="16.5703125" customWidth="1"/>
    <col min="5136" max="5136" width="15.140625" bestFit="1" customWidth="1"/>
    <col min="5377" max="5377" width="7.7109375" customWidth="1"/>
    <col min="5378" max="5378" width="9.85546875" customWidth="1"/>
    <col min="5379" max="5379" width="20.140625" bestFit="1" customWidth="1"/>
    <col min="5380" max="5380" width="8.42578125" customWidth="1"/>
    <col min="5381" max="5382" width="12.5703125" customWidth="1"/>
    <col min="5383" max="5383" width="20" customWidth="1"/>
    <col min="5384" max="5384" width="1.7109375" bestFit="1" customWidth="1"/>
    <col min="5385" max="5385" width="19.5703125" customWidth="1"/>
    <col min="5386" max="5386" width="19.42578125" customWidth="1"/>
    <col min="5387" max="5387" width="8.140625" customWidth="1"/>
    <col min="5388" max="5388" width="25.140625" customWidth="1"/>
    <col min="5389" max="5389" width="17.7109375" bestFit="1" customWidth="1"/>
    <col min="5390" max="5390" width="13.85546875" customWidth="1"/>
    <col min="5391" max="5391" width="16.5703125" customWidth="1"/>
    <col min="5392" max="5392" width="15.140625" bestFit="1" customWidth="1"/>
    <col min="5633" max="5633" width="7.7109375" customWidth="1"/>
    <col min="5634" max="5634" width="9.85546875" customWidth="1"/>
    <col min="5635" max="5635" width="20.140625" bestFit="1" customWidth="1"/>
    <col min="5636" max="5636" width="8.42578125" customWidth="1"/>
    <col min="5637" max="5638" width="12.5703125" customWidth="1"/>
    <col min="5639" max="5639" width="20" customWidth="1"/>
    <col min="5640" max="5640" width="1.7109375" bestFit="1" customWidth="1"/>
    <col min="5641" max="5641" width="19.5703125" customWidth="1"/>
    <col min="5642" max="5642" width="19.42578125" customWidth="1"/>
    <col min="5643" max="5643" width="8.140625" customWidth="1"/>
    <col min="5644" max="5644" width="25.140625" customWidth="1"/>
    <col min="5645" max="5645" width="17.7109375" bestFit="1" customWidth="1"/>
    <col min="5646" max="5646" width="13.85546875" customWidth="1"/>
    <col min="5647" max="5647" width="16.5703125" customWidth="1"/>
    <col min="5648" max="5648" width="15.140625" bestFit="1" customWidth="1"/>
    <col min="5889" max="5889" width="7.7109375" customWidth="1"/>
    <col min="5890" max="5890" width="9.85546875" customWidth="1"/>
    <col min="5891" max="5891" width="20.140625" bestFit="1" customWidth="1"/>
    <col min="5892" max="5892" width="8.42578125" customWidth="1"/>
    <col min="5893" max="5894" width="12.5703125" customWidth="1"/>
    <col min="5895" max="5895" width="20" customWidth="1"/>
    <col min="5896" max="5896" width="1.7109375" bestFit="1" customWidth="1"/>
    <col min="5897" max="5897" width="19.5703125" customWidth="1"/>
    <col min="5898" max="5898" width="19.42578125" customWidth="1"/>
    <col min="5899" max="5899" width="8.140625" customWidth="1"/>
    <col min="5900" max="5900" width="25.140625" customWidth="1"/>
    <col min="5901" max="5901" width="17.7109375" bestFit="1" customWidth="1"/>
    <col min="5902" max="5902" width="13.85546875" customWidth="1"/>
    <col min="5903" max="5903" width="16.5703125" customWidth="1"/>
    <col min="5904" max="5904" width="15.140625" bestFit="1" customWidth="1"/>
    <col min="6145" max="6145" width="7.7109375" customWidth="1"/>
    <col min="6146" max="6146" width="9.85546875" customWidth="1"/>
    <col min="6147" max="6147" width="20.140625" bestFit="1" customWidth="1"/>
    <col min="6148" max="6148" width="8.42578125" customWidth="1"/>
    <col min="6149" max="6150" width="12.5703125" customWidth="1"/>
    <col min="6151" max="6151" width="20" customWidth="1"/>
    <col min="6152" max="6152" width="1.7109375" bestFit="1" customWidth="1"/>
    <col min="6153" max="6153" width="19.5703125" customWidth="1"/>
    <col min="6154" max="6154" width="19.42578125" customWidth="1"/>
    <col min="6155" max="6155" width="8.140625" customWidth="1"/>
    <col min="6156" max="6156" width="25.140625" customWidth="1"/>
    <col min="6157" max="6157" width="17.7109375" bestFit="1" customWidth="1"/>
    <col min="6158" max="6158" width="13.85546875" customWidth="1"/>
    <col min="6159" max="6159" width="16.5703125" customWidth="1"/>
    <col min="6160" max="6160" width="15.140625" bestFit="1" customWidth="1"/>
    <col min="6401" max="6401" width="7.7109375" customWidth="1"/>
    <col min="6402" max="6402" width="9.85546875" customWidth="1"/>
    <col min="6403" max="6403" width="20.140625" bestFit="1" customWidth="1"/>
    <col min="6404" max="6404" width="8.42578125" customWidth="1"/>
    <col min="6405" max="6406" width="12.5703125" customWidth="1"/>
    <col min="6407" max="6407" width="20" customWidth="1"/>
    <col min="6408" max="6408" width="1.7109375" bestFit="1" customWidth="1"/>
    <col min="6409" max="6409" width="19.5703125" customWidth="1"/>
    <col min="6410" max="6410" width="19.42578125" customWidth="1"/>
    <col min="6411" max="6411" width="8.140625" customWidth="1"/>
    <col min="6412" max="6412" width="25.140625" customWidth="1"/>
    <col min="6413" max="6413" width="17.7109375" bestFit="1" customWidth="1"/>
    <col min="6414" max="6414" width="13.85546875" customWidth="1"/>
    <col min="6415" max="6415" width="16.5703125" customWidth="1"/>
    <col min="6416" max="6416" width="15.140625" bestFit="1" customWidth="1"/>
    <col min="6657" max="6657" width="7.7109375" customWidth="1"/>
    <col min="6658" max="6658" width="9.85546875" customWidth="1"/>
    <col min="6659" max="6659" width="20.140625" bestFit="1" customWidth="1"/>
    <col min="6660" max="6660" width="8.42578125" customWidth="1"/>
    <col min="6661" max="6662" width="12.5703125" customWidth="1"/>
    <col min="6663" max="6663" width="20" customWidth="1"/>
    <col min="6664" max="6664" width="1.7109375" bestFit="1" customWidth="1"/>
    <col min="6665" max="6665" width="19.5703125" customWidth="1"/>
    <col min="6666" max="6666" width="19.42578125" customWidth="1"/>
    <col min="6667" max="6667" width="8.140625" customWidth="1"/>
    <col min="6668" max="6668" width="25.140625" customWidth="1"/>
    <col min="6669" max="6669" width="17.7109375" bestFit="1" customWidth="1"/>
    <col min="6670" max="6670" width="13.85546875" customWidth="1"/>
    <col min="6671" max="6671" width="16.5703125" customWidth="1"/>
    <col min="6672" max="6672" width="15.140625" bestFit="1" customWidth="1"/>
    <col min="6913" max="6913" width="7.7109375" customWidth="1"/>
    <col min="6914" max="6914" width="9.85546875" customWidth="1"/>
    <col min="6915" max="6915" width="20.140625" bestFit="1" customWidth="1"/>
    <col min="6916" max="6916" width="8.42578125" customWidth="1"/>
    <col min="6917" max="6918" width="12.5703125" customWidth="1"/>
    <col min="6919" max="6919" width="20" customWidth="1"/>
    <col min="6920" max="6920" width="1.7109375" bestFit="1" customWidth="1"/>
    <col min="6921" max="6921" width="19.5703125" customWidth="1"/>
    <col min="6922" max="6922" width="19.42578125" customWidth="1"/>
    <col min="6923" max="6923" width="8.140625" customWidth="1"/>
    <col min="6924" max="6924" width="25.140625" customWidth="1"/>
    <col min="6925" max="6925" width="17.7109375" bestFit="1" customWidth="1"/>
    <col min="6926" max="6926" width="13.85546875" customWidth="1"/>
    <col min="6927" max="6927" width="16.5703125" customWidth="1"/>
    <col min="6928" max="6928" width="15.140625" bestFit="1" customWidth="1"/>
    <col min="7169" max="7169" width="7.7109375" customWidth="1"/>
    <col min="7170" max="7170" width="9.85546875" customWidth="1"/>
    <col min="7171" max="7171" width="20.140625" bestFit="1" customWidth="1"/>
    <col min="7172" max="7172" width="8.42578125" customWidth="1"/>
    <col min="7173" max="7174" width="12.5703125" customWidth="1"/>
    <col min="7175" max="7175" width="20" customWidth="1"/>
    <col min="7176" max="7176" width="1.7109375" bestFit="1" customWidth="1"/>
    <col min="7177" max="7177" width="19.5703125" customWidth="1"/>
    <col min="7178" max="7178" width="19.42578125" customWidth="1"/>
    <col min="7179" max="7179" width="8.140625" customWidth="1"/>
    <col min="7180" max="7180" width="25.140625" customWidth="1"/>
    <col min="7181" max="7181" width="17.7109375" bestFit="1" customWidth="1"/>
    <col min="7182" max="7182" width="13.85546875" customWidth="1"/>
    <col min="7183" max="7183" width="16.5703125" customWidth="1"/>
    <col min="7184" max="7184" width="15.140625" bestFit="1" customWidth="1"/>
    <col min="7425" max="7425" width="7.7109375" customWidth="1"/>
    <col min="7426" max="7426" width="9.85546875" customWidth="1"/>
    <col min="7427" max="7427" width="20.140625" bestFit="1" customWidth="1"/>
    <col min="7428" max="7428" width="8.42578125" customWidth="1"/>
    <col min="7429" max="7430" width="12.5703125" customWidth="1"/>
    <col min="7431" max="7431" width="20" customWidth="1"/>
    <col min="7432" max="7432" width="1.7109375" bestFit="1" customWidth="1"/>
    <col min="7433" max="7433" width="19.5703125" customWidth="1"/>
    <col min="7434" max="7434" width="19.42578125" customWidth="1"/>
    <col min="7435" max="7435" width="8.140625" customWidth="1"/>
    <col min="7436" max="7436" width="25.140625" customWidth="1"/>
    <col min="7437" max="7437" width="17.7109375" bestFit="1" customWidth="1"/>
    <col min="7438" max="7438" width="13.85546875" customWidth="1"/>
    <col min="7439" max="7439" width="16.5703125" customWidth="1"/>
    <col min="7440" max="7440" width="15.140625" bestFit="1" customWidth="1"/>
    <col min="7681" max="7681" width="7.7109375" customWidth="1"/>
    <col min="7682" max="7682" width="9.85546875" customWidth="1"/>
    <col min="7683" max="7683" width="20.140625" bestFit="1" customWidth="1"/>
    <col min="7684" max="7684" width="8.42578125" customWidth="1"/>
    <col min="7685" max="7686" width="12.5703125" customWidth="1"/>
    <col min="7687" max="7687" width="20" customWidth="1"/>
    <col min="7688" max="7688" width="1.7109375" bestFit="1" customWidth="1"/>
    <col min="7689" max="7689" width="19.5703125" customWidth="1"/>
    <col min="7690" max="7690" width="19.42578125" customWidth="1"/>
    <col min="7691" max="7691" width="8.140625" customWidth="1"/>
    <col min="7692" max="7692" width="25.140625" customWidth="1"/>
    <col min="7693" max="7693" width="17.7109375" bestFit="1" customWidth="1"/>
    <col min="7694" max="7694" width="13.85546875" customWidth="1"/>
    <col min="7695" max="7695" width="16.5703125" customWidth="1"/>
    <col min="7696" max="7696" width="15.140625" bestFit="1" customWidth="1"/>
    <col min="7937" max="7937" width="7.7109375" customWidth="1"/>
    <col min="7938" max="7938" width="9.85546875" customWidth="1"/>
    <col min="7939" max="7939" width="20.140625" bestFit="1" customWidth="1"/>
    <col min="7940" max="7940" width="8.42578125" customWidth="1"/>
    <col min="7941" max="7942" width="12.5703125" customWidth="1"/>
    <col min="7943" max="7943" width="20" customWidth="1"/>
    <col min="7944" max="7944" width="1.7109375" bestFit="1" customWidth="1"/>
    <col min="7945" max="7945" width="19.5703125" customWidth="1"/>
    <col min="7946" max="7946" width="19.42578125" customWidth="1"/>
    <col min="7947" max="7947" width="8.140625" customWidth="1"/>
    <col min="7948" max="7948" width="25.140625" customWidth="1"/>
    <col min="7949" max="7949" width="17.7109375" bestFit="1" customWidth="1"/>
    <col min="7950" max="7950" width="13.85546875" customWidth="1"/>
    <col min="7951" max="7951" width="16.5703125" customWidth="1"/>
    <col min="7952" max="7952" width="15.140625" bestFit="1" customWidth="1"/>
    <col min="8193" max="8193" width="7.7109375" customWidth="1"/>
    <col min="8194" max="8194" width="9.85546875" customWidth="1"/>
    <col min="8195" max="8195" width="20.140625" bestFit="1" customWidth="1"/>
    <col min="8196" max="8196" width="8.42578125" customWidth="1"/>
    <col min="8197" max="8198" width="12.5703125" customWidth="1"/>
    <col min="8199" max="8199" width="20" customWidth="1"/>
    <col min="8200" max="8200" width="1.7109375" bestFit="1" customWidth="1"/>
    <col min="8201" max="8201" width="19.5703125" customWidth="1"/>
    <col min="8202" max="8202" width="19.42578125" customWidth="1"/>
    <col min="8203" max="8203" width="8.140625" customWidth="1"/>
    <col min="8204" max="8204" width="25.140625" customWidth="1"/>
    <col min="8205" max="8205" width="17.7109375" bestFit="1" customWidth="1"/>
    <col min="8206" max="8206" width="13.85546875" customWidth="1"/>
    <col min="8207" max="8207" width="16.5703125" customWidth="1"/>
    <col min="8208" max="8208" width="15.140625" bestFit="1" customWidth="1"/>
    <col min="8449" max="8449" width="7.7109375" customWidth="1"/>
    <col min="8450" max="8450" width="9.85546875" customWidth="1"/>
    <col min="8451" max="8451" width="20.140625" bestFit="1" customWidth="1"/>
    <col min="8452" max="8452" width="8.42578125" customWidth="1"/>
    <col min="8453" max="8454" width="12.5703125" customWidth="1"/>
    <col min="8455" max="8455" width="20" customWidth="1"/>
    <col min="8456" max="8456" width="1.7109375" bestFit="1" customWidth="1"/>
    <col min="8457" max="8457" width="19.5703125" customWidth="1"/>
    <col min="8458" max="8458" width="19.42578125" customWidth="1"/>
    <col min="8459" max="8459" width="8.140625" customWidth="1"/>
    <col min="8460" max="8460" width="25.140625" customWidth="1"/>
    <col min="8461" max="8461" width="17.7109375" bestFit="1" customWidth="1"/>
    <col min="8462" max="8462" width="13.85546875" customWidth="1"/>
    <col min="8463" max="8463" width="16.5703125" customWidth="1"/>
    <col min="8464" max="8464" width="15.140625" bestFit="1" customWidth="1"/>
    <col min="8705" max="8705" width="7.7109375" customWidth="1"/>
    <col min="8706" max="8706" width="9.85546875" customWidth="1"/>
    <col min="8707" max="8707" width="20.140625" bestFit="1" customWidth="1"/>
    <col min="8708" max="8708" width="8.42578125" customWidth="1"/>
    <col min="8709" max="8710" width="12.5703125" customWidth="1"/>
    <col min="8711" max="8711" width="20" customWidth="1"/>
    <col min="8712" max="8712" width="1.7109375" bestFit="1" customWidth="1"/>
    <col min="8713" max="8713" width="19.5703125" customWidth="1"/>
    <col min="8714" max="8714" width="19.42578125" customWidth="1"/>
    <col min="8715" max="8715" width="8.140625" customWidth="1"/>
    <col min="8716" max="8716" width="25.140625" customWidth="1"/>
    <col min="8717" max="8717" width="17.7109375" bestFit="1" customWidth="1"/>
    <col min="8718" max="8718" width="13.85546875" customWidth="1"/>
    <col min="8719" max="8719" width="16.5703125" customWidth="1"/>
    <col min="8720" max="8720" width="15.140625" bestFit="1" customWidth="1"/>
    <col min="8961" max="8961" width="7.7109375" customWidth="1"/>
    <col min="8962" max="8962" width="9.85546875" customWidth="1"/>
    <col min="8963" max="8963" width="20.140625" bestFit="1" customWidth="1"/>
    <col min="8964" max="8964" width="8.42578125" customWidth="1"/>
    <col min="8965" max="8966" width="12.5703125" customWidth="1"/>
    <col min="8967" max="8967" width="20" customWidth="1"/>
    <col min="8968" max="8968" width="1.7109375" bestFit="1" customWidth="1"/>
    <col min="8969" max="8969" width="19.5703125" customWidth="1"/>
    <col min="8970" max="8970" width="19.42578125" customWidth="1"/>
    <col min="8971" max="8971" width="8.140625" customWidth="1"/>
    <col min="8972" max="8972" width="25.140625" customWidth="1"/>
    <col min="8973" max="8973" width="17.7109375" bestFit="1" customWidth="1"/>
    <col min="8974" max="8974" width="13.85546875" customWidth="1"/>
    <col min="8975" max="8975" width="16.5703125" customWidth="1"/>
    <col min="8976" max="8976" width="15.140625" bestFit="1" customWidth="1"/>
    <col min="9217" max="9217" width="7.7109375" customWidth="1"/>
    <col min="9218" max="9218" width="9.85546875" customWidth="1"/>
    <col min="9219" max="9219" width="20.140625" bestFit="1" customWidth="1"/>
    <col min="9220" max="9220" width="8.42578125" customWidth="1"/>
    <col min="9221" max="9222" width="12.5703125" customWidth="1"/>
    <col min="9223" max="9223" width="20" customWidth="1"/>
    <col min="9224" max="9224" width="1.7109375" bestFit="1" customWidth="1"/>
    <col min="9225" max="9225" width="19.5703125" customWidth="1"/>
    <col min="9226" max="9226" width="19.42578125" customWidth="1"/>
    <col min="9227" max="9227" width="8.140625" customWidth="1"/>
    <col min="9228" max="9228" width="25.140625" customWidth="1"/>
    <col min="9229" max="9229" width="17.7109375" bestFit="1" customWidth="1"/>
    <col min="9230" max="9230" width="13.85546875" customWidth="1"/>
    <col min="9231" max="9231" width="16.5703125" customWidth="1"/>
    <col min="9232" max="9232" width="15.140625" bestFit="1" customWidth="1"/>
    <col min="9473" max="9473" width="7.7109375" customWidth="1"/>
    <col min="9474" max="9474" width="9.85546875" customWidth="1"/>
    <col min="9475" max="9475" width="20.140625" bestFit="1" customWidth="1"/>
    <col min="9476" max="9476" width="8.42578125" customWidth="1"/>
    <col min="9477" max="9478" width="12.5703125" customWidth="1"/>
    <col min="9479" max="9479" width="20" customWidth="1"/>
    <col min="9480" max="9480" width="1.7109375" bestFit="1" customWidth="1"/>
    <col min="9481" max="9481" width="19.5703125" customWidth="1"/>
    <col min="9482" max="9482" width="19.42578125" customWidth="1"/>
    <col min="9483" max="9483" width="8.140625" customWidth="1"/>
    <col min="9484" max="9484" width="25.140625" customWidth="1"/>
    <col min="9485" max="9485" width="17.7109375" bestFit="1" customWidth="1"/>
    <col min="9486" max="9486" width="13.85546875" customWidth="1"/>
    <col min="9487" max="9487" width="16.5703125" customWidth="1"/>
    <col min="9488" max="9488" width="15.140625" bestFit="1" customWidth="1"/>
    <col min="9729" max="9729" width="7.7109375" customWidth="1"/>
    <col min="9730" max="9730" width="9.85546875" customWidth="1"/>
    <col min="9731" max="9731" width="20.140625" bestFit="1" customWidth="1"/>
    <col min="9732" max="9732" width="8.42578125" customWidth="1"/>
    <col min="9733" max="9734" width="12.5703125" customWidth="1"/>
    <col min="9735" max="9735" width="20" customWidth="1"/>
    <col min="9736" max="9736" width="1.7109375" bestFit="1" customWidth="1"/>
    <col min="9737" max="9737" width="19.5703125" customWidth="1"/>
    <col min="9738" max="9738" width="19.42578125" customWidth="1"/>
    <col min="9739" max="9739" width="8.140625" customWidth="1"/>
    <col min="9740" max="9740" width="25.140625" customWidth="1"/>
    <col min="9741" max="9741" width="17.7109375" bestFit="1" customWidth="1"/>
    <col min="9742" max="9742" width="13.85546875" customWidth="1"/>
    <col min="9743" max="9743" width="16.5703125" customWidth="1"/>
    <col min="9744" max="9744" width="15.140625" bestFit="1" customWidth="1"/>
    <col min="9985" max="9985" width="7.7109375" customWidth="1"/>
    <col min="9986" max="9986" width="9.85546875" customWidth="1"/>
    <col min="9987" max="9987" width="20.140625" bestFit="1" customWidth="1"/>
    <col min="9988" max="9988" width="8.42578125" customWidth="1"/>
    <col min="9989" max="9990" width="12.5703125" customWidth="1"/>
    <col min="9991" max="9991" width="20" customWidth="1"/>
    <col min="9992" max="9992" width="1.7109375" bestFit="1" customWidth="1"/>
    <col min="9993" max="9993" width="19.5703125" customWidth="1"/>
    <col min="9994" max="9994" width="19.42578125" customWidth="1"/>
    <col min="9995" max="9995" width="8.140625" customWidth="1"/>
    <col min="9996" max="9996" width="25.140625" customWidth="1"/>
    <col min="9997" max="9997" width="17.7109375" bestFit="1" customWidth="1"/>
    <col min="9998" max="9998" width="13.85546875" customWidth="1"/>
    <col min="9999" max="9999" width="16.5703125" customWidth="1"/>
    <col min="10000" max="10000" width="15.140625" bestFit="1" customWidth="1"/>
    <col min="10241" max="10241" width="7.7109375" customWidth="1"/>
    <col min="10242" max="10242" width="9.85546875" customWidth="1"/>
    <col min="10243" max="10243" width="20.140625" bestFit="1" customWidth="1"/>
    <col min="10244" max="10244" width="8.42578125" customWidth="1"/>
    <col min="10245" max="10246" width="12.5703125" customWidth="1"/>
    <col min="10247" max="10247" width="20" customWidth="1"/>
    <col min="10248" max="10248" width="1.7109375" bestFit="1" customWidth="1"/>
    <col min="10249" max="10249" width="19.5703125" customWidth="1"/>
    <col min="10250" max="10250" width="19.42578125" customWidth="1"/>
    <col min="10251" max="10251" width="8.140625" customWidth="1"/>
    <col min="10252" max="10252" width="25.140625" customWidth="1"/>
    <col min="10253" max="10253" width="17.7109375" bestFit="1" customWidth="1"/>
    <col min="10254" max="10254" width="13.85546875" customWidth="1"/>
    <col min="10255" max="10255" width="16.5703125" customWidth="1"/>
    <col min="10256" max="10256" width="15.140625" bestFit="1" customWidth="1"/>
    <col min="10497" max="10497" width="7.7109375" customWidth="1"/>
    <col min="10498" max="10498" width="9.85546875" customWidth="1"/>
    <col min="10499" max="10499" width="20.140625" bestFit="1" customWidth="1"/>
    <col min="10500" max="10500" width="8.42578125" customWidth="1"/>
    <col min="10501" max="10502" width="12.5703125" customWidth="1"/>
    <col min="10503" max="10503" width="20" customWidth="1"/>
    <col min="10504" max="10504" width="1.7109375" bestFit="1" customWidth="1"/>
    <col min="10505" max="10505" width="19.5703125" customWidth="1"/>
    <col min="10506" max="10506" width="19.42578125" customWidth="1"/>
    <col min="10507" max="10507" width="8.140625" customWidth="1"/>
    <col min="10508" max="10508" width="25.140625" customWidth="1"/>
    <col min="10509" max="10509" width="17.7109375" bestFit="1" customWidth="1"/>
    <col min="10510" max="10510" width="13.85546875" customWidth="1"/>
    <col min="10511" max="10511" width="16.5703125" customWidth="1"/>
    <col min="10512" max="10512" width="15.140625" bestFit="1" customWidth="1"/>
    <col min="10753" max="10753" width="7.7109375" customWidth="1"/>
    <col min="10754" max="10754" width="9.85546875" customWidth="1"/>
    <col min="10755" max="10755" width="20.140625" bestFit="1" customWidth="1"/>
    <col min="10756" max="10756" width="8.42578125" customWidth="1"/>
    <col min="10757" max="10758" width="12.5703125" customWidth="1"/>
    <col min="10759" max="10759" width="20" customWidth="1"/>
    <col min="10760" max="10760" width="1.7109375" bestFit="1" customWidth="1"/>
    <col min="10761" max="10761" width="19.5703125" customWidth="1"/>
    <col min="10762" max="10762" width="19.42578125" customWidth="1"/>
    <col min="10763" max="10763" width="8.140625" customWidth="1"/>
    <col min="10764" max="10764" width="25.140625" customWidth="1"/>
    <col min="10765" max="10765" width="17.7109375" bestFit="1" customWidth="1"/>
    <col min="10766" max="10766" width="13.85546875" customWidth="1"/>
    <col min="10767" max="10767" width="16.5703125" customWidth="1"/>
    <col min="10768" max="10768" width="15.140625" bestFit="1" customWidth="1"/>
    <col min="11009" max="11009" width="7.7109375" customWidth="1"/>
    <col min="11010" max="11010" width="9.85546875" customWidth="1"/>
    <col min="11011" max="11011" width="20.140625" bestFit="1" customWidth="1"/>
    <col min="11012" max="11012" width="8.42578125" customWidth="1"/>
    <col min="11013" max="11014" width="12.5703125" customWidth="1"/>
    <col min="11015" max="11015" width="20" customWidth="1"/>
    <col min="11016" max="11016" width="1.7109375" bestFit="1" customWidth="1"/>
    <col min="11017" max="11017" width="19.5703125" customWidth="1"/>
    <col min="11018" max="11018" width="19.42578125" customWidth="1"/>
    <col min="11019" max="11019" width="8.140625" customWidth="1"/>
    <col min="11020" max="11020" width="25.140625" customWidth="1"/>
    <col min="11021" max="11021" width="17.7109375" bestFit="1" customWidth="1"/>
    <col min="11022" max="11022" width="13.85546875" customWidth="1"/>
    <col min="11023" max="11023" width="16.5703125" customWidth="1"/>
    <col min="11024" max="11024" width="15.140625" bestFit="1" customWidth="1"/>
    <col min="11265" max="11265" width="7.7109375" customWidth="1"/>
    <col min="11266" max="11266" width="9.85546875" customWidth="1"/>
    <col min="11267" max="11267" width="20.140625" bestFit="1" customWidth="1"/>
    <col min="11268" max="11268" width="8.42578125" customWidth="1"/>
    <col min="11269" max="11270" width="12.5703125" customWidth="1"/>
    <col min="11271" max="11271" width="20" customWidth="1"/>
    <col min="11272" max="11272" width="1.7109375" bestFit="1" customWidth="1"/>
    <col min="11273" max="11273" width="19.5703125" customWidth="1"/>
    <col min="11274" max="11274" width="19.42578125" customWidth="1"/>
    <col min="11275" max="11275" width="8.140625" customWidth="1"/>
    <col min="11276" max="11276" width="25.140625" customWidth="1"/>
    <col min="11277" max="11277" width="17.7109375" bestFit="1" customWidth="1"/>
    <col min="11278" max="11278" width="13.85546875" customWidth="1"/>
    <col min="11279" max="11279" width="16.5703125" customWidth="1"/>
    <col min="11280" max="11280" width="15.140625" bestFit="1" customWidth="1"/>
    <col min="11521" max="11521" width="7.7109375" customWidth="1"/>
    <col min="11522" max="11522" width="9.85546875" customWidth="1"/>
    <col min="11523" max="11523" width="20.140625" bestFit="1" customWidth="1"/>
    <col min="11524" max="11524" width="8.42578125" customWidth="1"/>
    <col min="11525" max="11526" width="12.5703125" customWidth="1"/>
    <col min="11527" max="11527" width="20" customWidth="1"/>
    <col min="11528" max="11528" width="1.7109375" bestFit="1" customWidth="1"/>
    <col min="11529" max="11529" width="19.5703125" customWidth="1"/>
    <col min="11530" max="11530" width="19.42578125" customWidth="1"/>
    <col min="11531" max="11531" width="8.140625" customWidth="1"/>
    <col min="11532" max="11532" width="25.140625" customWidth="1"/>
    <col min="11533" max="11533" width="17.7109375" bestFit="1" customWidth="1"/>
    <col min="11534" max="11534" width="13.85546875" customWidth="1"/>
    <col min="11535" max="11535" width="16.5703125" customWidth="1"/>
    <col min="11536" max="11536" width="15.140625" bestFit="1" customWidth="1"/>
    <col min="11777" max="11777" width="7.7109375" customWidth="1"/>
    <col min="11778" max="11778" width="9.85546875" customWidth="1"/>
    <col min="11779" max="11779" width="20.140625" bestFit="1" customWidth="1"/>
    <col min="11780" max="11780" width="8.42578125" customWidth="1"/>
    <col min="11781" max="11782" width="12.5703125" customWidth="1"/>
    <col min="11783" max="11783" width="20" customWidth="1"/>
    <col min="11784" max="11784" width="1.7109375" bestFit="1" customWidth="1"/>
    <col min="11785" max="11785" width="19.5703125" customWidth="1"/>
    <col min="11786" max="11786" width="19.42578125" customWidth="1"/>
    <col min="11787" max="11787" width="8.140625" customWidth="1"/>
    <col min="11788" max="11788" width="25.140625" customWidth="1"/>
    <col min="11789" max="11789" width="17.7109375" bestFit="1" customWidth="1"/>
    <col min="11790" max="11790" width="13.85546875" customWidth="1"/>
    <col min="11791" max="11791" width="16.5703125" customWidth="1"/>
    <col min="11792" max="11792" width="15.140625" bestFit="1" customWidth="1"/>
    <col min="12033" max="12033" width="7.7109375" customWidth="1"/>
    <col min="12034" max="12034" width="9.85546875" customWidth="1"/>
    <col min="12035" max="12035" width="20.140625" bestFit="1" customWidth="1"/>
    <col min="12036" max="12036" width="8.42578125" customWidth="1"/>
    <col min="12037" max="12038" width="12.5703125" customWidth="1"/>
    <col min="12039" max="12039" width="20" customWidth="1"/>
    <col min="12040" max="12040" width="1.7109375" bestFit="1" customWidth="1"/>
    <col min="12041" max="12041" width="19.5703125" customWidth="1"/>
    <col min="12042" max="12042" width="19.42578125" customWidth="1"/>
    <col min="12043" max="12043" width="8.140625" customWidth="1"/>
    <col min="12044" max="12044" width="25.140625" customWidth="1"/>
    <col min="12045" max="12045" width="17.7109375" bestFit="1" customWidth="1"/>
    <col min="12046" max="12046" width="13.85546875" customWidth="1"/>
    <col min="12047" max="12047" width="16.5703125" customWidth="1"/>
    <col min="12048" max="12048" width="15.140625" bestFit="1" customWidth="1"/>
    <col min="12289" max="12289" width="7.7109375" customWidth="1"/>
    <col min="12290" max="12290" width="9.85546875" customWidth="1"/>
    <col min="12291" max="12291" width="20.140625" bestFit="1" customWidth="1"/>
    <col min="12292" max="12292" width="8.42578125" customWidth="1"/>
    <col min="12293" max="12294" width="12.5703125" customWidth="1"/>
    <col min="12295" max="12295" width="20" customWidth="1"/>
    <col min="12296" max="12296" width="1.7109375" bestFit="1" customWidth="1"/>
    <col min="12297" max="12297" width="19.5703125" customWidth="1"/>
    <col min="12298" max="12298" width="19.42578125" customWidth="1"/>
    <col min="12299" max="12299" width="8.140625" customWidth="1"/>
    <col min="12300" max="12300" width="25.140625" customWidth="1"/>
    <col min="12301" max="12301" width="17.7109375" bestFit="1" customWidth="1"/>
    <col min="12302" max="12302" width="13.85546875" customWidth="1"/>
    <col min="12303" max="12303" width="16.5703125" customWidth="1"/>
    <col min="12304" max="12304" width="15.140625" bestFit="1" customWidth="1"/>
    <col min="12545" max="12545" width="7.7109375" customWidth="1"/>
    <col min="12546" max="12546" width="9.85546875" customWidth="1"/>
    <col min="12547" max="12547" width="20.140625" bestFit="1" customWidth="1"/>
    <col min="12548" max="12548" width="8.42578125" customWidth="1"/>
    <col min="12549" max="12550" width="12.5703125" customWidth="1"/>
    <col min="12551" max="12551" width="20" customWidth="1"/>
    <col min="12552" max="12552" width="1.7109375" bestFit="1" customWidth="1"/>
    <col min="12553" max="12553" width="19.5703125" customWidth="1"/>
    <col min="12554" max="12554" width="19.42578125" customWidth="1"/>
    <col min="12555" max="12555" width="8.140625" customWidth="1"/>
    <col min="12556" max="12556" width="25.140625" customWidth="1"/>
    <col min="12557" max="12557" width="17.7109375" bestFit="1" customWidth="1"/>
    <col min="12558" max="12558" width="13.85546875" customWidth="1"/>
    <col min="12559" max="12559" width="16.5703125" customWidth="1"/>
    <col min="12560" max="12560" width="15.140625" bestFit="1" customWidth="1"/>
    <col min="12801" max="12801" width="7.7109375" customWidth="1"/>
    <col min="12802" max="12802" width="9.85546875" customWidth="1"/>
    <col min="12803" max="12803" width="20.140625" bestFit="1" customWidth="1"/>
    <col min="12804" max="12804" width="8.42578125" customWidth="1"/>
    <col min="12805" max="12806" width="12.5703125" customWidth="1"/>
    <col min="12807" max="12807" width="20" customWidth="1"/>
    <col min="12808" max="12808" width="1.7109375" bestFit="1" customWidth="1"/>
    <col min="12809" max="12809" width="19.5703125" customWidth="1"/>
    <col min="12810" max="12810" width="19.42578125" customWidth="1"/>
    <col min="12811" max="12811" width="8.140625" customWidth="1"/>
    <col min="12812" max="12812" width="25.140625" customWidth="1"/>
    <col min="12813" max="12813" width="17.7109375" bestFit="1" customWidth="1"/>
    <col min="12814" max="12814" width="13.85546875" customWidth="1"/>
    <col min="12815" max="12815" width="16.5703125" customWidth="1"/>
    <col min="12816" max="12816" width="15.140625" bestFit="1" customWidth="1"/>
    <col min="13057" max="13057" width="7.7109375" customWidth="1"/>
    <col min="13058" max="13058" width="9.85546875" customWidth="1"/>
    <col min="13059" max="13059" width="20.140625" bestFit="1" customWidth="1"/>
    <col min="13060" max="13060" width="8.42578125" customWidth="1"/>
    <col min="13061" max="13062" width="12.5703125" customWidth="1"/>
    <col min="13063" max="13063" width="20" customWidth="1"/>
    <col min="13064" max="13064" width="1.7109375" bestFit="1" customWidth="1"/>
    <col min="13065" max="13065" width="19.5703125" customWidth="1"/>
    <col min="13066" max="13066" width="19.42578125" customWidth="1"/>
    <col min="13067" max="13067" width="8.140625" customWidth="1"/>
    <col min="13068" max="13068" width="25.140625" customWidth="1"/>
    <col min="13069" max="13069" width="17.7109375" bestFit="1" customWidth="1"/>
    <col min="13070" max="13070" width="13.85546875" customWidth="1"/>
    <col min="13071" max="13071" width="16.5703125" customWidth="1"/>
    <col min="13072" max="13072" width="15.140625" bestFit="1" customWidth="1"/>
    <col min="13313" max="13313" width="7.7109375" customWidth="1"/>
    <col min="13314" max="13314" width="9.85546875" customWidth="1"/>
    <col min="13315" max="13315" width="20.140625" bestFit="1" customWidth="1"/>
    <col min="13316" max="13316" width="8.42578125" customWidth="1"/>
    <col min="13317" max="13318" width="12.5703125" customWidth="1"/>
    <col min="13319" max="13319" width="20" customWidth="1"/>
    <col min="13320" max="13320" width="1.7109375" bestFit="1" customWidth="1"/>
    <col min="13321" max="13321" width="19.5703125" customWidth="1"/>
    <col min="13322" max="13322" width="19.42578125" customWidth="1"/>
    <col min="13323" max="13323" width="8.140625" customWidth="1"/>
    <col min="13324" max="13324" width="25.140625" customWidth="1"/>
    <col min="13325" max="13325" width="17.7109375" bestFit="1" customWidth="1"/>
    <col min="13326" max="13326" width="13.85546875" customWidth="1"/>
    <col min="13327" max="13327" width="16.5703125" customWidth="1"/>
    <col min="13328" max="13328" width="15.140625" bestFit="1" customWidth="1"/>
    <col min="13569" max="13569" width="7.7109375" customWidth="1"/>
    <col min="13570" max="13570" width="9.85546875" customWidth="1"/>
    <col min="13571" max="13571" width="20.140625" bestFit="1" customWidth="1"/>
    <col min="13572" max="13572" width="8.42578125" customWidth="1"/>
    <col min="13573" max="13574" width="12.5703125" customWidth="1"/>
    <col min="13575" max="13575" width="20" customWidth="1"/>
    <col min="13576" max="13576" width="1.7109375" bestFit="1" customWidth="1"/>
    <col min="13577" max="13577" width="19.5703125" customWidth="1"/>
    <col min="13578" max="13578" width="19.42578125" customWidth="1"/>
    <col min="13579" max="13579" width="8.140625" customWidth="1"/>
    <col min="13580" max="13580" width="25.140625" customWidth="1"/>
    <col min="13581" max="13581" width="17.7109375" bestFit="1" customWidth="1"/>
    <col min="13582" max="13582" width="13.85546875" customWidth="1"/>
    <col min="13583" max="13583" width="16.5703125" customWidth="1"/>
    <col min="13584" max="13584" width="15.140625" bestFit="1" customWidth="1"/>
    <col min="13825" max="13825" width="7.7109375" customWidth="1"/>
    <col min="13826" max="13826" width="9.85546875" customWidth="1"/>
    <col min="13827" max="13827" width="20.140625" bestFit="1" customWidth="1"/>
    <col min="13828" max="13828" width="8.42578125" customWidth="1"/>
    <col min="13829" max="13830" width="12.5703125" customWidth="1"/>
    <col min="13831" max="13831" width="20" customWidth="1"/>
    <col min="13832" max="13832" width="1.7109375" bestFit="1" customWidth="1"/>
    <col min="13833" max="13833" width="19.5703125" customWidth="1"/>
    <col min="13834" max="13834" width="19.42578125" customWidth="1"/>
    <col min="13835" max="13835" width="8.140625" customWidth="1"/>
    <col min="13836" max="13836" width="25.140625" customWidth="1"/>
    <col min="13837" max="13837" width="17.7109375" bestFit="1" customWidth="1"/>
    <col min="13838" max="13838" width="13.85546875" customWidth="1"/>
    <col min="13839" max="13839" width="16.5703125" customWidth="1"/>
    <col min="13840" max="13840" width="15.140625" bestFit="1" customWidth="1"/>
    <col min="14081" max="14081" width="7.7109375" customWidth="1"/>
    <col min="14082" max="14082" width="9.85546875" customWidth="1"/>
    <col min="14083" max="14083" width="20.140625" bestFit="1" customWidth="1"/>
    <col min="14084" max="14084" width="8.42578125" customWidth="1"/>
    <col min="14085" max="14086" width="12.5703125" customWidth="1"/>
    <col min="14087" max="14087" width="20" customWidth="1"/>
    <col min="14088" max="14088" width="1.7109375" bestFit="1" customWidth="1"/>
    <col min="14089" max="14089" width="19.5703125" customWidth="1"/>
    <col min="14090" max="14090" width="19.42578125" customWidth="1"/>
    <col min="14091" max="14091" width="8.140625" customWidth="1"/>
    <col min="14092" max="14092" width="25.140625" customWidth="1"/>
    <col min="14093" max="14093" width="17.7109375" bestFit="1" customWidth="1"/>
    <col min="14094" max="14094" width="13.85546875" customWidth="1"/>
    <col min="14095" max="14095" width="16.5703125" customWidth="1"/>
    <col min="14096" max="14096" width="15.140625" bestFit="1" customWidth="1"/>
    <col min="14337" max="14337" width="7.7109375" customWidth="1"/>
    <col min="14338" max="14338" width="9.85546875" customWidth="1"/>
    <col min="14339" max="14339" width="20.140625" bestFit="1" customWidth="1"/>
    <col min="14340" max="14340" width="8.42578125" customWidth="1"/>
    <col min="14341" max="14342" width="12.5703125" customWidth="1"/>
    <col min="14343" max="14343" width="20" customWidth="1"/>
    <col min="14344" max="14344" width="1.7109375" bestFit="1" customWidth="1"/>
    <col min="14345" max="14345" width="19.5703125" customWidth="1"/>
    <col min="14346" max="14346" width="19.42578125" customWidth="1"/>
    <col min="14347" max="14347" width="8.140625" customWidth="1"/>
    <col min="14348" max="14348" width="25.140625" customWidth="1"/>
    <col min="14349" max="14349" width="17.7109375" bestFit="1" customWidth="1"/>
    <col min="14350" max="14350" width="13.85546875" customWidth="1"/>
    <col min="14351" max="14351" width="16.5703125" customWidth="1"/>
    <col min="14352" max="14352" width="15.140625" bestFit="1" customWidth="1"/>
    <col min="14593" max="14593" width="7.7109375" customWidth="1"/>
    <col min="14594" max="14594" width="9.85546875" customWidth="1"/>
    <col min="14595" max="14595" width="20.140625" bestFit="1" customWidth="1"/>
    <col min="14596" max="14596" width="8.42578125" customWidth="1"/>
    <col min="14597" max="14598" width="12.5703125" customWidth="1"/>
    <col min="14599" max="14599" width="20" customWidth="1"/>
    <col min="14600" max="14600" width="1.7109375" bestFit="1" customWidth="1"/>
    <col min="14601" max="14601" width="19.5703125" customWidth="1"/>
    <col min="14602" max="14602" width="19.42578125" customWidth="1"/>
    <col min="14603" max="14603" width="8.140625" customWidth="1"/>
    <col min="14604" max="14604" width="25.140625" customWidth="1"/>
    <col min="14605" max="14605" width="17.7109375" bestFit="1" customWidth="1"/>
    <col min="14606" max="14606" width="13.85546875" customWidth="1"/>
    <col min="14607" max="14607" width="16.5703125" customWidth="1"/>
    <col min="14608" max="14608" width="15.140625" bestFit="1" customWidth="1"/>
    <col min="14849" max="14849" width="7.7109375" customWidth="1"/>
    <col min="14850" max="14850" width="9.85546875" customWidth="1"/>
    <col min="14851" max="14851" width="20.140625" bestFit="1" customWidth="1"/>
    <col min="14852" max="14852" width="8.42578125" customWidth="1"/>
    <col min="14853" max="14854" width="12.5703125" customWidth="1"/>
    <col min="14855" max="14855" width="20" customWidth="1"/>
    <col min="14856" max="14856" width="1.7109375" bestFit="1" customWidth="1"/>
    <col min="14857" max="14857" width="19.5703125" customWidth="1"/>
    <col min="14858" max="14858" width="19.42578125" customWidth="1"/>
    <col min="14859" max="14859" width="8.140625" customWidth="1"/>
    <col min="14860" max="14860" width="25.140625" customWidth="1"/>
    <col min="14861" max="14861" width="17.7109375" bestFit="1" customWidth="1"/>
    <col min="14862" max="14862" width="13.85546875" customWidth="1"/>
    <col min="14863" max="14863" width="16.5703125" customWidth="1"/>
    <col min="14864" max="14864" width="15.140625" bestFit="1" customWidth="1"/>
    <col min="15105" max="15105" width="7.7109375" customWidth="1"/>
    <col min="15106" max="15106" width="9.85546875" customWidth="1"/>
    <col min="15107" max="15107" width="20.140625" bestFit="1" customWidth="1"/>
    <col min="15108" max="15108" width="8.42578125" customWidth="1"/>
    <col min="15109" max="15110" width="12.5703125" customWidth="1"/>
    <col min="15111" max="15111" width="20" customWidth="1"/>
    <col min="15112" max="15112" width="1.7109375" bestFit="1" customWidth="1"/>
    <col min="15113" max="15113" width="19.5703125" customWidth="1"/>
    <col min="15114" max="15114" width="19.42578125" customWidth="1"/>
    <col min="15115" max="15115" width="8.140625" customWidth="1"/>
    <col min="15116" max="15116" width="25.140625" customWidth="1"/>
    <col min="15117" max="15117" width="17.7109375" bestFit="1" customWidth="1"/>
    <col min="15118" max="15118" width="13.85546875" customWidth="1"/>
    <col min="15119" max="15119" width="16.5703125" customWidth="1"/>
    <col min="15120" max="15120" width="15.140625" bestFit="1" customWidth="1"/>
    <col min="15361" max="15361" width="7.7109375" customWidth="1"/>
    <col min="15362" max="15362" width="9.85546875" customWidth="1"/>
    <col min="15363" max="15363" width="20.140625" bestFit="1" customWidth="1"/>
    <col min="15364" max="15364" width="8.42578125" customWidth="1"/>
    <col min="15365" max="15366" width="12.5703125" customWidth="1"/>
    <col min="15367" max="15367" width="20" customWidth="1"/>
    <col min="15368" max="15368" width="1.7109375" bestFit="1" customWidth="1"/>
    <col min="15369" max="15369" width="19.5703125" customWidth="1"/>
    <col min="15370" max="15370" width="19.42578125" customWidth="1"/>
    <col min="15371" max="15371" width="8.140625" customWidth="1"/>
    <col min="15372" max="15372" width="25.140625" customWidth="1"/>
    <col min="15373" max="15373" width="17.7109375" bestFit="1" customWidth="1"/>
    <col min="15374" max="15374" width="13.85546875" customWidth="1"/>
    <col min="15375" max="15375" width="16.5703125" customWidth="1"/>
    <col min="15376" max="15376" width="15.140625" bestFit="1" customWidth="1"/>
    <col min="15617" max="15617" width="7.7109375" customWidth="1"/>
    <col min="15618" max="15618" width="9.85546875" customWidth="1"/>
    <col min="15619" max="15619" width="20.140625" bestFit="1" customWidth="1"/>
    <col min="15620" max="15620" width="8.42578125" customWidth="1"/>
    <col min="15621" max="15622" width="12.5703125" customWidth="1"/>
    <col min="15623" max="15623" width="20" customWidth="1"/>
    <col min="15624" max="15624" width="1.7109375" bestFit="1" customWidth="1"/>
    <col min="15625" max="15625" width="19.5703125" customWidth="1"/>
    <col min="15626" max="15626" width="19.42578125" customWidth="1"/>
    <col min="15627" max="15627" width="8.140625" customWidth="1"/>
    <col min="15628" max="15628" width="25.140625" customWidth="1"/>
    <col min="15629" max="15629" width="17.7109375" bestFit="1" customWidth="1"/>
    <col min="15630" max="15630" width="13.85546875" customWidth="1"/>
    <col min="15631" max="15631" width="16.5703125" customWidth="1"/>
    <col min="15632" max="15632" width="15.140625" bestFit="1" customWidth="1"/>
    <col min="15873" max="15873" width="7.7109375" customWidth="1"/>
    <col min="15874" max="15874" width="9.85546875" customWidth="1"/>
    <col min="15875" max="15875" width="20.140625" bestFit="1" customWidth="1"/>
    <col min="15876" max="15876" width="8.42578125" customWidth="1"/>
    <col min="15877" max="15878" width="12.5703125" customWidth="1"/>
    <col min="15879" max="15879" width="20" customWidth="1"/>
    <col min="15880" max="15880" width="1.7109375" bestFit="1" customWidth="1"/>
    <col min="15881" max="15881" width="19.5703125" customWidth="1"/>
    <col min="15882" max="15882" width="19.42578125" customWidth="1"/>
    <col min="15883" max="15883" width="8.140625" customWidth="1"/>
    <col min="15884" max="15884" width="25.140625" customWidth="1"/>
    <col min="15885" max="15885" width="17.7109375" bestFit="1" customWidth="1"/>
    <col min="15886" max="15886" width="13.85546875" customWidth="1"/>
    <col min="15887" max="15887" width="16.5703125" customWidth="1"/>
    <col min="15888" max="15888" width="15.140625" bestFit="1" customWidth="1"/>
    <col min="16129" max="16129" width="7.7109375" customWidth="1"/>
    <col min="16130" max="16130" width="9.85546875" customWidth="1"/>
    <col min="16131" max="16131" width="20.140625" bestFit="1" customWidth="1"/>
    <col min="16132" max="16132" width="8.42578125" customWidth="1"/>
    <col min="16133" max="16134" width="12.5703125" customWidth="1"/>
    <col min="16135" max="16135" width="20" customWidth="1"/>
    <col min="16136" max="16136" width="1.7109375" bestFit="1" customWidth="1"/>
    <col min="16137" max="16137" width="19.5703125" customWidth="1"/>
    <col min="16138" max="16138" width="19.42578125" customWidth="1"/>
    <col min="16139" max="16139" width="8.140625" customWidth="1"/>
    <col min="16140" max="16140" width="25.140625" customWidth="1"/>
    <col min="16141" max="16141" width="17.7109375" bestFit="1" customWidth="1"/>
    <col min="16142" max="16142" width="13.85546875" customWidth="1"/>
    <col min="16143" max="16143" width="16.5703125" customWidth="1"/>
    <col min="16144" max="16144" width="15.140625" bestFit="1" customWidth="1"/>
  </cols>
  <sheetData>
    <row r="1" spans="1:16" ht="15.75" x14ac:dyDescent="0.25">
      <c r="B1" s="559" t="s">
        <v>150</v>
      </c>
      <c r="C1" s="559"/>
      <c r="D1" s="559"/>
      <c r="E1" s="559"/>
      <c r="F1" s="559"/>
      <c r="G1" s="559"/>
      <c r="H1" s="559"/>
      <c r="I1" s="559"/>
      <c r="J1" s="559"/>
      <c r="K1" s="559"/>
    </row>
    <row r="2" spans="1:16" ht="15.75" x14ac:dyDescent="0.25">
      <c r="B2" s="559" t="s">
        <v>29</v>
      </c>
      <c r="C2" s="559"/>
      <c r="D2" s="559"/>
      <c r="E2" s="559"/>
      <c r="F2" s="559"/>
      <c r="G2" s="559"/>
      <c r="H2" s="559"/>
      <c r="I2" s="559"/>
      <c r="J2" s="559"/>
      <c r="K2" s="559"/>
    </row>
    <row r="3" spans="1:16" ht="15.75" x14ac:dyDescent="0.25">
      <c r="B3" s="139"/>
      <c r="C3" s="246"/>
      <c r="D3" s="139"/>
      <c r="E3" s="139"/>
      <c r="F3" s="139"/>
      <c r="G3" s="246"/>
      <c r="H3" s="139"/>
      <c r="I3" s="139"/>
      <c r="J3" s="246"/>
      <c r="K3" s="139"/>
    </row>
    <row r="4" spans="1:16" ht="32.25" thickBot="1" x14ac:dyDescent="0.3">
      <c r="B4" s="8"/>
      <c r="C4" s="247" t="s">
        <v>96</v>
      </c>
      <c r="D4" s="8"/>
      <c r="E4" s="8"/>
      <c r="F4" s="8"/>
      <c r="G4" s="247"/>
      <c r="H4" s="8"/>
      <c r="I4" s="8"/>
      <c r="J4" s="290" t="s">
        <v>129</v>
      </c>
      <c r="K4" s="231" t="s">
        <v>39</v>
      </c>
      <c r="M4" s="10"/>
      <c r="N4" s="10"/>
      <c r="O4" s="10"/>
    </row>
    <row r="5" spans="1:16" s="9" customFormat="1" ht="27" thickBot="1" x14ac:dyDescent="0.3">
      <c r="A5" s="23">
        <v>1</v>
      </c>
      <c r="B5" s="23">
        <v>2</v>
      </c>
      <c r="C5" s="253" t="s">
        <v>97</v>
      </c>
      <c r="D5" s="28" t="s">
        <v>40</v>
      </c>
      <c r="E5" s="27">
        <v>0.35416666666666669</v>
      </c>
      <c r="F5" s="27">
        <v>0.38194444444444442</v>
      </c>
      <c r="G5" s="248" t="s">
        <v>62</v>
      </c>
      <c r="H5" s="24" t="s">
        <v>42</v>
      </c>
      <c r="I5" s="86" t="s">
        <v>57</v>
      </c>
      <c r="J5" s="291" t="s">
        <v>4</v>
      </c>
      <c r="K5" s="23" t="s">
        <v>43</v>
      </c>
      <c r="L5" s="270"/>
    </row>
    <row r="6" spans="1:16" s="9" customFormat="1" ht="27" thickBot="1" x14ac:dyDescent="0.3">
      <c r="A6" s="23">
        <f>SUM(A5,1)</f>
        <v>2</v>
      </c>
      <c r="B6" s="23">
        <v>2</v>
      </c>
      <c r="C6" s="253" t="s">
        <v>97</v>
      </c>
      <c r="D6" s="28" t="s">
        <v>40</v>
      </c>
      <c r="E6" s="27">
        <v>0.35416666666666669</v>
      </c>
      <c r="F6" s="85">
        <v>0.38194444444444442</v>
      </c>
      <c r="G6" s="248" t="s">
        <v>44</v>
      </c>
      <c r="H6" s="24" t="s">
        <v>42</v>
      </c>
      <c r="I6" s="86" t="s">
        <v>65</v>
      </c>
      <c r="J6" s="291" t="s">
        <v>4</v>
      </c>
      <c r="K6" s="29" t="s">
        <v>45</v>
      </c>
      <c r="L6" s="270"/>
    </row>
    <row r="7" spans="1:16" s="9" customFormat="1" ht="27" thickBot="1" x14ac:dyDescent="0.3">
      <c r="A7" s="23">
        <f>SUM(A6,1)</f>
        <v>3</v>
      </c>
      <c r="B7" s="23">
        <v>2</v>
      </c>
      <c r="C7" s="253" t="s">
        <v>97</v>
      </c>
      <c r="D7" s="28" t="s">
        <v>40</v>
      </c>
      <c r="E7" s="27">
        <v>0.35416666666666669</v>
      </c>
      <c r="F7" s="27">
        <v>0.38194444444444442</v>
      </c>
      <c r="G7" s="248" t="s">
        <v>22</v>
      </c>
      <c r="H7" s="24" t="s">
        <v>42</v>
      </c>
      <c r="I7" s="86" t="s">
        <v>114</v>
      </c>
      <c r="J7" s="253" t="s">
        <v>130</v>
      </c>
      <c r="K7" s="29" t="s">
        <v>43</v>
      </c>
      <c r="L7" s="271"/>
    </row>
    <row r="8" spans="1:16" s="9" customFormat="1" ht="15.75" thickBot="1" x14ac:dyDescent="0.3">
      <c r="A8" s="23">
        <v>4</v>
      </c>
      <c r="B8" s="23">
        <v>2</v>
      </c>
      <c r="C8" s="253" t="s">
        <v>97</v>
      </c>
      <c r="D8" s="28" t="s">
        <v>40</v>
      </c>
      <c r="E8" s="27">
        <v>0.35416666666666669</v>
      </c>
      <c r="F8" s="27">
        <v>0.38194444444444442</v>
      </c>
      <c r="G8" s="249" t="s">
        <v>60</v>
      </c>
      <c r="H8" s="24" t="s">
        <v>42</v>
      </c>
      <c r="I8" s="86" t="s">
        <v>50</v>
      </c>
      <c r="J8" s="253" t="s">
        <v>24</v>
      </c>
      <c r="K8" s="29" t="s">
        <v>43</v>
      </c>
      <c r="L8" s="272"/>
    </row>
    <row r="9" spans="1:16" s="9" customFormat="1" ht="39.75" thickBot="1" x14ac:dyDescent="0.3">
      <c r="A9" s="184">
        <v>5</v>
      </c>
      <c r="B9" s="185">
        <v>2</v>
      </c>
      <c r="C9" s="253" t="s">
        <v>97</v>
      </c>
      <c r="D9" s="28" t="s">
        <v>40</v>
      </c>
      <c r="E9" s="186">
        <v>0.38541666666666669</v>
      </c>
      <c r="F9" s="186">
        <v>0.41319444444444442</v>
      </c>
      <c r="G9" s="185" t="s">
        <v>91</v>
      </c>
      <c r="H9" s="24" t="s">
        <v>42</v>
      </c>
      <c r="I9" s="233" t="s">
        <v>60</v>
      </c>
      <c r="J9" s="185" t="s">
        <v>24</v>
      </c>
      <c r="K9" s="29" t="s">
        <v>43</v>
      </c>
      <c r="L9" s="245" t="s">
        <v>132</v>
      </c>
    </row>
    <row r="10" spans="1:16" s="9" customFormat="1" ht="5.25" customHeight="1" thickBot="1" x14ac:dyDescent="0.3">
      <c r="A10" s="75"/>
      <c r="B10" s="75"/>
      <c r="C10" s="254"/>
      <c r="D10" s="87"/>
      <c r="E10" s="72"/>
      <c r="F10" s="72"/>
      <c r="G10" s="250"/>
      <c r="H10" s="74"/>
      <c r="I10" s="75"/>
      <c r="J10" s="254"/>
      <c r="K10" s="75"/>
      <c r="L10" s="271"/>
    </row>
    <row r="11" spans="1:16" s="9" customFormat="1" ht="27" thickBot="1" x14ac:dyDescent="0.3">
      <c r="A11" s="23">
        <v>1</v>
      </c>
      <c r="B11" s="23">
        <v>2</v>
      </c>
      <c r="C11" s="253" t="s">
        <v>97</v>
      </c>
      <c r="D11" s="30" t="s">
        <v>49</v>
      </c>
      <c r="E11" s="27">
        <v>0.38541666666666669</v>
      </c>
      <c r="F11" s="27">
        <v>0.41319444444444442</v>
      </c>
      <c r="G11" s="251" t="s">
        <v>44</v>
      </c>
      <c r="H11" s="29" t="s">
        <v>42</v>
      </c>
      <c r="I11" s="23" t="s">
        <v>48</v>
      </c>
      <c r="J11" s="291" t="s">
        <v>4</v>
      </c>
      <c r="K11" s="106" t="s">
        <v>43</v>
      </c>
      <c r="L11" s="273"/>
    </row>
    <row r="12" spans="1:16" s="9" customFormat="1" ht="27" thickBot="1" x14ac:dyDescent="0.3">
      <c r="A12" s="23">
        <f>SUM(A11,1)</f>
        <v>2</v>
      </c>
      <c r="B12" s="90">
        <v>2</v>
      </c>
      <c r="C12" s="253" t="s">
        <v>97</v>
      </c>
      <c r="D12" s="89" t="s">
        <v>49</v>
      </c>
      <c r="E12" s="85">
        <v>0.38541666666666669</v>
      </c>
      <c r="F12" s="85">
        <v>0.41319444444444442</v>
      </c>
      <c r="G12" s="252" t="s">
        <v>62</v>
      </c>
      <c r="H12" s="29" t="s">
        <v>42</v>
      </c>
      <c r="I12" s="90" t="s">
        <v>26</v>
      </c>
      <c r="J12" s="291" t="s">
        <v>4</v>
      </c>
      <c r="K12" s="107" t="s">
        <v>45</v>
      </c>
      <c r="L12" s="274"/>
    </row>
    <row r="13" spans="1:16" s="9" customFormat="1" ht="39.75" thickBot="1" x14ac:dyDescent="0.3">
      <c r="A13" s="23">
        <f>SUM(A12,1)</f>
        <v>3</v>
      </c>
      <c r="B13" s="23">
        <v>2</v>
      </c>
      <c r="C13" s="253" t="s">
        <v>97</v>
      </c>
      <c r="D13" s="30" t="s">
        <v>49</v>
      </c>
      <c r="E13" s="27">
        <v>0.41666666666666669</v>
      </c>
      <c r="F13" s="27">
        <v>0.44444444444444442</v>
      </c>
      <c r="G13" s="253" t="s">
        <v>63</v>
      </c>
      <c r="H13" s="29" t="s">
        <v>42</v>
      </c>
      <c r="I13" s="234" t="s">
        <v>44</v>
      </c>
      <c r="J13" s="291" t="s">
        <v>4</v>
      </c>
      <c r="K13" s="106" t="s">
        <v>43</v>
      </c>
      <c r="L13" s="245" t="s">
        <v>132</v>
      </c>
      <c r="N13" s="10"/>
      <c r="O13" s="10"/>
      <c r="P13" s="10"/>
    </row>
    <row r="14" spans="1:16" s="9" customFormat="1" ht="26.25" thickBot="1" x14ac:dyDescent="0.3">
      <c r="A14" s="184">
        <v>4</v>
      </c>
      <c r="B14" s="185">
        <v>2</v>
      </c>
      <c r="C14" s="253" t="s">
        <v>97</v>
      </c>
      <c r="D14" s="30" t="s">
        <v>49</v>
      </c>
      <c r="E14" s="186">
        <v>0.35416666666666669</v>
      </c>
      <c r="F14" s="186">
        <v>0.38194444444444442</v>
      </c>
      <c r="G14" s="187" t="s">
        <v>22</v>
      </c>
      <c r="H14" s="29" t="s">
        <v>42</v>
      </c>
      <c r="I14" s="185" t="s">
        <v>114</v>
      </c>
      <c r="J14" s="185" t="s">
        <v>130</v>
      </c>
      <c r="K14" s="185" t="s">
        <v>45</v>
      </c>
      <c r="L14" s="273"/>
    </row>
    <row r="15" spans="1:16" s="9" customFormat="1" ht="15.75" thickBot="1" x14ac:dyDescent="0.3">
      <c r="A15" s="23">
        <f>SUM(A14,1)</f>
        <v>5</v>
      </c>
      <c r="B15" s="23">
        <v>2</v>
      </c>
      <c r="C15" s="253" t="s">
        <v>97</v>
      </c>
      <c r="D15" s="30" t="s">
        <v>49</v>
      </c>
      <c r="E15" s="27">
        <v>0.41666666666666669</v>
      </c>
      <c r="F15" s="27">
        <v>0.44444444444444442</v>
      </c>
      <c r="G15" s="252" t="s">
        <v>47</v>
      </c>
      <c r="H15" s="29" t="s">
        <v>42</v>
      </c>
      <c r="I15" s="90" t="s">
        <v>50</v>
      </c>
      <c r="J15" s="253" t="s">
        <v>131</v>
      </c>
      <c r="K15" s="106" t="s">
        <v>43</v>
      </c>
      <c r="L15" s="273"/>
    </row>
    <row r="16" spans="1:16" s="9" customFormat="1" ht="7.5" customHeight="1" thickBot="1" x14ac:dyDescent="0.3">
      <c r="A16" s="75"/>
      <c r="B16" s="75"/>
      <c r="C16" s="254"/>
      <c r="D16" s="88"/>
      <c r="E16" s="72"/>
      <c r="F16" s="72"/>
      <c r="G16" s="254"/>
      <c r="H16" s="73"/>
      <c r="I16" s="75"/>
      <c r="J16" s="254"/>
      <c r="K16" s="108"/>
      <c r="L16" s="273"/>
    </row>
    <row r="17" spans="1:15" s="9" customFormat="1" ht="27" thickBot="1" x14ac:dyDescent="0.3">
      <c r="A17" s="23">
        <v>1</v>
      </c>
      <c r="B17" s="23">
        <v>2</v>
      </c>
      <c r="C17" s="253" t="s">
        <v>97</v>
      </c>
      <c r="D17" s="31" t="s">
        <v>55</v>
      </c>
      <c r="E17" s="27">
        <v>0.41666666666666669</v>
      </c>
      <c r="F17" s="27">
        <v>0.44444444444444442</v>
      </c>
      <c r="G17" s="251" t="s">
        <v>44</v>
      </c>
      <c r="H17" s="29" t="s">
        <v>42</v>
      </c>
      <c r="I17" s="23" t="s">
        <v>57</v>
      </c>
      <c r="J17" s="291" t="s">
        <v>4</v>
      </c>
      <c r="K17" s="109" t="s">
        <v>59</v>
      </c>
      <c r="L17" s="273"/>
    </row>
    <row r="18" spans="1:15" s="9" customFormat="1" ht="27" thickBot="1" x14ac:dyDescent="0.3">
      <c r="A18" s="23">
        <f>SUM(A17,1)</f>
        <v>2</v>
      </c>
      <c r="B18" s="23">
        <v>2</v>
      </c>
      <c r="C18" s="253" t="s">
        <v>97</v>
      </c>
      <c r="D18" s="31" t="s">
        <v>55</v>
      </c>
      <c r="E18" s="27">
        <v>0.41666666666666669</v>
      </c>
      <c r="F18" s="94">
        <v>0.44444444444444442</v>
      </c>
      <c r="G18" s="252" t="s">
        <v>62</v>
      </c>
      <c r="H18" s="29" t="s">
        <v>42</v>
      </c>
      <c r="I18" s="23" t="s">
        <v>65</v>
      </c>
      <c r="J18" s="291" t="s">
        <v>4</v>
      </c>
      <c r="K18" s="106" t="s">
        <v>61</v>
      </c>
      <c r="L18" s="273"/>
    </row>
    <row r="19" spans="1:15" s="9" customFormat="1" ht="39.75" thickBot="1" x14ac:dyDescent="0.3">
      <c r="A19" s="23">
        <v>3</v>
      </c>
      <c r="B19" s="23">
        <v>3</v>
      </c>
      <c r="C19" s="253" t="s">
        <v>97</v>
      </c>
      <c r="D19" s="31" t="s">
        <v>55</v>
      </c>
      <c r="E19" s="27">
        <v>0.44791666666666669</v>
      </c>
      <c r="F19" s="94">
        <v>0.47569444444444442</v>
      </c>
      <c r="G19" s="253" t="s">
        <v>63</v>
      </c>
      <c r="H19" s="29" t="s">
        <v>42</v>
      </c>
      <c r="I19" s="234" t="s">
        <v>44</v>
      </c>
      <c r="J19" s="291" t="s">
        <v>4</v>
      </c>
      <c r="K19" s="106" t="s">
        <v>59</v>
      </c>
      <c r="L19" s="245" t="s">
        <v>132</v>
      </c>
    </row>
    <row r="20" spans="1:15" s="9" customFormat="1" ht="27" thickBot="1" x14ac:dyDescent="0.3">
      <c r="A20" s="23">
        <v>4</v>
      </c>
      <c r="B20" s="90">
        <v>2</v>
      </c>
      <c r="C20" s="253" t="s">
        <v>97</v>
      </c>
      <c r="D20" s="93" t="s">
        <v>55</v>
      </c>
      <c r="E20" s="85">
        <v>0.38541666666666669</v>
      </c>
      <c r="F20" s="85">
        <v>0.41319444444444442</v>
      </c>
      <c r="G20" s="255" t="s">
        <v>22</v>
      </c>
      <c r="H20" s="29" t="s">
        <v>42</v>
      </c>
      <c r="I20" s="90" t="s">
        <v>114</v>
      </c>
      <c r="J20" s="252" t="s">
        <v>130</v>
      </c>
      <c r="K20" s="110" t="s">
        <v>59</v>
      </c>
      <c r="L20" s="274"/>
    </row>
    <row r="21" spans="1:15" s="9" customFormat="1" ht="15.75" thickBot="1" x14ac:dyDescent="0.3">
      <c r="A21" s="23">
        <v>5</v>
      </c>
      <c r="B21" s="23">
        <v>2</v>
      </c>
      <c r="C21" s="253" t="s">
        <v>97</v>
      </c>
      <c r="D21" s="31" t="s">
        <v>55</v>
      </c>
      <c r="E21" s="27">
        <v>0.35416666666666669</v>
      </c>
      <c r="F21" s="27">
        <v>0.38194444444444442</v>
      </c>
      <c r="G21" s="248" t="s">
        <v>60</v>
      </c>
      <c r="H21" s="29" t="s">
        <v>42</v>
      </c>
      <c r="I21" s="23" t="s">
        <v>41</v>
      </c>
      <c r="J21" s="253" t="s">
        <v>24</v>
      </c>
      <c r="K21" s="109" t="s">
        <v>59</v>
      </c>
      <c r="L21" s="271"/>
    </row>
    <row r="22" spans="1:15" s="9" customFormat="1" ht="15.75" thickBot="1" x14ac:dyDescent="0.3">
      <c r="A22" s="23">
        <v>6</v>
      </c>
      <c r="B22" s="23">
        <v>2</v>
      </c>
      <c r="C22" s="253" t="s">
        <v>97</v>
      </c>
      <c r="D22" s="31" t="s">
        <v>55</v>
      </c>
      <c r="E22" s="27">
        <v>0.38541666666666669</v>
      </c>
      <c r="F22" s="27">
        <v>0.41319444444444442</v>
      </c>
      <c r="G22" s="185" t="s">
        <v>91</v>
      </c>
      <c r="H22" s="29" t="s">
        <v>42</v>
      </c>
      <c r="I22" s="23" t="s">
        <v>46</v>
      </c>
      <c r="J22" s="253" t="s">
        <v>24</v>
      </c>
      <c r="K22" s="23" t="s">
        <v>59</v>
      </c>
      <c r="L22" s="271"/>
    </row>
    <row r="23" spans="1:15" s="9" customFormat="1" ht="10.5" customHeight="1" thickBot="1" x14ac:dyDescent="0.3">
      <c r="A23" s="75">
        <f>SUM(A22,1)</f>
        <v>7</v>
      </c>
      <c r="B23" s="75"/>
      <c r="C23" s="254"/>
      <c r="D23" s="92"/>
      <c r="E23" s="72"/>
      <c r="F23" s="72"/>
      <c r="G23" s="254"/>
      <c r="H23" s="73"/>
      <c r="I23" s="75"/>
      <c r="J23" s="254"/>
      <c r="K23" s="75"/>
      <c r="L23" s="271"/>
    </row>
    <row r="24" spans="1:15" s="9" customFormat="1" ht="27" thickBot="1" x14ac:dyDescent="0.3">
      <c r="A24" s="23">
        <v>1</v>
      </c>
      <c r="B24" s="23">
        <v>2</v>
      </c>
      <c r="C24" s="253" t="s">
        <v>97</v>
      </c>
      <c r="D24" s="32" t="s">
        <v>64</v>
      </c>
      <c r="E24" s="27">
        <v>0.44791666666666669</v>
      </c>
      <c r="F24" s="27">
        <v>0.47569444444444442</v>
      </c>
      <c r="G24" s="253" t="s">
        <v>44</v>
      </c>
      <c r="H24" s="29" t="s">
        <v>42</v>
      </c>
      <c r="I24" s="23" t="s">
        <v>57</v>
      </c>
      <c r="J24" s="291" t="s">
        <v>4</v>
      </c>
      <c r="K24" s="23" t="s">
        <v>61</v>
      </c>
      <c r="L24" s="275"/>
      <c r="M24" s="12"/>
      <c r="N24" s="20"/>
      <c r="O24" s="11"/>
    </row>
    <row r="25" spans="1:15" s="9" customFormat="1" ht="27" thickBot="1" x14ac:dyDescent="0.3">
      <c r="A25" s="23">
        <f>SUM(A24,1)</f>
        <v>2</v>
      </c>
      <c r="B25" s="23">
        <v>2</v>
      </c>
      <c r="C25" s="253" t="s">
        <v>97</v>
      </c>
      <c r="D25" s="32" t="s">
        <v>64</v>
      </c>
      <c r="E25" s="27">
        <v>0.47916666666666669</v>
      </c>
      <c r="F25" s="27">
        <v>0.50694444444444442</v>
      </c>
      <c r="G25" s="253" t="s">
        <v>62</v>
      </c>
      <c r="H25" s="29" t="s">
        <v>42</v>
      </c>
      <c r="I25" s="23" t="s">
        <v>65</v>
      </c>
      <c r="J25" s="291" t="s">
        <v>4</v>
      </c>
      <c r="K25" s="23" t="s">
        <v>59</v>
      </c>
      <c r="L25" s="270"/>
      <c r="M25" s="11"/>
    </row>
    <row r="26" spans="1:15" s="9" customFormat="1" ht="116.25" thickBot="1" x14ac:dyDescent="0.3">
      <c r="A26" s="23">
        <f>SUM(A25,1)</f>
        <v>3</v>
      </c>
      <c r="B26" s="23">
        <v>2</v>
      </c>
      <c r="C26" s="253" t="s">
        <v>97</v>
      </c>
      <c r="D26" s="32" t="s">
        <v>64</v>
      </c>
      <c r="E26" s="27">
        <v>0.41666666666666669</v>
      </c>
      <c r="F26" s="27">
        <v>0.44444444444444442</v>
      </c>
      <c r="G26" s="253" t="s">
        <v>116</v>
      </c>
      <c r="H26" s="29" t="s">
        <v>42</v>
      </c>
      <c r="I26" s="23" t="s">
        <v>117</v>
      </c>
      <c r="J26" s="253" t="s">
        <v>130</v>
      </c>
      <c r="K26" s="29" t="s">
        <v>59</v>
      </c>
      <c r="L26" s="245" t="s">
        <v>139</v>
      </c>
      <c r="M26" s="11"/>
    </row>
    <row r="27" spans="1:15" s="9" customFormat="1" ht="27" thickBot="1" x14ac:dyDescent="0.3">
      <c r="A27" s="140">
        <v>4</v>
      </c>
      <c r="B27" s="140">
        <v>2</v>
      </c>
      <c r="C27" s="253" t="s">
        <v>97</v>
      </c>
      <c r="D27" s="141" t="s">
        <v>64</v>
      </c>
      <c r="E27" s="142">
        <v>0.44791666666666669</v>
      </c>
      <c r="F27" s="142">
        <v>0.47569444444444442</v>
      </c>
      <c r="G27" s="253" t="s">
        <v>22</v>
      </c>
      <c r="H27" s="29" t="s">
        <v>42</v>
      </c>
      <c r="I27" s="140" t="s">
        <v>115</v>
      </c>
      <c r="J27" s="292" t="s">
        <v>130</v>
      </c>
      <c r="K27" s="143" t="s">
        <v>59</v>
      </c>
      <c r="L27" s="271"/>
      <c r="M27" s="11"/>
    </row>
    <row r="28" spans="1:15" s="9" customFormat="1" ht="15.75" thickBot="1" x14ac:dyDescent="0.3">
      <c r="A28" s="103">
        <v>5</v>
      </c>
      <c r="B28" s="103">
        <v>2</v>
      </c>
      <c r="C28" s="253" t="s">
        <v>97</v>
      </c>
      <c r="D28" s="104" t="s">
        <v>64</v>
      </c>
      <c r="E28" s="105">
        <v>0.41666666666666669</v>
      </c>
      <c r="F28" s="105">
        <v>0.44444444444444442</v>
      </c>
      <c r="G28" s="256" t="s">
        <v>47</v>
      </c>
      <c r="H28" s="29" t="s">
        <v>42</v>
      </c>
      <c r="I28" s="103" t="s">
        <v>50</v>
      </c>
      <c r="J28" s="293" t="s">
        <v>24</v>
      </c>
      <c r="K28" s="103" t="s">
        <v>59</v>
      </c>
      <c r="L28" s="270"/>
      <c r="M28" s="11"/>
    </row>
    <row r="29" spans="1:15" s="102" customFormat="1" x14ac:dyDescent="0.25">
      <c r="A29" s="96"/>
      <c r="B29" s="96"/>
      <c r="C29" s="278"/>
      <c r="D29" s="97"/>
      <c r="E29" s="98"/>
      <c r="F29" s="98"/>
      <c r="G29" s="257"/>
      <c r="H29" s="99"/>
      <c r="I29" s="96"/>
      <c r="J29" s="278"/>
      <c r="K29" s="96"/>
      <c r="L29" s="273"/>
      <c r="M29" s="96"/>
    </row>
    <row r="30" spans="1:15" s="9" customFormat="1" ht="32.25" thickBot="1" x14ac:dyDescent="0.3">
      <c r="A30" s="100"/>
      <c r="B30" s="13"/>
      <c r="C30" s="279" t="s">
        <v>99</v>
      </c>
      <c r="D30" s="16"/>
      <c r="E30" s="14"/>
      <c r="F30" s="14"/>
      <c r="G30" s="258"/>
      <c r="H30" s="20"/>
      <c r="I30" s="15"/>
      <c r="J30" s="294"/>
      <c r="K30" s="13"/>
      <c r="L30" s="270"/>
    </row>
    <row r="31" spans="1:15" s="9" customFormat="1" ht="27" thickBot="1" x14ac:dyDescent="0.3">
      <c r="A31" s="77"/>
      <c r="B31" s="13"/>
      <c r="C31" s="280" t="s">
        <v>67</v>
      </c>
      <c r="D31" s="78"/>
      <c r="E31" s="21"/>
      <c r="F31" s="21"/>
      <c r="G31" s="258"/>
      <c r="H31" s="20"/>
      <c r="I31" s="15"/>
      <c r="J31" s="294"/>
      <c r="K31" s="13"/>
      <c r="L31" s="276"/>
    </row>
    <row r="32" spans="1:15" s="9" customFormat="1" ht="15.75" thickBot="1" x14ac:dyDescent="0.3">
      <c r="A32" s="15"/>
      <c r="B32" s="116" t="s">
        <v>31</v>
      </c>
      <c r="C32" s="281" t="s">
        <v>32</v>
      </c>
      <c r="D32" s="35" t="s">
        <v>33</v>
      </c>
      <c r="E32" s="37" t="s">
        <v>34</v>
      </c>
      <c r="F32" s="37" t="s">
        <v>35</v>
      </c>
      <c r="G32" s="259" t="s">
        <v>36</v>
      </c>
      <c r="H32" s="35"/>
      <c r="I32" s="35" t="s">
        <v>37</v>
      </c>
      <c r="J32" s="259" t="s">
        <v>38</v>
      </c>
      <c r="K32" s="35" t="s">
        <v>39</v>
      </c>
      <c r="L32" s="270"/>
      <c r="M32" s="11"/>
      <c r="N32" s="20"/>
      <c r="O32" s="11"/>
    </row>
    <row r="33" spans="1:15" s="9" customFormat="1" ht="27" thickBot="1" x14ac:dyDescent="0.3">
      <c r="A33" s="118">
        <v>1</v>
      </c>
      <c r="B33" s="95">
        <v>3</v>
      </c>
      <c r="C33" s="282" t="s">
        <v>98</v>
      </c>
      <c r="D33" s="79" t="s">
        <v>40</v>
      </c>
      <c r="E33" s="27">
        <v>0.35416666666666669</v>
      </c>
      <c r="F33" s="27">
        <v>0.38194444444444442</v>
      </c>
      <c r="G33" s="248" t="s">
        <v>57</v>
      </c>
      <c r="H33" s="29" t="s">
        <v>42</v>
      </c>
      <c r="I33" s="86" t="s">
        <v>114</v>
      </c>
      <c r="J33" s="295" t="s">
        <v>58</v>
      </c>
      <c r="K33" s="29" t="s">
        <v>43</v>
      </c>
      <c r="L33" s="270"/>
      <c r="M33" s="11"/>
      <c r="N33" s="20"/>
      <c r="O33" s="11"/>
    </row>
    <row r="34" spans="1:15" s="9" customFormat="1" ht="27" thickBot="1" x14ac:dyDescent="0.3">
      <c r="A34" s="118">
        <v>2</v>
      </c>
      <c r="B34" s="95">
        <v>3</v>
      </c>
      <c r="C34" s="282" t="s">
        <v>98</v>
      </c>
      <c r="D34" s="80" t="s">
        <v>40</v>
      </c>
      <c r="E34" s="27">
        <v>0.35416666666666669</v>
      </c>
      <c r="F34" s="27">
        <v>0.38194444444444442</v>
      </c>
      <c r="G34" s="249" t="s">
        <v>65</v>
      </c>
      <c r="H34" s="29" t="s">
        <v>42</v>
      </c>
      <c r="I34" s="86" t="s">
        <v>50</v>
      </c>
      <c r="J34" s="295" t="s">
        <v>58</v>
      </c>
      <c r="K34" s="29" t="s">
        <v>45</v>
      </c>
      <c r="L34" s="271"/>
      <c r="M34" s="10"/>
    </row>
    <row r="35" spans="1:15" s="9" customFormat="1" ht="27" thickBot="1" x14ac:dyDescent="0.3">
      <c r="A35" s="118">
        <v>3</v>
      </c>
      <c r="B35" s="95">
        <v>3</v>
      </c>
      <c r="C35" s="282" t="s">
        <v>98</v>
      </c>
      <c r="D35" s="79" t="s">
        <v>40</v>
      </c>
      <c r="E35" s="27">
        <v>0.35416666666666669</v>
      </c>
      <c r="F35" s="27">
        <v>0.38194444444444442</v>
      </c>
      <c r="G35" s="248" t="s">
        <v>60</v>
      </c>
      <c r="H35" s="29" t="s">
        <v>42</v>
      </c>
      <c r="I35" s="86" t="s">
        <v>62</v>
      </c>
      <c r="J35" s="295" t="s">
        <v>58</v>
      </c>
      <c r="K35" s="29" t="s">
        <v>51</v>
      </c>
      <c r="L35" s="270"/>
      <c r="M35" s="10"/>
    </row>
    <row r="36" spans="1:15" s="9" customFormat="1" ht="27" thickBot="1" x14ac:dyDescent="0.3">
      <c r="A36" s="118">
        <v>4</v>
      </c>
      <c r="B36" s="95">
        <v>3</v>
      </c>
      <c r="C36" s="282" t="s">
        <v>98</v>
      </c>
      <c r="D36" s="79" t="s">
        <v>40</v>
      </c>
      <c r="E36" s="27">
        <v>0.35416666666666669</v>
      </c>
      <c r="F36" s="27">
        <v>0.38194444444444442</v>
      </c>
      <c r="G36" s="248" t="s">
        <v>44</v>
      </c>
      <c r="H36" s="29" t="s">
        <v>42</v>
      </c>
      <c r="I36" s="86" t="s">
        <v>22</v>
      </c>
      <c r="J36" s="295" t="s">
        <v>58</v>
      </c>
      <c r="K36" s="29" t="s">
        <v>52</v>
      </c>
      <c r="L36" s="270"/>
    </row>
    <row r="37" spans="1:15" ht="39.75" thickBot="1" x14ac:dyDescent="0.3">
      <c r="A37" s="118">
        <v>5</v>
      </c>
      <c r="B37" s="95">
        <v>3</v>
      </c>
      <c r="C37" s="282" t="s">
        <v>98</v>
      </c>
      <c r="D37" s="79" t="s">
        <v>40</v>
      </c>
      <c r="E37" s="27">
        <v>0.38541666666666669</v>
      </c>
      <c r="F37" s="27">
        <v>0.41319444444444442</v>
      </c>
      <c r="G37" s="185" t="s">
        <v>91</v>
      </c>
      <c r="H37" s="29" t="s">
        <v>42</v>
      </c>
      <c r="I37" s="225" t="s">
        <v>65</v>
      </c>
      <c r="J37" s="295" t="s">
        <v>58</v>
      </c>
      <c r="K37" s="29" t="s">
        <v>43</v>
      </c>
      <c r="L37" s="245" t="s">
        <v>132</v>
      </c>
      <c r="M37" s="9"/>
    </row>
    <row r="38" spans="1:15" ht="5.25" customHeight="1" thickBot="1" x14ac:dyDescent="0.3">
      <c r="A38" s="111"/>
      <c r="B38" s="117"/>
      <c r="C38" s="283"/>
      <c r="D38" s="113"/>
      <c r="E38" s="114"/>
      <c r="F38" s="114"/>
      <c r="G38" s="260"/>
      <c r="H38" s="115"/>
      <c r="I38" s="112"/>
      <c r="J38" s="260"/>
      <c r="K38" s="113"/>
      <c r="L38" s="270"/>
      <c r="M38" s="9"/>
    </row>
    <row r="39" spans="1:15" ht="27" thickBot="1" x14ac:dyDescent="0.3">
      <c r="A39" s="119">
        <v>1</v>
      </c>
      <c r="B39" s="23">
        <v>3</v>
      </c>
      <c r="C39" s="282" t="s">
        <v>98</v>
      </c>
      <c r="D39" s="81" t="s">
        <v>49</v>
      </c>
      <c r="E39" s="27">
        <v>0.41666666666666669</v>
      </c>
      <c r="F39" s="27">
        <v>0.44444444444444442</v>
      </c>
      <c r="G39" s="261" t="s">
        <v>48</v>
      </c>
      <c r="H39" s="29" t="s">
        <v>42</v>
      </c>
      <c r="I39" s="86" t="s">
        <v>114</v>
      </c>
      <c r="J39" s="295" t="s">
        <v>58</v>
      </c>
      <c r="K39" s="29" t="s">
        <v>43</v>
      </c>
      <c r="L39" s="270"/>
      <c r="M39" s="9"/>
    </row>
    <row r="40" spans="1:15" ht="27" thickBot="1" x14ac:dyDescent="0.3">
      <c r="A40" s="119">
        <v>2</v>
      </c>
      <c r="B40" s="23">
        <v>3</v>
      </c>
      <c r="C40" s="282" t="s">
        <v>98</v>
      </c>
      <c r="D40" s="81" t="s">
        <v>49</v>
      </c>
      <c r="E40" s="27">
        <v>0.38541666666666669</v>
      </c>
      <c r="F40" s="27">
        <v>0.41319444444444442</v>
      </c>
      <c r="G40" s="252" t="s">
        <v>26</v>
      </c>
      <c r="H40" s="29" t="s">
        <v>42</v>
      </c>
      <c r="I40" s="90" t="s">
        <v>50</v>
      </c>
      <c r="J40" s="295" t="s">
        <v>58</v>
      </c>
      <c r="K40" s="29" t="s">
        <v>45</v>
      </c>
      <c r="L40" s="276"/>
      <c r="M40" s="10"/>
    </row>
    <row r="41" spans="1:15" ht="27" thickBot="1" x14ac:dyDescent="0.3">
      <c r="A41" s="119">
        <v>3</v>
      </c>
      <c r="B41" s="23">
        <v>3</v>
      </c>
      <c r="C41" s="282" t="s">
        <v>98</v>
      </c>
      <c r="D41" s="81" t="s">
        <v>49</v>
      </c>
      <c r="E41" s="27">
        <v>0.38541666666666669</v>
      </c>
      <c r="F41" s="27">
        <v>0.41319444444444442</v>
      </c>
      <c r="G41" s="252" t="s">
        <v>44</v>
      </c>
      <c r="H41" s="29" t="s">
        <v>42</v>
      </c>
      <c r="I41" s="23" t="s">
        <v>22</v>
      </c>
      <c r="J41" s="295" t="s">
        <v>58</v>
      </c>
      <c r="K41" s="29" t="s">
        <v>51</v>
      </c>
      <c r="L41" s="270"/>
      <c r="M41" s="9"/>
    </row>
    <row r="42" spans="1:15" ht="27" thickBot="1" x14ac:dyDescent="0.3">
      <c r="A42" s="119">
        <v>4</v>
      </c>
      <c r="B42" s="23">
        <v>3</v>
      </c>
      <c r="C42" s="282" t="s">
        <v>98</v>
      </c>
      <c r="D42" s="81" t="s">
        <v>49</v>
      </c>
      <c r="E42" s="27">
        <v>0.38541666666666669</v>
      </c>
      <c r="F42" s="27">
        <v>0.41319444444444442</v>
      </c>
      <c r="G42" s="185" t="s">
        <v>47</v>
      </c>
      <c r="H42" s="29" t="s">
        <v>42</v>
      </c>
      <c r="I42" s="23" t="s">
        <v>62</v>
      </c>
      <c r="J42" s="295" t="s">
        <v>58</v>
      </c>
      <c r="K42" s="29" t="s">
        <v>52</v>
      </c>
      <c r="L42" s="270"/>
      <c r="M42" s="9"/>
    </row>
    <row r="43" spans="1:15" ht="39.75" thickBot="1" x14ac:dyDescent="0.3">
      <c r="A43" s="119">
        <v>5</v>
      </c>
      <c r="B43" s="23">
        <v>3</v>
      </c>
      <c r="C43" s="282" t="s">
        <v>98</v>
      </c>
      <c r="D43" s="81" t="s">
        <v>49</v>
      </c>
      <c r="E43" s="27">
        <v>0.44791666666666669</v>
      </c>
      <c r="F43" s="27">
        <v>0.47569444444444442</v>
      </c>
      <c r="G43" s="261" t="s">
        <v>48</v>
      </c>
      <c r="H43" s="29" t="s">
        <v>42</v>
      </c>
      <c r="I43" s="90" t="s">
        <v>63</v>
      </c>
      <c r="J43" s="295" t="s">
        <v>58</v>
      </c>
      <c r="K43" s="29" t="s">
        <v>43</v>
      </c>
      <c r="L43" s="245" t="s">
        <v>132</v>
      </c>
      <c r="M43" s="9"/>
    </row>
    <row r="44" spans="1:15" ht="4.5" customHeight="1" thickBot="1" x14ac:dyDescent="0.3">
      <c r="A44" s="120"/>
      <c r="B44" s="75"/>
      <c r="C44" s="284"/>
      <c r="D44" s="121"/>
      <c r="E44" s="72"/>
      <c r="F44" s="72"/>
      <c r="G44" s="250"/>
      <c r="H44" s="73"/>
      <c r="I44" s="73"/>
      <c r="J44" s="250"/>
      <c r="K44" s="73"/>
      <c r="M44" s="9"/>
    </row>
    <row r="45" spans="1:15" x14ac:dyDescent="0.25">
      <c r="B45" s="15"/>
      <c r="C45" s="285"/>
      <c r="D45" s="47"/>
      <c r="E45" s="48"/>
      <c r="F45" s="48"/>
      <c r="G45" s="262"/>
      <c r="H45" s="20"/>
      <c r="I45" s="20"/>
      <c r="J45" s="262"/>
      <c r="K45" s="20"/>
      <c r="L45" s="270"/>
      <c r="M45" s="9"/>
    </row>
    <row r="46" spans="1:15" ht="27" thickBot="1" x14ac:dyDescent="0.3">
      <c r="B46" s="15"/>
      <c r="C46" s="286" t="s">
        <v>68</v>
      </c>
      <c r="D46" s="82"/>
      <c r="E46" s="82"/>
      <c r="F46" s="50"/>
      <c r="G46" s="263"/>
      <c r="H46" s="51"/>
      <c r="I46" s="51"/>
      <c r="J46" s="296"/>
      <c r="K46" s="20"/>
      <c r="L46" s="277"/>
      <c r="M46" s="133"/>
      <c r="N46" s="133"/>
    </row>
    <row r="47" spans="1:15" ht="15.75" thickBot="1" x14ac:dyDescent="0.3">
      <c r="B47" s="35" t="s">
        <v>31</v>
      </c>
      <c r="C47" s="281" t="s">
        <v>32</v>
      </c>
      <c r="D47" s="35" t="s">
        <v>33</v>
      </c>
      <c r="E47" s="37" t="s">
        <v>34</v>
      </c>
      <c r="F47" s="37" t="s">
        <v>35</v>
      </c>
      <c r="G47" s="259" t="s">
        <v>36</v>
      </c>
      <c r="H47" s="35"/>
      <c r="I47" s="35" t="s">
        <v>37</v>
      </c>
      <c r="J47" s="259" t="s">
        <v>38</v>
      </c>
      <c r="K47" s="134" t="s">
        <v>39</v>
      </c>
      <c r="L47" s="273"/>
      <c r="M47" s="102"/>
      <c r="N47" s="101"/>
    </row>
    <row r="48" spans="1:15" ht="60.75" thickBot="1" x14ac:dyDescent="0.3">
      <c r="B48" s="38">
        <v>3</v>
      </c>
      <c r="C48" s="206" t="s">
        <v>54</v>
      </c>
      <c r="D48" s="53" t="s">
        <v>55</v>
      </c>
      <c r="E48" s="54">
        <v>0.35416666666666669</v>
      </c>
      <c r="F48" s="54">
        <v>0.38194444444444442</v>
      </c>
      <c r="G48" s="206" t="s">
        <v>56</v>
      </c>
      <c r="H48" s="55"/>
      <c r="I48" s="206" t="s">
        <v>133</v>
      </c>
      <c r="J48" s="206"/>
      <c r="K48" s="135"/>
      <c r="L48" s="273"/>
      <c r="M48" s="102"/>
      <c r="N48" s="133"/>
    </row>
    <row r="49" spans="1:16" ht="27" thickBot="1" x14ac:dyDescent="0.3">
      <c r="B49" s="23">
        <v>3</v>
      </c>
      <c r="C49" s="282" t="s">
        <v>98</v>
      </c>
      <c r="D49" s="83" t="s">
        <v>55</v>
      </c>
      <c r="E49" s="27">
        <v>0.38541666666666669</v>
      </c>
      <c r="F49" s="27">
        <v>0.41319444444444442</v>
      </c>
      <c r="G49" s="248" t="s">
        <v>57</v>
      </c>
      <c r="H49" s="29" t="s">
        <v>42</v>
      </c>
      <c r="I49" s="29" t="s">
        <v>114</v>
      </c>
      <c r="J49" s="295" t="s">
        <v>69</v>
      </c>
      <c r="K49" s="109" t="s">
        <v>59</v>
      </c>
      <c r="L49" s="273"/>
      <c r="M49" s="102"/>
      <c r="N49" s="133"/>
    </row>
    <row r="50" spans="1:16" ht="27" thickBot="1" x14ac:dyDescent="0.3">
      <c r="B50" s="23">
        <v>3</v>
      </c>
      <c r="C50" s="282" t="s">
        <v>98</v>
      </c>
      <c r="D50" s="84" t="s">
        <v>55</v>
      </c>
      <c r="E50" s="27">
        <v>0.38541666666666669</v>
      </c>
      <c r="F50" s="27">
        <v>0.41319444444444442</v>
      </c>
      <c r="G50" s="248" t="s">
        <v>60</v>
      </c>
      <c r="H50" s="29" t="s">
        <v>42</v>
      </c>
      <c r="I50" s="29" t="s">
        <v>44</v>
      </c>
      <c r="J50" s="295" t="s">
        <v>69</v>
      </c>
      <c r="K50" s="109" t="s">
        <v>61</v>
      </c>
      <c r="L50" s="273"/>
      <c r="M50" s="102"/>
      <c r="N50" s="133"/>
    </row>
    <row r="51" spans="1:16" ht="60.75" thickBot="1" x14ac:dyDescent="0.3">
      <c r="B51" s="38">
        <v>3</v>
      </c>
      <c r="C51" s="206" t="s">
        <v>54</v>
      </c>
      <c r="D51" s="53" t="s">
        <v>55</v>
      </c>
      <c r="E51" s="54">
        <v>0.38541666666666669</v>
      </c>
      <c r="F51" s="54">
        <v>0.41319444444444442</v>
      </c>
      <c r="G51" s="206" t="s">
        <v>56</v>
      </c>
      <c r="H51" s="55"/>
      <c r="I51" s="206" t="s">
        <v>134</v>
      </c>
      <c r="J51" s="206"/>
      <c r="K51" s="135"/>
      <c r="L51" s="273"/>
      <c r="M51" s="102"/>
      <c r="N51" s="133"/>
    </row>
    <row r="52" spans="1:16" ht="27" thickBot="1" x14ac:dyDescent="0.3">
      <c r="B52" s="23">
        <v>3</v>
      </c>
      <c r="C52" s="282" t="s">
        <v>98</v>
      </c>
      <c r="D52" s="84" t="s">
        <v>55</v>
      </c>
      <c r="E52" s="27">
        <v>0.41666666666666669</v>
      </c>
      <c r="F52" s="27">
        <v>0.44444444444444442</v>
      </c>
      <c r="G52" s="248" t="s">
        <v>62</v>
      </c>
      <c r="H52" s="29" t="s">
        <v>42</v>
      </c>
      <c r="I52" s="29" t="s">
        <v>41</v>
      </c>
      <c r="J52" s="295" t="s">
        <v>69</v>
      </c>
      <c r="K52" s="109" t="s">
        <v>59</v>
      </c>
      <c r="L52" s="273"/>
      <c r="M52" s="102"/>
      <c r="N52" s="133"/>
    </row>
    <row r="53" spans="1:16" ht="27" thickBot="1" x14ac:dyDescent="0.3">
      <c r="B53" s="23">
        <v>3</v>
      </c>
      <c r="C53" s="282" t="s">
        <v>98</v>
      </c>
      <c r="D53" s="31" t="s">
        <v>55</v>
      </c>
      <c r="E53" s="27">
        <v>0.41666666666666669</v>
      </c>
      <c r="F53" s="27">
        <v>0.44444444444444442</v>
      </c>
      <c r="G53" s="264" t="s">
        <v>63</v>
      </c>
      <c r="H53" s="29" t="s">
        <v>42</v>
      </c>
      <c r="I53" s="225" t="s">
        <v>46</v>
      </c>
      <c r="J53" s="295" t="s">
        <v>69</v>
      </c>
      <c r="K53" s="109" t="s">
        <v>61</v>
      </c>
      <c r="L53" s="273"/>
      <c r="M53" s="102"/>
      <c r="N53" s="101"/>
    </row>
    <row r="54" spans="1:16" ht="45.75" thickBot="1" x14ac:dyDescent="0.3">
      <c r="B54" s="38">
        <v>3</v>
      </c>
      <c r="C54" s="222" t="s">
        <v>54</v>
      </c>
      <c r="D54" s="122" t="s">
        <v>55</v>
      </c>
      <c r="E54" s="123">
        <v>0.41666666666666669</v>
      </c>
      <c r="F54" s="123">
        <v>0.44444444444444442</v>
      </c>
      <c r="G54" s="222" t="s">
        <v>56</v>
      </c>
      <c r="H54" s="124"/>
      <c r="I54" s="222" t="s">
        <v>135</v>
      </c>
      <c r="J54" s="222"/>
      <c r="K54" s="136"/>
      <c r="L54" s="273"/>
      <c r="M54" s="102"/>
      <c r="N54" s="133"/>
      <c r="O54" s="11"/>
    </row>
    <row r="55" spans="1:16" ht="39.75" thickBot="1" x14ac:dyDescent="0.3">
      <c r="B55" s="33">
        <v>3</v>
      </c>
      <c r="C55" s="282" t="s">
        <v>98</v>
      </c>
      <c r="D55" s="128" t="s">
        <v>55</v>
      </c>
      <c r="E55" s="129">
        <v>0.44791666666666669</v>
      </c>
      <c r="F55" s="129">
        <v>0.47569444444444442</v>
      </c>
      <c r="G55" s="249" t="s">
        <v>46</v>
      </c>
      <c r="H55" s="131" t="s">
        <v>42</v>
      </c>
      <c r="I55" s="131" t="s">
        <v>65</v>
      </c>
      <c r="J55" s="297" t="s">
        <v>69</v>
      </c>
      <c r="K55" s="131" t="s">
        <v>59</v>
      </c>
      <c r="L55" s="245" t="s">
        <v>132</v>
      </c>
      <c r="M55" s="102"/>
      <c r="N55" s="96"/>
      <c r="O55" s="11"/>
    </row>
    <row r="56" spans="1:16" ht="27" thickBot="1" x14ac:dyDescent="0.3">
      <c r="B56" s="33">
        <v>3</v>
      </c>
      <c r="C56" s="282" t="s">
        <v>98</v>
      </c>
      <c r="D56" s="132" t="s">
        <v>55</v>
      </c>
      <c r="E56" s="129">
        <v>0.44791666666666669</v>
      </c>
      <c r="F56" s="129">
        <v>0.47569444444444442</v>
      </c>
      <c r="G56" s="248" t="s">
        <v>22</v>
      </c>
      <c r="H56" s="131" t="s">
        <v>42</v>
      </c>
      <c r="I56" s="130" t="s">
        <v>91</v>
      </c>
      <c r="J56" s="297" t="s">
        <v>69</v>
      </c>
      <c r="K56" s="131" t="s">
        <v>61</v>
      </c>
      <c r="L56" s="273"/>
      <c r="M56" s="133"/>
      <c r="N56" s="96"/>
      <c r="O56" s="11"/>
      <c r="P56" s="11"/>
    </row>
    <row r="57" spans="1:16" ht="90.75" thickBot="1" x14ac:dyDescent="0.3">
      <c r="B57" s="38">
        <v>3</v>
      </c>
      <c r="C57" s="244" t="s">
        <v>54</v>
      </c>
      <c r="D57" s="125" t="s">
        <v>64</v>
      </c>
      <c r="E57" s="126">
        <v>0.44791666666666669</v>
      </c>
      <c r="F57" s="126">
        <v>0.47569444444444442</v>
      </c>
      <c r="G57" s="244" t="s">
        <v>56</v>
      </c>
      <c r="H57" s="127"/>
      <c r="I57" s="244" t="s">
        <v>136</v>
      </c>
      <c r="J57" s="244"/>
      <c r="K57" s="137"/>
      <c r="L57" s="273"/>
      <c r="M57" s="102"/>
      <c r="N57" s="133"/>
    </row>
    <row r="58" spans="1:16" ht="27" thickBot="1" x14ac:dyDescent="0.3">
      <c r="B58" s="23">
        <v>3</v>
      </c>
      <c r="C58" s="282" t="s">
        <v>98</v>
      </c>
      <c r="D58" s="138" t="s">
        <v>64</v>
      </c>
      <c r="E58" s="85">
        <v>0.47916666666666669</v>
      </c>
      <c r="F58" s="85">
        <v>0.50694444444444442</v>
      </c>
      <c r="G58" s="248" t="s">
        <v>117</v>
      </c>
      <c r="H58" s="86" t="s">
        <v>42</v>
      </c>
      <c r="I58" s="86" t="s">
        <v>124</v>
      </c>
      <c r="J58" s="248" t="s">
        <v>69</v>
      </c>
      <c r="K58" s="110" t="s">
        <v>59</v>
      </c>
      <c r="L58" s="274"/>
      <c r="M58" s="133"/>
      <c r="N58" s="133"/>
    </row>
    <row r="59" spans="1:16" ht="27" thickBot="1" x14ac:dyDescent="0.3">
      <c r="B59" s="23">
        <v>3</v>
      </c>
      <c r="C59" s="282" t="s">
        <v>98</v>
      </c>
      <c r="D59" s="138" t="s">
        <v>64</v>
      </c>
      <c r="E59" s="85">
        <v>0.47916666666666669</v>
      </c>
      <c r="F59" s="85">
        <v>0.50694444444444442</v>
      </c>
      <c r="G59" s="248" t="s">
        <v>115</v>
      </c>
      <c r="H59" s="86" t="s">
        <v>42</v>
      </c>
      <c r="I59" s="86" t="s">
        <v>65</v>
      </c>
      <c r="J59" s="248" t="s">
        <v>69</v>
      </c>
      <c r="K59" s="110" t="s">
        <v>61</v>
      </c>
      <c r="L59" s="274"/>
      <c r="M59" s="102"/>
      <c r="N59" s="133"/>
    </row>
    <row r="60" spans="1:16" ht="75.75" thickBot="1" x14ac:dyDescent="0.3">
      <c r="B60" s="70">
        <v>3</v>
      </c>
      <c r="C60" s="287" t="s">
        <v>54</v>
      </c>
      <c r="D60" s="53" t="s">
        <v>64</v>
      </c>
      <c r="E60" s="54">
        <v>0.47916666666666669</v>
      </c>
      <c r="F60" s="54">
        <v>0.50694444444444442</v>
      </c>
      <c r="G60" s="206" t="s">
        <v>56</v>
      </c>
      <c r="H60" s="55"/>
      <c r="I60" s="206" t="s">
        <v>138</v>
      </c>
      <c r="J60" s="206"/>
      <c r="K60" s="135"/>
      <c r="L60" s="273"/>
      <c r="M60" s="133"/>
      <c r="N60" s="133"/>
    </row>
    <row r="61" spans="1:16" ht="30.75" thickBot="1" x14ac:dyDescent="0.3">
      <c r="B61" s="23">
        <v>3</v>
      </c>
      <c r="C61" s="282" t="s">
        <v>98</v>
      </c>
      <c r="D61" s="236" t="s">
        <v>64</v>
      </c>
      <c r="E61" s="142">
        <v>0.51041666666666663</v>
      </c>
      <c r="F61" s="142">
        <v>0.53819444444444442</v>
      </c>
      <c r="G61" s="265" t="s">
        <v>116</v>
      </c>
      <c r="H61" s="143" t="s">
        <v>42</v>
      </c>
      <c r="I61" s="237" t="s">
        <v>50</v>
      </c>
      <c r="J61" s="298" t="s">
        <v>69</v>
      </c>
      <c r="K61" s="238" t="s">
        <v>59</v>
      </c>
      <c r="L61" s="273"/>
      <c r="M61" s="133"/>
      <c r="N61" s="133"/>
    </row>
    <row r="62" spans="1:16" ht="27" thickBot="1" x14ac:dyDescent="0.3">
      <c r="B62" s="23">
        <v>3</v>
      </c>
      <c r="C62" s="288" t="s">
        <v>98</v>
      </c>
      <c r="D62" s="239" t="s">
        <v>64</v>
      </c>
      <c r="E62" s="129">
        <v>0.51041666666666663</v>
      </c>
      <c r="F62" s="129">
        <v>0.53819444444444442</v>
      </c>
      <c r="G62" s="266" t="s">
        <v>137</v>
      </c>
      <c r="H62" s="240" t="s">
        <v>42</v>
      </c>
      <c r="I62" s="131" t="s">
        <v>44</v>
      </c>
      <c r="J62" s="297" t="s">
        <v>69</v>
      </c>
      <c r="K62" s="131" t="s">
        <v>61</v>
      </c>
      <c r="L62" s="273"/>
      <c r="M62" s="133"/>
      <c r="N62" s="96"/>
      <c r="O62" s="11"/>
      <c r="P62" s="11"/>
    </row>
    <row r="63" spans="1:16" ht="27" thickBot="1" x14ac:dyDescent="0.3">
      <c r="B63" s="144">
        <v>3</v>
      </c>
      <c r="C63" s="289" t="s">
        <v>98</v>
      </c>
      <c r="D63" s="241" t="s">
        <v>64</v>
      </c>
      <c r="E63" s="242">
        <v>4.1666666666666664E-2</v>
      </c>
      <c r="F63" s="242">
        <v>6.9444444444444434E-2</v>
      </c>
      <c r="G63" s="267" t="s">
        <v>62</v>
      </c>
      <c r="H63" s="243" t="s">
        <v>42</v>
      </c>
      <c r="I63" s="118" t="s">
        <v>22</v>
      </c>
      <c r="J63" s="267" t="s">
        <v>69</v>
      </c>
      <c r="K63" s="118" t="s">
        <v>59</v>
      </c>
      <c r="L63" s="277"/>
      <c r="M63" s="133"/>
      <c r="N63" s="133"/>
    </row>
    <row r="64" spans="1:16" x14ac:dyDescent="0.25">
      <c r="A64" s="11"/>
      <c r="B64"/>
      <c r="C64" s="149"/>
      <c r="D64"/>
      <c r="E64"/>
      <c r="F64"/>
      <c r="G64" s="149"/>
      <c r="H64"/>
      <c r="I64"/>
      <c r="J64" s="149"/>
    </row>
    <row r="65" spans="1:12" x14ac:dyDescent="0.25">
      <c r="B65"/>
      <c r="C65" s="149"/>
      <c r="D65"/>
      <c r="E65"/>
      <c r="F65"/>
      <c r="G65" s="149"/>
      <c r="H65"/>
      <c r="I65"/>
      <c r="J65" s="149"/>
    </row>
    <row r="66" spans="1:12" x14ac:dyDescent="0.25">
      <c r="B66"/>
      <c r="C66" s="149"/>
      <c r="D66"/>
      <c r="E66"/>
      <c r="F66"/>
      <c r="G66" s="149"/>
      <c r="H66"/>
      <c r="I66"/>
      <c r="J66" s="149"/>
    </row>
    <row r="67" spans="1:12" x14ac:dyDescent="0.25">
      <c r="B67"/>
      <c r="C67" s="149"/>
      <c r="D67"/>
      <c r="E67"/>
      <c r="F67"/>
      <c r="G67" s="149"/>
      <c r="H67"/>
      <c r="I67"/>
      <c r="J67" s="149"/>
      <c r="L67" s="270"/>
    </row>
    <row r="68" spans="1:12" x14ac:dyDescent="0.25">
      <c r="B68" s="11"/>
      <c r="C68" s="268"/>
      <c r="D68" s="11"/>
      <c r="E68" s="11"/>
      <c r="F68" s="11"/>
      <c r="G68" s="268"/>
      <c r="H68" s="11"/>
      <c r="I68" s="11"/>
      <c r="K68" s="17"/>
      <c r="L68" s="270"/>
    </row>
    <row r="69" spans="1:12" x14ac:dyDescent="0.25">
      <c r="B69" s="11"/>
      <c r="C69" s="268"/>
      <c r="D69" s="11"/>
      <c r="E69" s="11"/>
      <c r="F69" s="11"/>
      <c r="G69" s="268"/>
      <c r="H69" s="11"/>
      <c r="I69" s="11"/>
      <c r="K69" s="17"/>
      <c r="L69" s="270"/>
    </row>
    <row r="70" spans="1:12" x14ac:dyDescent="0.25">
      <c r="B70" s="11"/>
      <c r="C70" s="268"/>
      <c r="D70" s="11"/>
      <c r="E70" s="11"/>
      <c r="F70" s="11"/>
      <c r="G70" s="268"/>
      <c r="H70" s="11"/>
      <c r="I70" s="11"/>
      <c r="K70" s="17"/>
      <c r="L70" s="270"/>
    </row>
    <row r="71" spans="1:12" x14ac:dyDescent="0.25">
      <c r="B71" s="11"/>
      <c r="C71" s="268"/>
      <c r="D71" s="11"/>
      <c r="E71" s="11"/>
      <c r="F71" s="11"/>
      <c r="G71" s="268"/>
      <c r="H71" s="11"/>
      <c r="I71" s="11"/>
      <c r="K71" s="17"/>
      <c r="L71" s="270"/>
    </row>
    <row r="72" spans="1:12" x14ac:dyDescent="0.25">
      <c r="A72" s="17"/>
      <c r="B72" s="11"/>
      <c r="C72" s="268"/>
      <c r="D72" s="11"/>
      <c r="E72" s="11"/>
      <c r="F72" s="11"/>
      <c r="G72" s="268"/>
      <c r="H72" s="11"/>
      <c r="I72" s="11"/>
      <c r="K72" s="17"/>
      <c r="L72" s="270"/>
    </row>
    <row r="73" spans="1:12" x14ac:dyDescent="0.25">
      <c r="A73" s="17"/>
      <c r="B73" s="11"/>
      <c r="C73" s="268"/>
      <c r="D73" s="11"/>
      <c r="E73" s="11"/>
      <c r="F73" s="11"/>
      <c r="G73" s="268"/>
      <c r="H73" s="11"/>
      <c r="I73" s="11"/>
      <c r="K73" s="17"/>
      <c r="L73" s="270"/>
    </row>
    <row r="74" spans="1:12" x14ac:dyDescent="0.25">
      <c r="A74" s="17"/>
      <c r="B74" s="11"/>
      <c r="C74" s="268"/>
      <c r="D74" s="11"/>
      <c r="E74" s="11"/>
      <c r="F74" s="11"/>
      <c r="G74" s="268"/>
      <c r="H74" s="11"/>
      <c r="I74" s="11"/>
      <c r="K74" s="17"/>
      <c r="L74" s="270"/>
    </row>
    <row r="75" spans="1:12" x14ac:dyDescent="0.25">
      <c r="A75" s="17"/>
      <c r="B75" s="11"/>
      <c r="C75" s="268"/>
      <c r="D75" s="11"/>
      <c r="E75" s="11"/>
      <c r="F75" s="11"/>
      <c r="G75" s="268"/>
      <c r="H75" s="11"/>
      <c r="I75" s="11"/>
      <c r="K75" s="17"/>
      <c r="L75" s="270"/>
    </row>
    <row r="76" spans="1:12" x14ac:dyDescent="0.25">
      <c r="A76" s="17"/>
      <c r="B76" s="11"/>
      <c r="C76" s="268"/>
      <c r="D76" s="11"/>
      <c r="E76" s="11"/>
      <c r="F76" s="11"/>
      <c r="G76" s="268"/>
      <c r="H76" s="11"/>
      <c r="I76" s="11"/>
      <c r="K76" s="17"/>
      <c r="L76" s="270"/>
    </row>
    <row r="77" spans="1:12" x14ac:dyDescent="0.25">
      <c r="A77" s="17"/>
      <c r="B77" s="11"/>
      <c r="C77" s="268"/>
      <c r="D77" s="11"/>
      <c r="E77" s="11"/>
      <c r="F77" s="11"/>
      <c r="G77" s="268"/>
      <c r="H77" s="11"/>
      <c r="I77" s="11"/>
      <c r="K77" s="17"/>
      <c r="L77" s="270"/>
    </row>
    <row r="78" spans="1:12" x14ac:dyDescent="0.25">
      <c r="A78" s="17"/>
      <c r="B78" s="11"/>
      <c r="C78" s="268"/>
      <c r="D78" s="11"/>
      <c r="E78" s="11"/>
      <c r="F78" s="11"/>
      <c r="G78" s="268"/>
      <c r="H78" s="11"/>
      <c r="I78" s="11"/>
      <c r="K78" s="17"/>
      <c r="L78" s="270"/>
    </row>
    <row r="79" spans="1:12" x14ac:dyDescent="0.25">
      <c r="A79" s="17"/>
      <c r="B79" s="11"/>
      <c r="C79" s="268"/>
      <c r="D79" s="11"/>
      <c r="E79" s="11"/>
      <c r="F79" s="11"/>
      <c r="G79" s="268"/>
      <c r="H79" s="11"/>
      <c r="I79" s="11"/>
      <c r="K79" s="17"/>
      <c r="L79" s="270"/>
    </row>
    <row r="80" spans="1:12" x14ac:dyDescent="0.25">
      <c r="A80" s="17"/>
      <c r="B80" s="11"/>
      <c r="C80" s="268"/>
      <c r="D80" s="11"/>
      <c r="E80" s="11"/>
      <c r="F80" s="11"/>
      <c r="G80" s="268"/>
      <c r="H80" s="11"/>
      <c r="I80" s="11"/>
      <c r="K80" s="17"/>
      <c r="L80" s="270"/>
    </row>
    <row r="81" spans="1:12" x14ac:dyDescent="0.25">
      <c r="A81" s="17"/>
      <c r="B81" s="11"/>
      <c r="C81" s="268"/>
      <c r="D81" s="11"/>
      <c r="E81" s="11"/>
      <c r="F81" s="11"/>
      <c r="G81" s="268"/>
      <c r="H81" s="11"/>
      <c r="I81" s="11"/>
      <c r="K81" s="17"/>
      <c r="L81" s="270"/>
    </row>
    <row r="82" spans="1:12" x14ac:dyDescent="0.25">
      <c r="A82" s="17"/>
      <c r="B82" s="11"/>
      <c r="C82" s="268"/>
      <c r="D82" s="11"/>
      <c r="E82" s="11"/>
      <c r="F82" s="11"/>
      <c r="G82" s="268"/>
      <c r="H82" s="11"/>
      <c r="I82" s="11"/>
      <c r="K82" s="17"/>
      <c r="L82" s="270"/>
    </row>
    <row r="83" spans="1:12" x14ac:dyDescent="0.25">
      <c r="A83" s="17"/>
      <c r="B83" s="11"/>
      <c r="C83" s="268"/>
      <c r="D83" s="11"/>
      <c r="E83" s="11"/>
      <c r="F83" s="11"/>
      <c r="G83" s="268"/>
      <c r="H83" s="11"/>
      <c r="I83" s="11"/>
      <c r="K83" s="17"/>
      <c r="L83" s="270"/>
    </row>
    <row r="84" spans="1:12" x14ac:dyDescent="0.25">
      <c r="A84" s="17"/>
      <c r="B84" s="11"/>
      <c r="C84" s="268"/>
      <c r="D84" s="11"/>
      <c r="E84" s="11"/>
      <c r="F84" s="11"/>
      <c r="G84" s="268"/>
      <c r="H84" s="11"/>
      <c r="I84" s="11"/>
      <c r="K84" s="17"/>
      <c r="L84" s="270"/>
    </row>
    <row r="85" spans="1:12" x14ac:dyDescent="0.25">
      <c r="A85" s="17"/>
      <c r="B85" s="11"/>
      <c r="C85" s="268"/>
      <c r="D85" s="11"/>
      <c r="E85" s="11"/>
      <c r="F85" s="11"/>
      <c r="G85" s="268"/>
      <c r="H85" s="11"/>
      <c r="I85" s="11"/>
      <c r="K85" s="17"/>
      <c r="L85" s="270"/>
    </row>
    <row r="86" spans="1:12" x14ac:dyDescent="0.25">
      <c r="A86" s="17"/>
      <c r="B86" s="11"/>
      <c r="C86" s="268"/>
      <c r="D86" s="11"/>
      <c r="E86" s="11"/>
      <c r="F86" s="11"/>
      <c r="G86" s="268"/>
      <c r="H86" s="11"/>
      <c r="I86" s="11"/>
      <c r="K86" s="17"/>
      <c r="L86" s="270"/>
    </row>
    <row r="87" spans="1:12" x14ac:dyDescent="0.25">
      <c r="A87" s="17"/>
      <c r="B87" s="11"/>
      <c r="C87" s="268"/>
      <c r="D87" s="11"/>
      <c r="E87" s="11"/>
      <c r="F87" s="11"/>
      <c r="G87" s="268"/>
      <c r="H87" s="11"/>
      <c r="I87" s="11"/>
      <c r="K87" s="17"/>
      <c r="L87" s="270"/>
    </row>
    <row r="88" spans="1:12" x14ac:dyDescent="0.25">
      <c r="A88" s="17"/>
      <c r="B88" s="11"/>
      <c r="C88" s="268"/>
      <c r="D88" s="11"/>
      <c r="E88" s="11"/>
      <c r="F88" s="11"/>
      <c r="G88" s="268"/>
      <c r="H88" s="11"/>
      <c r="I88" s="11"/>
      <c r="K88" s="17"/>
      <c r="L88" s="270"/>
    </row>
    <row r="89" spans="1:12" x14ac:dyDescent="0.25">
      <c r="A89" s="17"/>
      <c r="B89" s="11"/>
      <c r="C89" s="268"/>
      <c r="D89" s="11"/>
      <c r="E89" s="11"/>
      <c r="F89" s="11"/>
      <c r="G89" s="268"/>
      <c r="H89" s="11"/>
      <c r="I89" s="11"/>
      <c r="K89" s="17"/>
      <c r="L89" s="270"/>
    </row>
    <row r="90" spans="1:12" x14ac:dyDescent="0.25">
      <c r="A90" s="17"/>
      <c r="B90" s="11"/>
      <c r="C90" s="268"/>
      <c r="D90" s="11"/>
      <c r="E90" s="11"/>
      <c r="F90" s="11"/>
      <c r="G90" s="268"/>
      <c r="H90" s="11"/>
      <c r="I90" s="11"/>
      <c r="K90" s="17"/>
      <c r="L90" s="270"/>
    </row>
    <row r="91" spans="1:12" x14ac:dyDescent="0.25">
      <c r="A91" s="17"/>
      <c r="B91" s="11"/>
      <c r="C91" s="268"/>
      <c r="D91" s="11"/>
      <c r="E91" s="11"/>
      <c r="F91" s="11"/>
      <c r="G91" s="268"/>
      <c r="H91" s="11"/>
      <c r="I91" s="11"/>
      <c r="K91" s="17"/>
      <c r="L91" s="270"/>
    </row>
    <row r="92" spans="1:12" x14ac:dyDescent="0.25">
      <c r="A92" s="17"/>
      <c r="B92" s="11"/>
      <c r="C92" s="268"/>
      <c r="D92" s="11"/>
      <c r="E92" s="11"/>
      <c r="F92" s="11"/>
      <c r="G92" s="268"/>
      <c r="H92" s="11"/>
      <c r="I92" s="11"/>
      <c r="K92" s="17"/>
      <c r="L92" s="270"/>
    </row>
    <row r="93" spans="1:12" x14ac:dyDescent="0.25">
      <c r="A93" s="17"/>
      <c r="B93" s="11"/>
      <c r="C93" s="268"/>
      <c r="D93" s="11"/>
      <c r="E93" s="11"/>
      <c r="F93" s="11"/>
      <c r="G93" s="268"/>
      <c r="H93" s="11"/>
      <c r="I93" s="11"/>
      <c r="K93" s="17"/>
      <c r="L93" s="270"/>
    </row>
    <row r="94" spans="1:12" x14ac:dyDescent="0.25">
      <c r="A94" s="17"/>
      <c r="B94" s="11"/>
      <c r="C94" s="268"/>
      <c r="D94" s="11"/>
      <c r="E94" s="11"/>
      <c r="F94" s="11"/>
      <c r="G94" s="268"/>
      <c r="H94" s="11"/>
      <c r="I94" s="11"/>
      <c r="K94" s="17"/>
      <c r="L94" s="270"/>
    </row>
    <row r="95" spans="1:12" x14ac:dyDescent="0.25">
      <c r="A95" s="17"/>
      <c r="B95" s="11"/>
      <c r="C95" s="268"/>
      <c r="D95" s="11"/>
      <c r="E95" s="11"/>
      <c r="F95" s="11"/>
      <c r="G95" s="268"/>
      <c r="H95" s="11"/>
      <c r="I95" s="11"/>
      <c r="K95" s="17"/>
      <c r="L95" s="270"/>
    </row>
    <row r="96" spans="1:12" x14ac:dyDescent="0.25">
      <c r="A96" s="17"/>
      <c r="B96" s="11"/>
      <c r="C96" s="268"/>
      <c r="D96" s="11"/>
      <c r="E96" s="11"/>
      <c r="F96" s="11"/>
      <c r="G96" s="268"/>
      <c r="H96" s="11"/>
      <c r="I96" s="11"/>
      <c r="K96" s="17"/>
      <c r="L96" s="270"/>
    </row>
    <row r="97" spans="1:12" x14ac:dyDescent="0.25">
      <c r="A97" s="17"/>
      <c r="B97" s="11"/>
      <c r="C97" s="268"/>
      <c r="D97" s="11"/>
      <c r="E97" s="11"/>
      <c r="F97" s="11"/>
      <c r="G97" s="268"/>
      <c r="H97" s="11"/>
      <c r="I97" s="11"/>
      <c r="K97" s="17"/>
      <c r="L97" s="270"/>
    </row>
    <row r="98" spans="1:12" x14ac:dyDescent="0.25">
      <c r="A98" s="17"/>
      <c r="B98" s="11"/>
      <c r="C98" s="268"/>
      <c r="D98" s="11"/>
      <c r="E98" s="11"/>
      <c r="F98" s="11"/>
      <c r="G98" s="268"/>
      <c r="H98" s="11"/>
      <c r="I98" s="11"/>
      <c r="K98" s="17"/>
      <c r="L98" s="270"/>
    </row>
    <row r="99" spans="1:12" x14ac:dyDescent="0.25">
      <c r="A99" s="17"/>
      <c r="B99" s="11"/>
      <c r="C99" s="268"/>
      <c r="D99" s="11"/>
      <c r="E99" s="11"/>
      <c r="F99" s="11"/>
      <c r="G99" s="268"/>
      <c r="H99" s="11"/>
      <c r="I99" s="11"/>
      <c r="K99" s="17"/>
      <c r="L99" s="270"/>
    </row>
    <row r="100" spans="1:12" x14ac:dyDescent="0.25">
      <c r="A100" s="17"/>
      <c r="B100" s="11"/>
      <c r="C100" s="268"/>
      <c r="D100" s="11"/>
      <c r="E100" s="11"/>
      <c r="F100" s="11"/>
      <c r="G100" s="268"/>
      <c r="H100" s="11"/>
      <c r="I100" s="11"/>
      <c r="K100" s="17"/>
      <c r="L100" s="270"/>
    </row>
    <row r="101" spans="1:12" x14ac:dyDescent="0.25">
      <c r="A101" s="17"/>
      <c r="B101" s="11"/>
      <c r="C101" s="268"/>
      <c r="D101" s="11"/>
      <c r="E101" s="11"/>
      <c r="F101" s="11"/>
      <c r="G101" s="268"/>
      <c r="H101" s="11"/>
      <c r="I101" s="11"/>
      <c r="K101" s="17"/>
      <c r="L101" s="270"/>
    </row>
    <row r="102" spans="1:12" x14ac:dyDescent="0.25">
      <c r="A102" s="17"/>
      <c r="B102" s="11"/>
      <c r="C102" s="268"/>
      <c r="D102" s="11"/>
      <c r="E102" s="11"/>
      <c r="F102" s="11"/>
      <c r="G102" s="268"/>
      <c r="H102" s="11"/>
      <c r="I102" s="11"/>
      <c r="K102" s="17"/>
      <c r="L102" s="270"/>
    </row>
    <row r="103" spans="1:12" x14ac:dyDescent="0.25">
      <c r="A103" s="17"/>
      <c r="B103" s="11"/>
      <c r="C103" s="268"/>
      <c r="D103" s="11"/>
      <c r="E103" s="11"/>
      <c r="F103" s="11"/>
      <c r="G103" s="268"/>
      <c r="H103" s="11"/>
      <c r="I103" s="11"/>
      <c r="K103" s="17"/>
      <c r="L103" s="270"/>
    </row>
    <row r="104" spans="1:12" x14ac:dyDescent="0.25">
      <c r="A104" s="17"/>
      <c r="B104" s="11"/>
      <c r="C104" s="268"/>
      <c r="D104" s="11"/>
      <c r="E104" s="11"/>
      <c r="F104" s="11"/>
      <c r="G104" s="268"/>
      <c r="H104" s="11"/>
      <c r="I104" s="11"/>
      <c r="K104" s="17"/>
      <c r="L104" s="270"/>
    </row>
    <row r="105" spans="1:12" x14ac:dyDescent="0.25">
      <c r="A105" s="17"/>
      <c r="B105" s="11"/>
      <c r="C105" s="268"/>
      <c r="D105" s="11"/>
      <c r="E105" s="11"/>
      <c r="F105" s="11"/>
      <c r="G105" s="268"/>
      <c r="H105" s="11"/>
      <c r="I105" s="11"/>
      <c r="K105" s="17"/>
      <c r="L105" s="270"/>
    </row>
    <row r="106" spans="1:12" x14ac:dyDescent="0.25">
      <c r="A106" s="17"/>
      <c r="B106" s="11"/>
      <c r="C106" s="268"/>
      <c r="D106" s="11"/>
      <c r="E106" s="11"/>
      <c r="F106" s="11"/>
      <c r="G106" s="268"/>
      <c r="H106" s="11"/>
      <c r="I106" s="11"/>
      <c r="K106" s="17"/>
      <c r="L106" s="270"/>
    </row>
    <row r="107" spans="1:12" x14ac:dyDescent="0.25">
      <c r="A107" s="17"/>
      <c r="B107" s="11"/>
      <c r="C107" s="268"/>
      <c r="D107" s="11"/>
      <c r="E107" s="11"/>
      <c r="F107" s="11"/>
      <c r="G107" s="268"/>
      <c r="H107" s="11"/>
      <c r="I107" s="11"/>
      <c r="K107" s="17"/>
      <c r="L107" s="270"/>
    </row>
    <row r="108" spans="1:12" x14ac:dyDescent="0.25">
      <c r="A108" s="17"/>
      <c r="B108" s="11"/>
      <c r="C108" s="268"/>
      <c r="D108" s="11"/>
      <c r="E108" s="11"/>
      <c r="F108" s="11"/>
      <c r="G108" s="268"/>
      <c r="H108" s="11"/>
      <c r="I108" s="11"/>
      <c r="K108" s="17"/>
      <c r="L108" s="270"/>
    </row>
    <row r="109" spans="1:12" x14ac:dyDescent="0.25">
      <c r="A109" s="17"/>
      <c r="B109" s="11"/>
      <c r="C109" s="268"/>
      <c r="D109" s="11"/>
      <c r="E109" s="11"/>
      <c r="F109" s="11"/>
      <c r="G109" s="268"/>
      <c r="H109" s="11"/>
      <c r="I109" s="11"/>
      <c r="K109" s="17"/>
      <c r="L109" s="270"/>
    </row>
    <row r="110" spans="1:12" x14ac:dyDescent="0.25">
      <c r="A110" s="17"/>
      <c r="B110" s="11"/>
      <c r="C110" s="268"/>
      <c r="D110" s="11"/>
      <c r="E110" s="11"/>
      <c r="F110" s="11"/>
      <c r="G110" s="268"/>
      <c r="H110" s="11"/>
      <c r="I110" s="11"/>
      <c r="K110" s="17"/>
      <c r="L110" s="270"/>
    </row>
    <row r="111" spans="1:12" x14ac:dyDescent="0.25">
      <c r="A111" s="17"/>
      <c r="B111" s="11"/>
      <c r="C111" s="268"/>
      <c r="D111" s="11"/>
      <c r="E111" s="11"/>
      <c r="F111" s="11"/>
      <c r="G111" s="268"/>
      <c r="H111" s="11"/>
      <c r="I111" s="11"/>
      <c r="K111" s="17"/>
      <c r="L111" s="270"/>
    </row>
    <row r="112" spans="1:12" x14ac:dyDescent="0.25">
      <c r="A112" s="17"/>
      <c r="B112" s="11"/>
      <c r="C112" s="268"/>
      <c r="D112" s="11"/>
      <c r="E112" s="11"/>
      <c r="F112" s="11"/>
      <c r="G112" s="268"/>
      <c r="H112" s="11"/>
      <c r="I112" s="11"/>
      <c r="K112" s="17"/>
      <c r="L112" s="270"/>
    </row>
    <row r="113" spans="1:12" x14ac:dyDescent="0.25">
      <c r="A113" s="17"/>
      <c r="B113" s="11"/>
      <c r="C113" s="268"/>
      <c r="D113" s="11"/>
      <c r="E113" s="11"/>
      <c r="F113" s="11"/>
      <c r="G113" s="268"/>
      <c r="H113" s="11"/>
      <c r="I113" s="11"/>
      <c r="K113" s="17"/>
      <c r="L113" s="270"/>
    </row>
    <row r="114" spans="1:12" x14ac:dyDescent="0.25">
      <c r="A114" s="17"/>
      <c r="B114" s="11"/>
      <c r="C114" s="268"/>
      <c r="D114" s="11"/>
      <c r="E114" s="11"/>
      <c r="F114" s="11"/>
      <c r="G114" s="268"/>
      <c r="H114" s="11"/>
      <c r="I114" s="11"/>
      <c r="K114" s="17"/>
      <c r="L114" s="270"/>
    </row>
    <row r="115" spans="1:12" x14ac:dyDescent="0.25">
      <c r="A115" s="17"/>
      <c r="B115" s="11"/>
      <c r="C115" s="268"/>
      <c r="D115" s="11"/>
      <c r="E115" s="11"/>
      <c r="F115" s="11"/>
      <c r="G115" s="268"/>
      <c r="H115" s="11"/>
      <c r="I115" s="11"/>
      <c r="K115" s="17"/>
      <c r="L115" s="270"/>
    </row>
    <row r="116" spans="1:12" x14ac:dyDescent="0.25">
      <c r="A116" s="17"/>
      <c r="B116" s="11"/>
      <c r="C116" s="268"/>
      <c r="D116" s="11"/>
      <c r="E116" s="11"/>
      <c r="F116" s="11"/>
      <c r="G116" s="268"/>
      <c r="H116" s="11"/>
      <c r="I116" s="11"/>
      <c r="K116" s="17"/>
      <c r="L116" s="270"/>
    </row>
    <row r="117" spans="1:12" x14ac:dyDescent="0.25">
      <c r="A117" s="17"/>
      <c r="B117" s="11"/>
      <c r="C117" s="268"/>
      <c r="D117" s="11"/>
      <c r="E117" s="11"/>
      <c r="F117" s="11"/>
      <c r="G117" s="268"/>
      <c r="H117" s="11"/>
      <c r="I117" s="11"/>
      <c r="K117" s="17"/>
      <c r="L117" s="270"/>
    </row>
    <row r="118" spans="1:12" x14ac:dyDescent="0.25">
      <c r="A118" s="17"/>
      <c r="B118" s="11"/>
      <c r="C118" s="268"/>
      <c r="D118" s="11"/>
      <c r="E118" s="11"/>
      <c r="F118" s="11"/>
      <c r="G118" s="268"/>
      <c r="H118" s="11"/>
      <c r="I118" s="11"/>
      <c r="K118" s="17"/>
      <c r="L118" s="270"/>
    </row>
    <row r="119" spans="1:12" x14ac:dyDescent="0.25">
      <c r="A119" s="17"/>
      <c r="B119" s="11"/>
      <c r="C119" s="268"/>
      <c r="D119" s="11"/>
      <c r="E119" s="11"/>
      <c r="F119" s="11"/>
      <c r="G119" s="268"/>
      <c r="H119" s="11"/>
      <c r="I119" s="11"/>
      <c r="K119" s="17"/>
      <c r="L119" s="270"/>
    </row>
    <row r="120" spans="1:12" x14ac:dyDescent="0.25">
      <c r="A120" s="17"/>
      <c r="B120" s="11"/>
      <c r="C120" s="268"/>
      <c r="D120" s="11"/>
      <c r="E120" s="11"/>
      <c r="F120" s="11"/>
      <c r="G120" s="268"/>
      <c r="H120" s="11"/>
      <c r="I120" s="11"/>
      <c r="K120" s="17"/>
      <c r="L120" s="270"/>
    </row>
    <row r="121" spans="1:12" x14ac:dyDescent="0.25">
      <c r="A121" s="17"/>
      <c r="B121" s="11"/>
      <c r="C121" s="268"/>
      <c r="D121" s="11"/>
      <c r="E121" s="11"/>
      <c r="F121" s="11"/>
      <c r="G121" s="268"/>
      <c r="H121" s="11"/>
      <c r="I121" s="11"/>
      <c r="K121" s="17"/>
      <c r="L121" s="270"/>
    </row>
    <row r="122" spans="1:12" x14ac:dyDescent="0.25">
      <c r="A122" s="17"/>
      <c r="B122" s="11"/>
      <c r="C122" s="268"/>
      <c r="D122" s="11"/>
      <c r="E122" s="11"/>
      <c r="F122" s="11"/>
      <c r="G122" s="268"/>
      <c r="H122" s="11"/>
      <c r="I122" s="11"/>
      <c r="K122" s="17"/>
      <c r="L122" s="270"/>
    </row>
    <row r="123" spans="1:12" x14ac:dyDescent="0.25">
      <c r="A123" s="17"/>
      <c r="B123" s="11"/>
      <c r="C123" s="268"/>
      <c r="D123" s="11"/>
      <c r="E123" s="11"/>
      <c r="F123" s="11"/>
      <c r="G123" s="268"/>
      <c r="H123" s="11"/>
      <c r="I123" s="11"/>
      <c r="K123" s="17"/>
      <c r="L123" s="270"/>
    </row>
    <row r="124" spans="1:12" x14ac:dyDescent="0.25">
      <c r="A124" s="17"/>
      <c r="B124" s="11"/>
      <c r="C124" s="268"/>
      <c r="D124" s="11"/>
      <c r="E124" s="11"/>
      <c r="F124" s="11"/>
      <c r="G124" s="268"/>
      <c r="H124" s="11"/>
      <c r="I124" s="11"/>
      <c r="K124" s="17"/>
      <c r="L124" s="270"/>
    </row>
    <row r="125" spans="1:12" x14ac:dyDescent="0.25">
      <c r="A125" s="17"/>
      <c r="B125" s="11"/>
      <c r="C125" s="268"/>
      <c r="D125" s="11"/>
      <c r="E125" s="11"/>
      <c r="F125" s="11"/>
      <c r="G125" s="268"/>
      <c r="H125" s="11"/>
      <c r="I125" s="11"/>
      <c r="K125" s="17"/>
      <c r="L125" s="270"/>
    </row>
    <row r="126" spans="1:12" x14ac:dyDescent="0.25">
      <c r="A126" s="17"/>
      <c r="B126" s="11"/>
      <c r="C126" s="268"/>
      <c r="D126" s="11"/>
      <c r="E126" s="11"/>
      <c r="F126" s="11"/>
      <c r="G126" s="268"/>
      <c r="H126" s="11"/>
      <c r="I126" s="11"/>
      <c r="K126" s="17"/>
      <c r="L126" s="270"/>
    </row>
    <row r="127" spans="1:12" x14ac:dyDescent="0.25">
      <c r="A127" s="17"/>
      <c r="B127" s="11"/>
      <c r="C127" s="268"/>
      <c r="D127" s="11"/>
      <c r="E127" s="11"/>
      <c r="F127" s="11"/>
      <c r="G127" s="268"/>
      <c r="H127" s="11"/>
      <c r="I127" s="11"/>
      <c r="K127" s="17"/>
      <c r="L127" s="270"/>
    </row>
    <row r="128" spans="1:12" x14ac:dyDescent="0.25">
      <c r="A128" s="17"/>
      <c r="B128" s="11"/>
      <c r="C128" s="268"/>
      <c r="D128" s="11"/>
      <c r="E128" s="11"/>
      <c r="F128" s="11"/>
      <c r="G128" s="268"/>
      <c r="H128" s="11"/>
      <c r="I128" s="11"/>
      <c r="K128" s="17"/>
      <c r="L128" s="270"/>
    </row>
    <row r="129" spans="1:12" x14ac:dyDescent="0.25">
      <c r="A129" s="17"/>
      <c r="B129" s="11"/>
      <c r="C129" s="268"/>
      <c r="D129" s="11"/>
      <c r="E129" s="11"/>
      <c r="F129" s="11"/>
      <c r="G129" s="268"/>
      <c r="H129" s="11"/>
      <c r="I129" s="11"/>
      <c r="K129" s="17"/>
      <c r="L129" s="270"/>
    </row>
    <row r="130" spans="1:12" x14ac:dyDescent="0.25">
      <c r="A130" s="17"/>
      <c r="B130" s="11"/>
      <c r="C130" s="268"/>
      <c r="D130" s="11"/>
      <c r="E130" s="11"/>
      <c r="F130" s="11"/>
      <c r="G130" s="268"/>
      <c r="H130" s="11"/>
      <c r="I130" s="11"/>
      <c r="K130" s="17"/>
      <c r="L130" s="270"/>
    </row>
    <row r="131" spans="1:12" x14ac:dyDescent="0.25">
      <c r="A131" s="17"/>
      <c r="B131" s="11"/>
      <c r="C131" s="268"/>
      <c r="D131" s="11"/>
      <c r="E131" s="11"/>
      <c r="F131" s="11"/>
      <c r="G131" s="268"/>
      <c r="H131" s="11"/>
      <c r="I131" s="11"/>
      <c r="K131" s="17"/>
      <c r="L131" s="270"/>
    </row>
    <row r="132" spans="1:12" x14ac:dyDescent="0.25">
      <c r="A132" s="17"/>
      <c r="B132" s="11"/>
      <c r="C132" s="268"/>
      <c r="D132" s="11"/>
      <c r="E132" s="11"/>
      <c r="F132" s="11"/>
      <c r="G132" s="268"/>
      <c r="H132" s="11"/>
      <c r="I132" s="11"/>
      <c r="K132" s="17"/>
      <c r="L132" s="270"/>
    </row>
    <row r="133" spans="1:12" x14ac:dyDescent="0.25">
      <c r="A133" s="17"/>
      <c r="B133" s="11"/>
      <c r="C133" s="268"/>
      <c r="D133" s="11"/>
      <c r="E133" s="11"/>
      <c r="F133" s="11"/>
      <c r="G133" s="268"/>
      <c r="H133" s="11"/>
      <c r="I133" s="11"/>
      <c r="K133" s="17"/>
      <c r="L133" s="270"/>
    </row>
    <row r="134" spans="1:12" x14ac:dyDescent="0.25">
      <c r="A134" s="17"/>
      <c r="B134" s="11"/>
      <c r="C134" s="268"/>
      <c r="D134" s="11"/>
      <c r="E134" s="11"/>
      <c r="F134" s="11"/>
      <c r="G134" s="268"/>
      <c r="H134" s="11"/>
      <c r="I134" s="11"/>
      <c r="K134" s="17"/>
      <c r="L134" s="270"/>
    </row>
    <row r="135" spans="1:12" x14ac:dyDescent="0.25">
      <c r="A135" s="17"/>
      <c r="B135" s="11"/>
      <c r="C135" s="268"/>
      <c r="D135" s="11"/>
      <c r="E135" s="11"/>
      <c r="F135" s="11"/>
      <c r="G135" s="268"/>
      <c r="H135" s="11"/>
      <c r="I135" s="11"/>
      <c r="K135" s="17"/>
      <c r="L135" s="270"/>
    </row>
    <row r="136" spans="1:12" x14ac:dyDescent="0.25">
      <c r="A136" s="17"/>
      <c r="B136" s="11"/>
      <c r="C136" s="268"/>
      <c r="D136" s="11"/>
      <c r="E136" s="11"/>
      <c r="F136" s="11"/>
      <c r="G136" s="268"/>
      <c r="H136" s="11"/>
      <c r="I136" s="11"/>
      <c r="K136" s="17"/>
      <c r="L136" s="270"/>
    </row>
    <row r="137" spans="1:12" x14ac:dyDescent="0.25">
      <c r="A137" s="17"/>
      <c r="B137" s="11"/>
      <c r="C137" s="268"/>
      <c r="D137" s="11"/>
      <c r="E137" s="11"/>
      <c r="F137" s="11"/>
      <c r="G137" s="268"/>
      <c r="H137" s="11"/>
      <c r="I137" s="11"/>
      <c r="K137" s="17"/>
      <c r="L137" s="270"/>
    </row>
    <row r="138" spans="1:12" x14ac:dyDescent="0.25">
      <c r="A138" s="17"/>
      <c r="B138" s="11"/>
      <c r="C138" s="268"/>
      <c r="D138" s="11"/>
      <c r="E138" s="11"/>
      <c r="F138" s="11"/>
      <c r="G138" s="268"/>
      <c r="H138" s="11"/>
      <c r="I138" s="11"/>
      <c r="K138" s="17"/>
      <c r="L138" s="270"/>
    </row>
    <row r="139" spans="1:12" x14ac:dyDescent="0.25">
      <c r="A139" s="17"/>
      <c r="B139" s="11"/>
      <c r="C139" s="268"/>
      <c r="D139" s="11"/>
      <c r="E139" s="11"/>
      <c r="F139" s="11"/>
      <c r="G139" s="268"/>
      <c r="H139" s="11"/>
      <c r="I139" s="11"/>
      <c r="K139" s="17"/>
      <c r="L139" s="270"/>
    </row>
    <row r="140" spans="1:12" x14ac:dyDescent="0.25">
      <c r="A140" s="17"/>
      <c r="B140" s="11"/>
      <c r="C140" s="268"/>
      <c r="D140" s="11"/>
      <c r="E140" s="11"/>
      <c r="F140" s="11"/>
      <c r="G140" s="268"/>
      <c r="H140" s="11"/>
      <c r="I140" s="11"/>
      <c r="K140" s="17"/>
      <c r="L140" s="270"/>
    </row>
    <row r="141" spans="1:12" x14ac:dyDescent="0.25">
      <c r="A141" s="17"/>
      <c r="B141" s="11"/>
      <c r="C141" s="268"/>
      <c r="D141" s="11"/>
      <c r="E141" s="11"/>
      <c r="F141" s="11"/>
      <c r="G141" s="268"/>
      <c r="H141" s="11"/>
      <c r="I141" s="11"/>
      <c r="K141" s="17"/>
      <c r="L141" s="270"/>
    </row>
    <row r="142" spans="1:12" x14ac:dyDescent="0.25">
      <c r="A142" s="17"/>
      <c r="B142" s="11"/>
      <c r="C142" s="268"/>
      <c r="D142" s="11"/>
      <c r="E142" s="11"/>
      <c r="F142" s="11"/>
      <c r="G142" s="268"/>
      <c r="H142" s="11"/>
      <c r="I142" s="11"/>
      <c r="K142" s="17"/>
      <c r="L142" s="270"/>
    </row>
    <row r="143" spans="1:12" x14ac:dyDescent="0.25">
      <c r="A143" s="17"/>
      <c r="B143" s="11"/>
      <c r="C143" s="268"/>
      <c r="D143" s="11"/>
      <c r="E143" s="11"/>
      <c r="F143" s="11"/>
      <c r="G143" s="268"/>
      <c r="H143" s="11"/>
      <c r="I143" s="11"/>
      <c r="K143" s="17"/>
      <c r="L143" s="270"/>
    </row>
    <row r="144" spans="1:12" x14ac:dyDescent="0.25">
      <c r="A144" s="17"/>
      <c r="B144" s="11"/>
      <c r="C144" s="268"/>
      <c r="D144" s="11"/>
      <c r="E144" s="11"/>
      <c r="F144" s="11"/>
      <c r="G144" s="268"/>
      <c r="H144" s="11"/>
      <c r="I144" s="11"/>
      <c r="K144" s="17"/>
      <c r="L144" s="270"/>
    </row>
    <row r="145" spans="1:12" x14ac:dyDescent="0.25">
      <c r="A145" s="17"/>
      <c r="B145" s="11"/>
      <c r="C145" s="268"/>
      <c r="D145" s="11"/>
      <c r="E145" s="11"/>
      <c r="F145" s="11"/>
      <c r="G145" s="268"/>
      <c r="H145" s="11"/>
      <c r="I145" s="11"/>
      <c r="K145" s="17"/>
      <c r="L145" s="270"/>
    </row>
    <row r="146" spans="1:12" x14ac:dyDescent="0.25">
      <c r="A146" s="17"/>
      <c r="B146" s="11"/>
      <c r="C146" s="268"/>
      <c r="D146" s="11"/>
      <c r="E146" s="11"/>
      <c r="F146" s="11"/>
      <c r="G146" s="268"/>
      <c r="H146" s="11"/>
      <c r="I146" s="11"/>
      <c r="K146" s="17"/>
      <c r="L146" s="270"/>
    </row>
    <row r="147" spans="1:12" x14ac:dyDescent="0.25">
      <c r="A147" s="17"/>
      <c r="B147" s="11"/>
      <c r="C147" s="268"/>
      <c r="D147" s="11"/>
      <c r="E147" s="11"/>
      <c r="F147" s="11"/>
      <c r="G147" s="268"/>
      <c r="H147" s="11"/>
      <c r="I147" s="11"/>
      <c r="K147" s="17"/>
      <c r="L147" s="270"/>
    </row>
    <row r="148" spans="1:12" x14ac:dyDescent="0.25">
      <c r="A148" s="17"/>
      <c r="B148" s="11"/>
      <c r="C148" s="268"/>
      <c r="D148" s="11"/>
      <c r="E148" s="11"/>
      <c r="F148" s="11"/>
      <c r="G148" s="268"/>
      <c r="H148" s="11"/>
      <c r="I148" s="11"/>
      <c r="K148" s="17"/>
      <c r="L148" s="270"/>
    </row>
    <row r="149" spans="1:12" x14ac:dyDescent="0.25">
      <c r="A149" s="17"/>
      <c r="B149" s="11"/>
      <c r="C149" s="268"/>
      <c r="D149" s="11"/>
      <c r="E149" s="11"/>
      <c r="F149" s="11"/>
      <c r="G149" s="268"/>
      <c r="H149" s="11"/>
      <c r="I149" s="11"/>
      <c r="K149" s="17"/>
      <c r="L149" s="270"/>
    </row>
    <row r="150" spans="1:12" x14ac:dyDescent="0.25">
      <c r="A150" s="17"/>
      <c r="B150" s="11"/>
      <c r="C150" s="268"/>
      <c r="D150" s="11"/>
      <c r="E150" s="11"/>
      <c r="F150" s="11"/>
      <c r="G150" s="268"/>
      <c r="H150" s="11"/>
      <c r="I150" s="11"/>
      <c r="K150" s="17"/>
      <c r="L150" s="270"/>
    </row>
    <row r="151" spans="1:12" x14ac:dyDescent="0.25">
      <c r="A151" s="17"/>
      <c r="B151" s="11"/>
      <c r="C151" s="268"/>
      <c r="D151" s="11"/>
      <c r="E151" s="11"/>
      <c r="F151" s="11"/>
      <c r="G151" s="268"/>
      <c r="H151" s="11"/>
      <c r="I151" s="11"/>
      <c r="K151" s="17"/>
      <c r="L151" s="270"/>
    </row>
    <row r="152" spans="1:12" x14ac:dyDescent="0.25">
      <c r="A152" s="17"/>
      <c r="B152" s="11"/>
      <c r="C152" s="268"/>
      <c r="D152" s="11"/>
      <c r="E152" s="11"/>
      <c r="F152" s="11"/>
      <c r="G152" s="268"/>
      <c r="H152" s="11"/>
      <c r="I152" s="11"/>
      <c r="K152" s="17"/>
      <c r="L152" s="270"/>
    </row>
    <row r="153" spans="1:12" x14ac:dyDescent="0.25">
      <c r="A153" s="17"/>
      <c r="B153" s="11"/>
      <c r="C153" s="268"/>
      <c r="D153" s="11"/>
      <c r="E153" s="11"/>
      <c r="F153" s="11"/>
      <c r="G153" s="268"/>
      <c r="H153" s="11"/>
      <c r="I153" s="11"/>
      <c r="K153" s="17"/>
      <c r="L153" s="270"/>
    </row>
    <row r="154" spans="1:12" x14ac:dyDescent="0.25">
      <c r="A154" s="17"/>
      <c r="B154" s="11"/>
      <c r="C154" s="268"/>
      <c r="D154" s="11"/>
      <c r="E154" s="11"/>
      <c r="F154" s="11"/>
      <c r="G154" s="268"/>
      <c r="H154" s="11"/>
      <c r="I154" s="11"/>
      <c r="K154" s="17"/>
      <c r="L154" s="270"/>
    </row>
    <row r="155" spans="1:12" x14ac:dyDescent="0.25">
      <c r="A155" s="17"/>
      <c r="B155" s="11"/>
      <c r="C155" s="268"/>
      <c r="D155" s="11"/>
      <c r="E155" s="11"/>
      <c r="F155" s="11"/>
      <c r="G155" s="268"/>
      <c r="H155" s="11"/>
      <c r="I155" s="11"/>
      <c r="K155" s="17"/>
      <c r="L155" s="270"/>
    </row>
    <row r="156" spans="1:12" x14ac:dyDescent="0.25">
      <c r="A156" s="17"/>
      <c r="B156" s="11"/>
      <c r="C156" s="268"/>
      <c r="D156" s="11"/>
      <c r="E156" s="11"/>
      <c r="F156" s="11"/>
      <c r="G156" s="268"/>
      <c r="H156" s="11"/>
      <c r="I156" s="11"/>
      <c r="K156" s="17"/>
      <c r="L156" s="270"/>
    </row>
    <row r="157" spans="1:12" x14ac:dyDescent="0.25">
      <c r="A157" s="17"/>
      <c r="B157" s="11"/>
      <c r="C157" s="268"/>
      <c r="D157" s="11"/>
      <c r="E157" s="11"/>
      <c r="F157" s="11"/>
      <c r="G157" s="268"/>
      <c r="H157" s="11"/>
      <c r="I157" s="11"/>
      <c r="K157" s="17"/>
      <c r="L157" s="270"/>
    </row>
    <row r="158" spans="1:12" x14ac:dyDescent="0.25">
      <c r="A158" s="17"/>
      <c r="B158" s="11"/>
      <c r="C158" s="268"/>
      <c r="D158" s="11"/>
      <c r="E158" s="11"/>
      <c r="F158" s="11"/>
      <c r="G158" s="268"/>
      <c r="H158" s="11"/>
      <c r="I158" s="11"/>
      <c r="K158" s="17"/>
      <c r="L158" s="270"/>
    </row>
    <row r="159" spans="1:12" x14ac:dyDescent="0.25">
      <c r="A159" s="17"/>
      <c r="B159" s="11"/>
      <c r="C159" s="268"/>
      <c r="D159" s="11"/>
      <c r="E159" s="11"/>
      <c r="F159" s="11"/>
      <c r="G159" s="268"/>
      <c r="H159" s="11"/>
      <c r="I159" s="11"/>
      <c r="K159" s="17"/>
      <c r="L159" s="270"/>
    </row>
    <row r="160" spans="1:12" x14ac:dyDescent="0.25">
      <c r="A160" s="17"/>
      <c r="B160" s="11"/>
      <c r="C160" s="268"/>
      <c r="D160" s="11"/>
      <c r="E160" s="11"/>
      <c r="F160" s="11"/>
      <c r="G160" s="268"/>
      <c r="H160" s="11"/>
      <c r="I160" s="11"/>
      <c r="K160" s="17"/>
      <c r="L160" s="270"/>
    </row>
    <row r="161" spans="1:12" x14ac:dyDescent="0.25">
      <c r="A161" s="17"/>
      <c r="B161" s="11"/>
      <c r="C161" s="268"/>
      <c r="D161" s="11"/>
      <c r="E161" s="11"/>
      <c r="F161" s="11"/>
      <c r="G161" s="268"/>
      <c r="H161" s="11"/>
      <c r="I161" s="11"/>
      <c r="K161" s="17"/>
      <c r="L161" s="270"/>
    </row>
    <row r="162" spans="1:12" x14ac:dyDescent="0.25">
      <c r="A162" s="17"/>
      <c r="B162" s="11"/>
      <c r="C162" s="268"/>
      <c r="D162" s="11"/>
      <c r="E162" s="11"/>
      <c r="F162" s="11"/>
      <c r="G162" s="268"/>
      <c r="H162" s="11"/>
      <c r="I162" s="11"/>
      <c r="K162" s="17"/>
      <c r="L162" s="270"/>
    </row>
    <row r="163" spans="1:12" x14ac:dyDescent="0.25">
      <c r="A163" s="17"/>
      <c r="B163" s="11"/>
      <c r="C163" s="268"/>
      <c r="D163" s="11"/>
      <c r="E163" s="11"/>
      <c r="F163" s="11"/>
      <c r="G163" s="268"/>
      <c r="H163" s="11"/>
      <c r="I163" s="11"/>
      <c r="K163" s="17"/>
      <c r="L163" s="270"/>
    </row>
    <row r="164" spans="1:12" x14ac:dyDescent="0.25">
      <c r="A164" s="17"/>
      <c r="B164" s="11"/>
      <c r="C164" s="268"/>
      <c r="D164" s="11"/>
      <c r="E164" s="11"/>
      <c r="F164" s="11"/>
      <c r="G164" s="268"/>
      <c r="H164" s="11"/>
      <c r="I164" s="11"/>
      <c r="K164" s="17"/>
      <c r="L164" s="270"/>
    </row>
    <row r="165" spans="1:12" x14ac:dyDescent="0.25">
      <c r="A165" s="17"/>
      <c r="B165" s="11"/>
      <c r="C165" s="268"/>
      <c r="D165" s="11"/>
      <c r="E165" s="11"/>
      <c r="F165" s="11"/>
      <c r="G165" s="268"/>
      <c r="H165" s="11"/>
      <c r="I165" s="11"/>
      <c r="K165" s="17"/>
      <c r="L165" s="270"/>
    </row>
    <row r="166" spans="1:12" x14ac:dyDescent="0.25">
      <c r="A166" s="17"/>
      <c r="B166" s="11"/>
      <c r="C166" s="268"/>
      <c r="D166" s="11"/>
      <c r="E166" s="11"/>
      <c r="F166" s="11"/>
      <c r="G166" s="268"/>
      <c r="H166" s="11"/>
      <c r="I166" s="11"/>
      <c r="K166" s="17"/>
      <c r="L166" s="270"/>
    </row>
    <row r="167" spans="1:12" x14ac:dyDescent="0.25">
      <c r="A167" s="17"/>
      <c r="B167" s="11"/>
      <c r="C167" s="268"/>
      <c r="D167" s="11"/>
      <c r="E167" s="11"/>
      <c r="F167" s="11"/>
      <c r="G167" s="268"/>
      <c r="H167" s="11"/>
      <c r="I167" s="11"/>
      <c r="K167" s="17"/>
      <c r="L167" s="270"/>
    </row>
    <row r="168" spans="1:12" x14ac:dyDescent="0.25">
      <c r="A168" s="17"/>
      <c r="B168" s="11"/>
      <c r="C168" s="268"/>
      <c r="D168" s="11"/>
      <c r="E168" s="11"/>
      <c r="F168" s="11"/>
      <c r="G168" s="268"/>
      <c r="H168" s="11"/>
      <c r="I168" s="11"/>
      <c r="K168" s="17"/>
      <c r="L168" s="270"/>
    </row>
    <row r="169" spans="1:12" x14ac:dyDescent="0.25">
      <c r="A169" s="17"/>
      <c r="B169" s="11"/>
      <c r="C169" s="268"/>
      <c r="D169" s="11"/>
      <c r="E169" s="11"/>
      <c r="F169" s="11"/>
      <c r="G169" s="268"/>
      <c r="H169" s="11"/>
      <c r="I169" s="11"/>
      <c r="K169" s="17"/>
      <c r="L169" s="270"/>
    </row>
    <row r="170" spans="1:12" x14ac:dyDescent="0.25">
      <c r="A170" s="17"/>
      <c r="B170" s="11"/>
      <c r="C170" s="268"/>
      <c r="D170" s="11"/>
      <c r="E170" s="11"/>
      <c r="F170" s="11"/>
      <c r="G170" s="268"/>
      <c r="H170" s="11"/>
      <c r="I170" s="11"/>
      <c r="K170" s="17"/>
      <c r="L170" s="270"/>
    </row>
    <row r="171" spans="1:12" x14ac:dyDescent="0.25">
      <c r="A171" s="17"/>
      <c r="B171" s="11"/>
      <c r="C171" s="268"/>
      <c r="D171" s="11"/>
      <c r="E171" s="11"/>
      <c r="F171" s="11"/>
      <c r="G171" s="268"/>
      <c r="H171" s="11"/>
      <c r="I171" s="11"/>
      <c r="K171" s="17"/>
      <c r="L171" s="270"/>
    </row>
    <row r="172" spans="1:12" x14ac:dyDescent="0.25">
      <c r="A172" s="17"/>
      <c r="B172" s="11"/>
      <c r="C172" s="268"/>
      <c r="D172" s="11"/>
      <c r="E172" s="11"/>
      <c r="F172" s="11"/>
      <c r="G172" s="268"/>
      <c r="H172" s="11"/>
      <c r="I172" s="11"/>
      <c r="K172" s="17"/>
      <c r="L172" s="270"/>
    </row>
    <row r="173" spans="1:12" x14ac:dyDescent="0.25">
      <c r="A173" s="17"/>
      <c r="B173" s="11"/>
      <c r="C173" s="268"/>
      <c r="D173" s="11"/>
      <c r="E173" s="11"/>
      <c r="F173" s="11"/>
      <c r="G173" s="268"/>
      <c r="H173" s="11"/>
      <c r="I173" s="11"/>
      <c r="K173" s="17"/>
      <c r="L173" s="270"/>
    </row>
    <row r="174" spans="1:12" x14ac:dyDescent="0.25">
      <c r="A174" s="17"/>
      <c r="B174" s="11"/>
      <c r="C174" s="268"/>
      <c r="D174" s="11"/>
      <c r="E174" s="11"/>
      <c r="F174" s="11"/>
      <c r="G174" s="268"/>
      <c r="H174" s="11"/>
      <c r="I174" s="11"/>
      <c r="K174" s="17"/>
      <c r="L174" s="270"/>
    </row>
    <row r="175" spans="1:12" x14ac:dyDescent="0.25">
      <c r="A175" s="17"/>
      <c r="B175" s="11"/>
      <c r="C175" s="268"/>
      <c r="D175" s="11"/>
      <c r="E175" s="11"/>
      <c r="F175" s="11"/>
      <c r="G175" s="268"/>
      <c r="H175" s="11"/>
      <c r="I175" s="11"/>
      <c r="K175" s="17"/>
      <c r="L175" s="270"/>
    </row>
    <row r="176" spans="1:12" x14ac:dyDescent="0.25">
      <c r="A176" s="17"/>
      <c r="B176" s="11"/>
      <c r="C176" s="268"/>
      <c r="D176" s="11"/>
      <c r="E176" s="11"/>
      <c r="F176" s="11"/>
      <c r="G176" s="268"/>
      <c r="H176" s="11"/>
      <c r="I176" s="11"/>
      <c r="K176" s="17"/>
      <c r="L176" s="270"/>
    </row>
    <row r="177" spans="1:12" x14ac:dyDescent="0.25">
      <c r="A177" s="17"/>
      <c r="B177" s="11"/>
      <c r="C177" s="268"/>
      <c r="D177" s="11"/>
      <c r="E177" s="11"/>
      <c r="F177" s="11"/>
      <c r="G177" s="268"/>
      <c r="H177" s="11"/>
      <c r="I177" s="11"/>
      <c r="K177" s="17"/>
      <c r="L177" s="270"/>
    </row>
    <row r="178" spans="1:12" x14ac:dyDescent="0.25">
      <c r="A178" s="17"/>
      <c r="B178" s="11"/>
      <c r="C178" s="268"/>
      <c r="D178" s="11"/>
      <c r="E178" s="11"/>
      <c r="F178" s="11"/>
      <c r="G178" s="268"/>
      <c r="H178" s="11"/>
      <c r="I178" s="11"/>
      <c r="K178" s="17"/>
      <c r="L178" s="270"/>
    </row>
    <row r="179" spans="1:12" x14ac:dyDescent="0.25">
      <c r="A179" s="17"/>
      <c r="B179" s="11"/>
      <c r="C179" s="268"/>
      <c r="D179" s="11"/>
      <c r="E179" s="11"/>
      <c r="F179" s="11"/>
      <c r="G179" s="268"/>
      <c r="H179" s="11"/>
      <c r="I179" s="11"/>
      <c r="K179" s="17"/>
      <c r="L179" s="270"/>
    </row>
    <row r="180" spans="1:12" x14ac:dyDescent="0.25">
      <c r="A180" s="17"/>
      <c r="B180" s="11"/>
      <c r="C180" s="268"/>
      <c r="D180" s="11"/>
      <c r="E180" s="11"/>
      <c r="F180" s="11"/>
      <c r="G180" s="268"/>
      <c r="H180" s="11"/>
      <c r="I180" s="11"/>
      <c r="K180" s="17"/>
      <c r="L180" s="270"/>
    </row>
    <row r="181" spans="1:12" x14ac:dyDescent="0.25">
      <c r="A181" s="17"/>
      <c r="B181" s="11"/>
      <c r="C181" s="268"/>
      <c r="D181" s="11"/>
      <c r="E181" s="11"/>
      <c r="F181" s="11"/>
      <c r="G181" s="268"/>
      <c r="H181" s="11"/>
      <c r="I181" s="11"/>
      <c r="K181" s="17"/>
      <c r="L181" s="270"/>
    </row>
    <row r="182" spans="1:12" x14ac:dyDescent="0.25">
      <c r="A182" s="17"/>
      <c r="B182" s="11"/>
      <c r="C182" s="268"/>
      <c r="D182" s="11"/>
      <c r="E182" s="11"/>
      <c r="F182" s="11"/>
      <c r="G182" s="268"/>
      <c r="H182" s="11"/>
      <c r="I182" s="11"/>
      <c r="K182" s="17"/>
      <c r="L182" s="270"/>
    </row>
    <row r="183" spans="1:12" x14ac:dyDescent="0.25">
      <c r="A183" s="17"/>
      <c r="B183" s="11"/>
      <c r="C183" s="268"/>
      <c r="D183" s="11"/>
      <c r="E183" s="11"/>
      <c r="F183" s="11"/>
      <c r="G183" s="268"/>
      <c r="H183" s="11"/>
      <c r="I183" s="11"/>
      <c r="K183" s="17"/>
      <c r="L183" s="270"/>
    </row>
    <row r="184" spans="1:12" x14ac:dyDescent="0.25">
      <c r="A184" s="17"/>
      <c r="B184" s="11"/>
      <c r="C184" s="268"/>
      <c r="D184" s="11"/>
      <c r="E184" s="11"/>
      <c r="F184" s="11"/>
      <c r="G184" s="268"/>
      <c r="H184" s="11"/>
      <c r="I184" s="11"/>
      <c r="K184" s="17"/>
      <c r="L184" s="270"/>
    </row>
    <row r="185" spans="1:12" x14ac:dyDescent="0.25">
      <c r="A185" s="17"/>
      <c r="B185" s="11"/>
      <c r="C185" s="268"/>
      <c r="D185" s="11"/>
      <c r="E185" s="11"/>
      <c r="F185" s="11"/>
      <c r="G185" s="268"/>
      <c r="H185" s="11"/>
      <c r="I185" s="11"/>
      <c r="K185" s="17"/>
      <c r="L185" s="270"/>
    </row>
    <row r="186" spans="1:12" x14ac:dyDescent="0.25">
      <c r="A186" s="17"/>
      <c r="B186" s="11"/>
      <c r="C186" s="268"/>
      <c r="D186" s="11"/>
      <c r="E186" s="11"/>
      <c r="F186" s="11"/>
      <c r="G186" s="268"/>
      <c r="H186" s="11"/>
      <c r="I186" s="11"/>
      <c r="K186" s="17"/>
      <c r="L186" s="270"/>
    </row>
    <row r="187" spans="1:12" x14ac:dyDescent="0.25">
      <c r="A187" s="17"/>
      <c r="B187" s="11"/>
      <c r="C187" s="268"/>
      <c r="D187" s="11"/>
      <c r="E187" s="11"/>
      <c r="F187" s="11"/>
      <c r="G187" s="268"/>
      <c r="H187" s="11"/>
      <c r="I187" s="11"/>
      <c r="K187" s="17"/>
      <c r="L187" s="270"/>
    </row>
    <row r="188" spans="1:12" x14ac:dyDescent="0.25">
      <c r="A188" s="17"/>
      <c r="B188" s="11"/>
      <c r="C188" s="268"/>
      <c r="D188" s="11"/>
      <c r="E188" s="11"/>
      <c r="F188" s="11"/>
      <c r="G188" s="268"/>
      <c r="H188" s="11"/>
      <c r="I188" s="11"/>
      <c r="K188" s="17"/>
      <c r="L188" s="270"/>
    </row>
    <row r="189" spans="1:12" x14ac:dyDescent="0.25">
      <c r="A189" s="17"/>
      <c r="B189" s="11"/>
      <c r="C189" s="268"/>
      <c r="D189" s="11"/>
      <c r="E189" s="11"/>
      <c r="F189" s="11"/>
      <c r="G189" s="268"/>
      <c r="H189" s="11"/>
      <c r="I189" s="11"/>
      <c r="K189" s="17"/>
      <c r="L189" s="270"/>
    </row>
    <row r="190" spans="1:12" x14ac:dyDescent="0.25">
      <c r="A190" s="17"/>
      <c r="B190" s="11"/>
      <c r="C190" s="268"/>
      <c r="D190" s="11"/>
      <c r="E190" s="11"/>
      <c r="F190" s="11"/>
      <c r="G190" s="268"/>
      <c r="H190" s="11"/>
      <c r="I190" s="11"/>
      <c r="K190" s="17"/>
      <c r="L190" s="270"/>
    </row>
    <row r="191" spans="1:12" x14ac:dyDescent="0.25">
      <c r="A191" s="17"/>
      <c r="B191" s="11"/>
      <c r="C191" s="268"/>
      <c r="D191" s="11"/>
      <c r="E191" s="11"/>
      <c r="F191" s="11"/>
      <c r="G191" s="268"/>
      <c r="H191" s="11"/>
      <c r="I191" s="11"/>
      <c r="K191" s="17"/>
      <c r="L191" s="270"/>
    </row>
    <row r="192" spans="1:12" x14ac:dyDescent="0.25">
      <c r="A192" s="17"/>
      <c r="B192" s="11"/>
      <c r="C192" s="268"/>
      <c r="D192" s="11"/>
      <c r="E192" s="11"/>
      <c r="F192" s="11"/>
      <c r="G192" s="268"/>
      <c r="H192" s="11"/>
      <c r="I192" s="11"/>
      <c r="K192" s="17"/>
      <c r="L192" s="270"/>
    </row>
    <row r="193" spans="1:12" x14ac:dyDescent="0.25">
      <c r="A193" s="17"/>
      <c r="B193" s="11"/>
      <c r="C193" s="268"/>
      <c r="D193" s="11"/>
      <c r="E193" s="11"/>
      <c r="F193" s="11"/>
      <c r="G193" s="268"/>
      <c r="H193" s="11"/>
      <c r="I193" s="11"/>
      <c r="K193" s="17"/>
      <c r="L193" s="270"/>
    </row>
    <row r="194" spans="1:12" x14ac:dyDescent="0.25">
      <c r="A194" s="17"/>
      <c r="B194" s="11"/>
      <c r="C194" s="268"/>
      <c r="D194" s="11"/>
      <c r="E194" s="11"/>
      <c r="F194" s="11"/>
      <c r="G194" s="268"/>
      <c r="H194" s="11"/>
      <c r="I194" s="11"/>
      <c r="K194" s="17"/>
      <c r="L194" s="270"/>
    </row>
    <row r="195" spans="1:12" x14ac:dyDescent="0.25">
      <c r="A195" s="17"/>
      <c r="B195" s="11"/>
      <c r="C195" s="268"/>
      <c r="D195" s="11"/>
      <c r="E195" s="11"/>
      <c r="F195" s="11"/>
      <c r="G195" s="268"/>
      <c r="H195" s="11"/>
      <c r="I195" s="11"/>
      <c r="K195" s="17"/>
      <c r="L195" s="270"/>
    </row>
    <row r="196" spans="1:12" x14ac:dyDescent="0.25">
      <c r="A196" s="17"/>
      <c r="B196" s="11"/>
      <c r="C196" s="268"/>
      <c r="D196" s="11"/>
      <c r="E196" s="11"/>
      <c r="F196" s="11"/>
      <c r="G196" s="268"/>
      <c r="H196" s="11"/>
      <c r="I196" s="11"/>
      <c r="K196" s="17"/>
      <c r="L196" s="270"/>
    </row>
    <row r="197" spans="1:12" x14ac:dyDescent="0.25">
      <c r="A197" s="17"/>
      <c r="B197" s="11"/>
      <c r="C197" s="268"/>
      <c r="D197" s="11"/>
      <c r="E197" s="11"/>
      <c r="F197" s="11"/>
      <c r="G197" s="268"/>
      <c r="H197" s="11"/>
      <c r="I197" s="11"/>
      <c r="K197" s="17"/>
      <c r="L197" s="270"/>
    </row>
    <row r="198" spans="1:12" x14ac:dyDescent="0.25">
      <c r="A198" s="17"/>
      <c r="B198" s="11"/>
      <c r="C198" s="268"/>
      <c r="D198" s="11"/>
      <c r="E198" s="11"/>
      <c r="F198" s="11"/>
      <c r="G198" s="268"/>
      <c r="H198" s="11"/>
      <c r="I198" s="11"/>
      <c r="K198" s="17"/>
      <c r="L198" s="270"/>
    </row>
    <row r="199" spans="1:12" x14ac:dyDescent="0.25">
      <c r="A199" s="17"/>
      <c r="B199" s="11"/>
      <c r="C199" s="268"/>
      <c r="D199" s="11"/>
      <c r="E199" s="11"/>
      <c r="F199" s="11"/>
      <c r="G199" s="268"/>
      <c r="H199" s="11"/>
      <c r="I199" s="11"/>
      <c r="K199" s="17"/>
      <c r="L199" s="270"/>
    </row>
    <row r="200" spans="1:12" x14ac:dyDescent="0.25">
      <c r="A200" s="17"/>
      <c r="B200" s="11"/>
      <c r="C200" s="268"/>
      <c r="D200" s="11"/>
      <c r="E200" s="11"/>
      <c r="F200" s="11"/>
      <c r="G200" s="268"/>
      <c r="H200" s="11"/>
      <c r="I200" s="11"/>
      <c r="K200" s="17"/>
      <c r="L200" s="270"/>
    </row>
    <row r="201" spans="1:12" x14ac:dyDescent="0.25">
      <c r="A201" s="17"/>
      <c r="B201" s="11"/>
      <c r="C201" s="268"/>
      <c r="D201" s="11"/>
      <c r="E201" s="11"/>
      <c r="F201" s="11"/>
      <c r="G201" s="268"/>
      <c r="H201" s="11"/>
      <c r="I201" s="11"/>
      <c r="K201" s="17"/>
      <c r="L201" s="270"/>
    </row>
    <row r="202" spans="1:12" x14ac:dyDescent="0.25">
      <c r="A202" s="17"/>
      <c r="B202" s="11"/>
      <c r="C202" s="268"/>
      <c r="D202" s="11"/>
      <c r="E202" s="11"/>
      <c r="F202" s="11"/>
      <c r="G202" s="268"/>
      <c r="H202" s="11"/>
      <c r="I202" s="11"/>
      <c r="K202" s="17"/>
      <c r="L202" s="270"/>
    </row>
    <row r="203" spans="1:12" x14ac:dyDescent="0.25">
      <c r="A203" s="17"/>
      <c r="B203" s="11"/>
      <c r="C203" s="268"/>
      <c r="D203" s="11"/>
      <c r="E203" s="11"/>
      <c r="F203" s="11"/>
      <c r="G203" s="268"/>
      <c r="H203" s="11"/>
      <c r="I203" s="11"/>
      <c r="K203" s="17"/>
      <c r="L203" s="270"/>
    </row>
    <row r="204" spans="1:12" x14ac:dyDescent="0.25">
      <c r="A204" s="17"/>
      <c r="B204" s="11"/>
      <c r="C204" s="268"/>
      <c r="D204" s="11"/>
      <c r="E204" s="11"/>
      <c r="F204" s="11"/>
      <c r="G204" s="268"/>
      <c r="H204" s="11"/>
      <c r="I204" s="11"/>
      <c r="K204" s="17"/>
      <c r="L204" s="270"/>
    </row>
    <row r="205" spans="1:12" x14ac:dyDescent="0.25">
      <c r="A205" s="17"/>
      <c r="B205" s="11"/>
      <c r="C205" s="268"/>
      <c r="D205" s="11"/>
      <c r="E205" s="11"/>
      <c r="F205" s="11"/>
      <c r="G205" s="268"/>
      <c r="H205" s="11"/>
      <c r="I205" s="11"/>
      <c r="K205" s="17"/>
      <c r="L205" s="270"/>
    </row>
    <row r="206" spans="1:12" x14ac:dyDescent="0.25">
      <c r="A206" s="17"/>
      <c r="B206" s="11"/>
      <c r="C206" s="268"/>
      <c r="D206" s="11"/>
      <c r="E206" s="11"/>
      <c r="F206" s="11"/>
      <c r="G206" s="268"/>
      <c r="H206" s="11"/>
      <c r="I206" s="11"/>
      <c r="K206" s="17"/>
      <c r="L206" s="270"/>
    </row>
    <row r="207" spans="1:12" x14ac:dyDescent="0.25">
      <c r="A207" s="17"/>
      <c r="B207" s="11"/>
      <c r="C207" s="268"/>
      <c r="D207" s="11"/>
      <c r="E207" s="11"/>
      <c r="F207" s="11"/>
      <c r="G207" s="268"/>
      <c r="H207" s="11"/>
      <c r="I207" s="11"/>
      <c r="K207" s="17"/>
      <c r="L207" s="270"/>
    </row>
    <row r="208" spans="1:12" x14ac:dyDescent="0.25">
      <c r="A208" s="17"/>
      <c r="B208" s="11"/>
      <c r="C208" s="268"/>
      <c r="D208" s="11"/>
      <c r="E208" s="11"/>
      <c r="F208" s="11"/>
      <c r="G208" s="268"/>
      <c r="H208" s="11"/>
      <c r="I208" s="11"/>
      <c r="K208" s="17"/>
      <c r="L208" s="270"/>
    </row>
    <row r="209" spans="1:12" x14ac:dyDescent="0.25">
      <c r="A209" s="17"/>
      <c r="B209" s="11"/>
      <c r="C209" s="268"/>
      <c r="D209" s="11"/>
      <c r="E209" s="11"/>
      <c r="F209" s="11"/>
      <c r="G209" s="268"/>
      <c r="H209" s="11"/>
      <c r="I209" s="11"/>
      <c r="K209" s="17"/>
      <c r="L209" s="270"/>
    </row>
    <row r="210" spans="1:12" x14ac:dyDescent="0.25">
      <c r="A210" s="17"/>
      <c r="B210" s="11"/>
      <c r="C210" s="268"/>
      <c r="D210" s="11"/>
      <c r="E210" s="11"/>
      <c r="F210" s="11"/>
      <c r="G210" s="268"/>
      <c r="H210" s="11"/>
      <c r="I210" s="11"/>
      <c r="K210" s="17"/>
      <c r="L210" s="270"/>
    </row>
    <row r="211" spans="1:12" x14ac:dyDescent="0.25">
      <c r="A211" s="17"/>
      <c r="B211" s="11"/>
      <c r="C211" s="268"/>
      <c r="D211" s="11"/>
      <c r="E211" s="11"/>
      <c r="F211" s="11"/>
      <c r="G211" s="268"/>
      <c r="H211" s="11"/>
      <c r="I211" s="11"/>
      <c r="K211" s="17"/>
      <c r="L211" s="270"/>
    </row>
    <row r="212" spans="1:12" x14ac:dyDescent="0.25">
      <c r="A212" s="17"/>
      <c r="B212" s="11"/>
      <c r="C212" s="268"/>
      <c r="D212" s="11"/>
      <c r="E212" s="11"/>
      <c r="F212" s="11"/>
      <c r="G212" s="268"/>
      <c r="H212" s="11"/>
      <c r="I212" s="11"/>
      <c r="K212" s="17"/>
      <c r="L212" s="270"/>
    </row>
    <row r="213" spans="1:12" x14ac:dyDescent="0.25">
      <c r="A213" s="17"/>
      <c r="B213" s="11"/>
      <c r="C213" s="268"/>
      <c r="D213" s="11"/>
      <c r="E213" s="11"/>
      <c r="F213" s="11"/>
      <c r="G213" s="268"/>
      <c r="H213" s="11"/>
      <c r="I213" s="11"/>
      <c r="K213" s="17"/>
      <c r="L213" s="270"/>
    </row>
    <row r="214" spans="1:12" x14ac:dyDescent="0.25">
      <c r="A214" s="17"/>
      <c r="B214" s="11"/>
      <c r="C214" s="268"/>
      <c r="D214" s="11"/>
      <c r="E214" s="11"/>
      <c r="F214" s="11"/>
      <c r="G214" s="268"/>
      <c r="H214" s="11"/>
      <c r="I214" s="11"/>
      <c r="K214" s="17"/>
      <c r="L214" s="270"/>
    </row>
    <row r="215" spans="1:12" x14ac:dyDescent="0.25">
      <c r="A215" s="17"/>
      <c r="B215" s="11"/>
      <c r="C215" s="268"/>
      <c r="D215" s="11"/>
      <c r="E215" s="11"/>
      <c r="F215" s="11"/>
      <c r="G215" s="268"/>
      <c r="H215" s="11"/>
      <c r="I215" s="11"/>
      <c r="K215" s="17"/>
      <c r="L215" s="270"/>
    </row>
    <row r="216" spans="1:12" x14ac:dyDescent="0.25">
      <c r="A216" s="17"/>
      <c r="B216" s="11"/>
      <c r="C216" s="268"/>
      <c r="D216" s="11"/>
      <c r="E216" s="11"/>
      <c r="F216" s="11"/>
      <c r="G216" s="268"/>
      <c r="H216" s="11"/>
      <c r="I216" s="11"/>
      <c r="K216" s="17"/>
      <c r="L216" s="270"/>
    </row>
    <row r="217" spans="1:12" x14ac:dyDescent="0.25">
      <c r="A217" s="17"/>
      <c r="B217" s="11"/>
      <c r="C217" s="268"/>
      <c r="D217" s="11"/>
      <c r="E217" s="11"/>
      <c r="F217" s="11"/>
      <c r="G217" s="268"/>
      <c r="H217" s="11"/>
      <c r="I217" s="11"/>
      <c r="K217" s="17"/>
      <c r="L217" s="270"/>
    </row>
    <row r="218" spans="1:12" x14ac:dyDescent="0.25">
      <c r="A218" s="17"/>
      <c r="B218" s="11"/>
      <c r="C218" s="268"/>
      <c r="D218" s="11"/>
      <c r="E218" s="11"/>
      <c r="F218" s="11"/>
      <c r="G218" s="268"/>
      <c r="H218" s="11"/>
      <c r="I218" s="11"/>
      <c r="K218" s="17"/>
      <c r="L218" s="270"/>
    </row>
    <row r="219" spans="1:12" x14ac:dyDescent="0.25">
      <c r="A219" s="17"/>
      <c r="B219" s="11"/>
      <c r="C219" s="268"/>
      <c r="D219" s="11"/>
      <c r="E219" s="11"/>
      <c r="F219" s="11"/>
      <c r="G219" s="268"/>
      <c r="H219" s="11"/>
      <c r="I219" s="11"/>
      <c r="K219" s="17"/>
      <c r="L219" s="270"/>
    </row>
    <row r="220" spans="1:12" x14ac:dyDescent="0.25">
      <c r="A220" s="17"/>
      <c r="B220" s="11"/>
      <c r="C220" s="268"/>
      <c r="D220" s="11"/>
      <c r="E220" s="11"/>
      <c r="F220" s="11"/>
      <c r="G220" s="268"/>
      <c r="H220" s="11"/>
      <c r="I220" s="11"/>
      <c r="K220" s="17"/>
      <c r="L220" s="270"/>
    </row>
    <row r="221" spans="1:12" x14ac:dyDescent="0.25">
      <c r="A221" s="17"/>
      <c r="B221" s="11"/>
      <c r="C221" s="268"/>
      <c r="D221" s="11"/>
      <c r="E221" s="11"/>
      <c r="F221" s="11"/>
      <c r="G221" s="268"/>
      <c r="H221" s="11"/>
      <c r="I221" s="11"/>
      <c r="K221" s="17"/>
      <c r="L221" s="270"/>
    </row>
    <row r="222" spans="1:12" x14ac:dyDescent="0.25">
      <c r="A222" s="17"/>
      <c r="B222" s="11"/>
      <c r="C222" s="268"/>
      <c r="D222" s="11"/>
      <c r="E222" s="11"/>
      <c r="F222" s="11"/>
      <c r="G222" s="268"/>
      <c r="H222" s="11"/>
      <c r="I222" s="11"/>
      <c r="K222" s="17"/>
      <c r="L222" s="270"/>
    </row>
    <row r="223" spans="1:12" x14ac:dyDescent="0.25">
      <c r="A223" s="17"/>
      <c r="B223" s="11"/>
      <c r="C223" s="268"/>
      <c r="D223" s="11"/>
      <c r="E223" s="11"/>
      <c r="F223" s="11"/>
      <c r="G223" s="268"/>
      <c r="H223" s="11"/>
      <c r="I223" s="11"/>
      <c r="K223" s="17"/>
      <c r="L223" s="270"/>
    </row>
    <row r="224" spans="1:12" x14ac:dyDescent="0.25">
      <c r="A224" s="17"/>
      <c r="B224" s="11"/>
      <c r="C224" s="268"/>
      <c r="D224" s="11"/>
      <c r="E224" s="11"/>
      <c r="F224" s="11"/>
      <c r="G224" s="268"/>
      <c r="H224" s="11"/>
      <c r="I224" s="11"/>
      <c r="K224" s="17"/>
      <c r="L224" s="270"/>
    </row>
    <row r="225" spans="1:12" x14ac:dyDescent="0.25">
      <c r="A225" s="17"/>
      <c r="B225" s="11"/>
      <c r="C225" s="268"/>
      <c r="D225" s="11"/>
      <c r="E225" s="11"/>
      <c r="F225" s="11"/>
      <c r="G225" s="268"/>
      <c r="H225" s="11"/>
      <c r="I225" s="11"/>
      <c r="K225" s="17"/>
      <c r="L225" s="270"/>
    </row>
    <row r="226" spans="1:12" x14ac:dyDescent="0.25">
      <c r="A226" s="17"/>
      <c r="B226" s="11"/>
      <c r="C226" s="268"/>
      <c r="D226" s="11"/>
      <c r="E226" s="11"/>
      <c r="F226" s="11"/>
      <c r="G226" s="268"/>
      <c r="H226" s="11"/>
      <c r="I226" s="11"/>
      <c r="K226" s="17"/>
      <c r="L226" s="270"/>
    </row>
    <row r="227" spans="1:12" x14ac:dyDescent="0.25">
      <c r="A227" s="17"/>
      <c r="B227" s="11"/>
      <c r="C227" s="268"/>
      <c r="D227" s="11"/>
      <c r="E227" s="11"/>
      <c r="F227" s="11"/>
      <c r="G227" s="268"/>
      <c r="H227" s="11"/>
      <c r="I227" s="11"/>
      <c r="K227" s="17"/>
      <c r="L227" s="270"/>
    </row>
    <row r="228" spans="1:12" x14ac:dyDescent="0.25">
      <c r="A228" s="17"/>
      <c r="B228" s="11"/>
      <c r="C228" s="268"/>
      <c r="D228" s="11"/>
      <c r="E228" s="11"/>
      <c r="F228" s="11"/>
      <c r="G228" s="268"/>
      <c r="H228" s="11"/>
      <c r="I228" s="11"/>
      <c r="K228" s="17"/>
      <c r="L228" s="270"/>
    </row>
    <row r="229" spans="1:12" x14ac:dyDescent="0.25">
      <c r="A229" s="17"/>
      <c r="B229" s="11"/>
      <c r="C229" s="268"/>
      <c r="D229" s="11"/>
      <c r="E229" s="11"/>
      <c r="F229" s="11"/>
      <c r="G229" s="268"/>
      <c r="H229" s="11"/>
      <c r="I229" s="11"/>
      <c r="K229" s="17"/>
      <c r="L229" s="270"/>
    </row>
    <row r="230" spans="1:12" x14ac:dyDescent="0.25">
      <c r="A230" s="17"/>
      <c r="B230" s="11"/>
      <c r="C230" s="268"/>
      <c r="D230" s="11"/>
      <c r="E230" s="11"/>
      <c r="F230" s="11"/>
      <c r="G230" s="268"/>
      <c r="H230" s="11"/>
      <c r="I230" s="11"/>
      <c r="K230" s="17"/>
      <c r="L230" s="270"/>
    </row>
    <row r="231" spans="1:12" x14ac:dyDescent="0.25">
      <c r="A231" s="17"/>
      <c r="B231" s="11"/>
      <c r="C231" s="268"/>
      <c r="D231" s="11"/>
      <c r="E231" s="11"/>
      <c r="F231" s="11"/>
      <c r="G231" s="268"/>
      <c r="H231" s="11"/>
      <c r="I231" s="11"/>
      <c r="K231" s="17"/>
      <c r="L231" s="270"/>
    </row>
    <row r="232" spans="1:12" x14ac:dyDescent="0.25">
      <c r="A232" s="17"/>
      <c r="B232" s="11"/>
      <c r="C232" s="268"/>
      <c r="D232" s="11"/>
      <c r="E232" s="11"/>
      <c r="F232" s="11"/>
      <c r="G232" s="268"/>
      <c r="H232" s="11"/>
      <c r="I232" s="11"/>
      <c r="K232" s="17"/>
      <c r="L232" s="270"/>
    </row>
    <row r="233" spans="1:12" x14ac:dyDescent="0.25">
      <c r="A233" s="17"/>
      <c r="B233" s="11"/>
      <c r="C233" s="268"/>
      <c r="D233" s="11"/>
      <c r="E233" s="11"/>
      <c r="F233" s="11"/>
      <c r="G233" s="268"/>
      <c r="H233" s="11"/>
      <c r="I233" s="11"/>
      <c r="K233" s="17"/>
      <c r="L233" s="270"/>
    </row>
    <row r="234" spans="1:12" x14ac:dyDescent="0.25">
      <c r="A234" s="17"/>
      <c r="B234" s="11"/>
      <c r="C234" s="268"/>
      <c r="D234" s="11"/>
      <c r="E234" s="11"/>
      <c r="F234" s="11"/>
      <c r="G234" s="268"/>
      <c r="H234" s="11"/>
      <c r="I234" s="11"/>
      <c r="K234" s="17"/>
      <c r="L234" s="270"/>
    </row>
    <row r="235" spans="1:12" x14ac:dyDescent="0.25">
      <c r="A235" s="17"/>
      <c r="B235" s="11"/>
      <c r="C235" s="268"/>
      <c r="D235" s="11"/>
      <c r="E235" s="11"/>
      <c r="F235" s="11"/>
      <c r="G235" s="268"/>
      <c r="H235" s="11"/>
      <c r="I235" s="11"/>
      <c r="K235" s="17"/>
      <c r="L235" s="270"/>
    </row>
    <row r="236" spans="1:12" x14ac:dyDescent="0.25">
      <c r="A236" s="17"/>
      <c r="B236" s="11"/>
      <c r="C236" s="268"/>
      <c r="D236" s="11"/>
      <c r="E236" s="11"/>
      <c r="F236" s="11"/>
      <c r="G236" s="268"/>
      <c r="H236" s="11"/>
      <c r="I236" s="11"/>
      <c r="K236" s="17"/>
      <c r="L236" s="270"/>
    </row>
    <row r="237" spans="1:12" x14ac:dyDescent="0.25">
      <c r="A237" s="17"/>
      <c r="B237" s="11"/>
      <c r="C237" s="268"/>
      <c r="D237" s="11"/>
      <c r="E237" s="11"/>
      <c r="F237" s="11"/>
      <c r="G237" s="268"/>
      <c r="H237" s="11"/>
      <c r="I237" s="11"/>
      <c r="K237" s="17"/>
      <c r="L237" s="270"/>
    </row>
    <row r="238" spans="1:12" x14ac:dyDescent="0.25">
      <c r="A238" s="17"/>
      <c r="B238" s="11"/>
      <c r="C238" s="268"/>
      <c r="D238" s="11"/>
      <c r="E238" s="11"/>
      <c r="F238" s="11"/>
      <c r="G238" s="268"/>
      <c r="H238" s="11"/>
      <c r="I238" s="11"/>
      <c r="K238" s="17"/>
      <c r="L238" s="270"/>
    </row>
    <row r="239" spans="1:12" x14ac:dyDescent="0.25">
      <c r="A239" s="17"/>
      <c r="B239" s="11"/>
      <c r="C239" s="268"/>
      <c r="D239" s="11"/>
      <c r="E239" s="11"/>
      <c r="F239" s="11"/>
      <c r="G239" s="268"/>
      <c r="H239" s="11"/>
      <c r="I239" s="11"/>
      <c r="K239" s="17"/>
      <c r="L239" s="270"/>
    </row>
    <row r="240" spans="1:12" x14ac:dyDescent="0.25">
      <c r="A240" s="17"/>
      <c r="B240" s="11"/>
      <c r="C240" s="268"/>
      <c r="D240" s="11"/>
      <c r="E240" s="11"/>
      <c r="F240" s="11"/>
      <c r="G240" s="268"/>
      <c r="H240" s="11"/>
      <c r="I240" s="11"/>
      <c r="K240" s="17"/>
      <c r="L240" s="270"/>
    </row>
    <row r="241" spans="1:12" x14ac:dyDescent="0.25">
      <c r="A241" s="17"/>
      <c r="B241" s="11"/>
      <c r="C241" s="268"/>
      <c r="D241" s="11"/>
      <c r="E241" s="11"/>
      <c r="F241" s="11"/>
      <c r="G241" s="268"/>
      <c r="H241" s="11"/>
      <c r="I241" s="11"/>
      <c r="K241" s="17"/>
      <c r="L241" s="270"/>
    </row>
    <row r="242" spans="1:12" x14ac:dyDescent="0.25">
      <c r="A242" s="17"/>
      <c r="B242" s="11"/>
      <c r="C242" s="268"/>
      <c r="D242" s="11"/>
      <c r="E242" s="11"/>
      <c r="F242" s="11"/>
      <c r="G242" s="268"/>
      <c r="H242" s="11"/>
      <c r="I242" s="11"/>
      <c r="K242" s="17"/>
      <c r="L242" s="270"/>
    </row>
    <row r="243" spans="1:12" x14ac:dyDescent="0.25">
      <c r="A243" s="17"/>
      <c r="B243" s="11"/>
      <c r="C243" s="268"/>
      <c r="D243" s="11"/>
      <c r="E243" s="11"/>
      <c r="F243" s="11"/>
      <c r="G243" s="268"/>
      <c r="H243" s="11"/>
      <c r="I243" s="11"/>
      <c r="K243" s="17"/>
      <c r="L243" s="270"/>
    </row>
    <row r="244" spans="1:12" x14ac:dyDescent="0.25">
      <c r="A244" s="17"/>
      <c r="B244" s="11"/>
      <c r="C244" s="268"/>
      <c r="D244" s="11"/>
      <c r="E244" s="11"/>
      <c r="F244" s="11"/>
      <c r="G244" s="268"/>
      <c r="H244" s="11"/>
      <c r="I244" s="11"/>
      <c r="K244" s="17"/>
      <c r="L244" s="270"/>
    </row>
    <row r="245" spans="1:12" x14ac:dyDescent="0.25">
      <c r="A245" s="17"/>
      <c r="B245" s="11"/>
      <c r="C245" s="268"/>
      <c r="D245" s="11"/>
      <c r="E245" s="11"/>
      <c r="F245" s="11"/>
      <c r="G245" s="268"/>
      <c r="H245" s="11"/>
      <c r="I245" s="11"/>
      <c r="K245" s="17"/>
      <c r="L245" s="270"/>
    </row>
    <row r="246" spans="1:12" x14ac:dyDescent="0.25">
      <c r="A246" s="17"/>
      <c r="B246" s="11"/>
      <c r="C246" s="268"/>
      <c r="D246" s="11"/>
      <c r="E246" s="11"/>
      <c r="F246" s="11"/>
      <c r="G246" s="268"/>
      <c r="H246" s="11"/>
      <c r="I246" s="11"/>
      <c r="K246" s="17"/>
      <c r="L246" s="270"/>
    </row>
    <row r="247" spans="1:12" x14ac:dyDescent="0.25">
      <c r="A247" s="17"/>
      <c r="B247" s="11"/>
      <c r="C247" s="268"/>
      <c r="D247" s="11"/>
      <c r="E247" s="11"/>
      <c r="F247" s="11"/>
      <c r="G247" s="268"/>
      <c r="H247" s="11"/>
      <c r="I247" s="11"/>
      <c r="K247" s="17"/>
      <c r="L247" s="270"/>
    </row>
    <row r="248" spans="1:12" x14ac:dyDescent="0.25">
      <c r="A248" s="17"/>
      <c r="B248" s="11"/>
      <c r="C248" s="268"/>
      <c r="D248" s="11"/>
      <c r="E248" s="11"/>
      <c r="F248" s="11"/>
      <c r="G248" s="268"/>
      <c r="H248" s="11"/>
      <c r="I248" s="11"/>
      <c r="K248" s="17"/>
      <c r="L248" s="270"/>
    </row>
    <row r="249" spans="1:12" x14ac:dyDescent="0.25">
      <c r="A249" s="17"/>
      <c r="B249" s="11"/>
      <c r="C249" s="268"/>
      <c r="D249" s="11"/>
      <c r="E249" s="11"/>
      <c r="F249" s="11"/>
      <c r="G249" s="268"/>
      <c r="H249" s="11"/>
      <c r="I249" s="11"/>
      <c r="K249" s="17"/>
      <c r="L249" s="270"/>
    </row>
    <row r="250" spans="1:12" x14ac:dyDescent="0.25">
      <c r="A250" s="17"/>
      <c r="B250" s="11"/>
      <c r="C250" s="268"/>
      <c r="D250" s="11"/>
      <c r="E250" s="11"/>
      <c r="F250" s="11"/>
      <c r="G250" s="268"/>
      <c r="H250" s="11"/>
      <c r="I250" s="11"/>
      <c r="K250" s="17"/>
      <c r="L250" s="270"/>
    </row>
    <row r="251" spans="1:12" x14ac:dyDescent="0.25">
      <c r="A251" s="17"/>
      <c r="B251" s="11"/>
      <c r="C251" s="268"/>
      <c r="D251" s="11"/>
      <c r="E251" s="11"/>
      <c r="F251" s="11"/>
      <c r="G251" s="268"/>
      <c r="H251" s="11"/>
      <c r="I251" s="11"/>
      <c r="K251" s="17"/>
      <c r="L251" s="270"/>
    </row>
    <row r="252" spans="1:12" x14ac:dyDescent="0.25">
      <c r="A252" s="17"/>
      <c r="B252" s="11"/>
      <c r="C252" s="268"/>
      <c r="D252" s="11"/>
      <c r="E252" s="11"/>
      <c r="F252" s="11"/>
      <c r="G252" s="268"/>
      <c r="H252" s="11"/>
      <c r="I252" s="11"/>
      <c r="K252" s="17"/>
      <c r="L252" s="270"/>
    </row>
    <row r="253" spans="1:12" x14ac:dyDescent="0.25">
      <c r="A253" s="17"/>
      <c r="B253" s="11"/>
      <c r="C253" s="268"/>
      <c r="D253" s="11"/>
      <c r="E253" s="11"/>
      <c r="F253" s="11"/>
      <c r="G253" s="268"/>
      <c r="H253" s="11"/>
      <c r="I253" s="11"/>
      <c r="K253" s="17"/>
      <c r="L253" s="270"/>
    </row>
    <row r="254" spans="1:12" x14ac:dyDescent="0.25">
      <c r="A254" s="17"/>
      <c r="B254" s="11"/>
      <c r="C254" s="268"/>
      <c r="D254" s="11"/>
      <c r="E254" s="11"/>
      <c r="F254" s="11"/>
      <c r="G254" s="268"/>
      <c r="H254" s="11"/>
      <c r="I254" s="11"/>
      <c r="K254" s="17"/>
      <c r="L254" s="270"/>
    </row>
    <row r="255" spans="1:12" x14ac:dyDescent="0.25">
      <c r="A255" s="17"/>
      <c r="B255" s="11"/>
      <c r="C255" s="268"/>
      <c r="D255" s="11"/>
      <c r="E255" s="11"/>
      <c r="F255" s="11"/>
      <c r="G255" s="268"/>
      <c r="H255" s="11"/>
      <c r="I255" s="11"/>
      <c r="K255" s="17"/>
      <c r="L255" s="270"/>
    </row>
    <row r="256" spans="1:12" x14ac:dyDescent="0.25">
      <c r="A256" s="17"/>
      <c r="B256" s="11"/>
      <c r="C256" s="268"/>
      <c r="D256" s="11"/>
      <c r="E256" s="11"/>
      <c r="F256" s="11"/>
      <c r="G256" s="268"/>
      <c r="H256" s="11"/>
      <c r="I256" s="11"/>
      <c r="K256" s="17"/>
      <c r="L256" s="270"/>
    </row>
    <row r="257" spans="1:12" x14ac:dyDescent="0.25">
      <c r="A257" s="17"/>
      <c r="B257" s="11"/>
      <c r="C257" s="268"/>
      <c r="D257" s="11"/>
      <c r="E257" s="11"/>
      <c r="F257" s="11"/>
      <c r="G257" s="268"/>
      <c r="H257" s="11"/>
      <c r="I257" s="11"/>
      <c r="K257" s="17"/>
      <c r="L257" s="270"/>
    </row>
    <row r="258" spans="1:12" x14ac:dyDescent="0.25">
      <c r="A258" s="17"/>
      <c r="B258" s="11"/>
      <c r="C258" s="268"/>
      <c r="D258" s="11"/>
      <c r="E258" s="11"/>
      <c r="F258" s="11"/>
      <c r="G258" s="268"/>
      <c r="H258" s="11"/>
      <c r="I258" s="11"/>
      <c r="K258" s="17"/>
      <c r="L258" s="270"/>
    </row>
    <row r="259" spans="1:12" x14ac:dyDescent="0.25">
      <c r="A259" s="17"/>
      <c r="B259" s="11"/>
      <c r="C259" s="268"/>
      <c r="D259" s="11"/>
      <c r="E259" s="11"/>
      <c r="F259" s="11"/>
      <c r="G259" s="268"/>
      <c r="H259" s="11"/>
      <c r="I259" s="11"/>
      <c r="K259" s="17"/>
      <c r="L259" s="270"/>
    </row>
    <row r="260" spans="1:12" x14ac:dyDescent="0.25">
      <c r="A260" s="17"/>
      <c r="B260" s="11"/>
      <c r="C260" s="268"/>
      <c r="D260" s="11"/>
      <c r="E260" s="11"/>
      <c r="F260" s="11"/>
      <c r="G260" s="268"/>
      <c r="H260" s="11"/>
      <c r="I260" s="11"/>
      <c r="K260" s="17"/>
      <c r="L260" s="270"/>
    </row>
    <row r="261" spans="1:12" x14ac:dyDescent="0.25">
      <c r="A261" s="17"/>
      <c r="B261" s="11"/>
      <c r="C261" s="268"/>
      <c r="D261" s="11"/>
      <c r="E261" s="11"/>
      <c r="F261" s="11"/>
      <c r="G261" s="268"/>
      <c r="H261" s="11"/>
      <c r="I261" s="11"/>
      <c r="K261" s="17"/>
      <c r="L261" s="270"/>
    </row>
    <row r="262" spans="1:12" x14ac:dyDescent="0.25">
      <c r="A262" s="17"/>
      <c r="B262" s="11"/>
      <c r="C262" s="268"/>
      <c r="D262" s="11"/>
      <c r="E262" s="11"/>
      <c r="F262" s="11"/>
      <c r="G262" s="268"/>
      <c r="H262" s="11"/>
      <c r="I262" s="11"/>
      <c r="K262" s="17"/>
      <c r="L262" s="270"/>
    </row>
    <row r="263" spans="1:12" x14ac:dyDescent="0.25">
      <c r="A263" s="17"/>
      <c r="B263" s="11"/>
      <c r="C263" s="268"/>
      <c r="D263" s="11"/>
      <c r="E263" s="11"/>
      <c r="F263" s="11"/>
      <c r="G263" s="268"/>
      <c r="H263" s="11"/>
      <c r="I263" s="11"/>
      <c r="K263" s="17"/>
      <c r="L263" s="270"/>
    </row>
    <row r="264" spans="1:12" x14ac:dyDescent="0.25">
      <c r="A264" s="17"/>
      <c r="B264" s="11"/>
      <c r="C264" s="268"/>
      <c r="D264" s="11"/>
      <c r="E264" s="11"/>
      <c r="F264" s="11"/>
      <c r="G264" s="268"/>
      <c r="H264" s="11"/>
      <c r="I264" s="11"/>
      <c r="K264" s="17"/>
      <c r="L264" s="270"/>
    </row>
    <row r="265" spans="1:12" x14ac:dyDescent="0.25">
      <c r="A265" s="17"/>
      <c r="B265" s="11"/>
      <c r="C265" s="268"/>
      <c r="D265" s="11"/>
      <c r="E265" s="11"/>
      <c r="F265" s="11"/>
      <c r="G265" s="268"/>
      <c r="H265" s="11"/>
      <c r="I265" s="11"/>
      <c r="K265" s="17"/>
      <c r="L265" s="270"/>
    </row>
    <row r="266" spans="1:12" x14ac:dyDescent="0.25">
      <c r="A266" s="17"/>
      <c r="B266" s="11"/>
      <c r="C266" s="268"/>
      <c r="D266" s="11"/>
      <c r="E266" s="11"/>
      <c r="F266" s="11"/>
      <c r="G266" s="268"/>
      <c r="H266" s="11"/>
      <c r="I266" s="11"/>
      <c r="K266" s="17"/>
      <c r="L266" s="270"/>
    </row>
    <row r="267" spans="1:12" x14ac:dyDescent="0.25">
      <c r="A267" s="17"/>
      <c r="B267" s="11"/>
      <c r="C267" s="268"/>
      <c r="D267" s="11"/>
      <c r="E267" s="11"/>
      <c r="F267" s="11"/>
      <c r="G267" s="268"/>
      <c r="H267" s="11"/>
      <c r="I267" s="11"/>
      <c r="K267" s="17"/>
      <c r="L267" s="270"/>
    </row>
    <row r="268" spans="1:12" x14ac:dyDescent="0.25">
      <c r="A268" s="17"/>
      <c r="B268" s="11"/>
      <c r="C268" s="268"/>
      <c r="D268" s="11"/>
      <c r="E268" s="11"/>
      <c r="F268" s="11"/>
      <c r="G268" s="268"/>
      <c r="H268" s="11"/>
      <c r="I268" s="11"/>
      <c r="K268" s="17"/>
      <c r="L268" s="270"/>
    </row>
    <row r="269" spans="1:12" x14ac:dyDescent="0.25">
      <c r="A269" s="17"/>
      <c r="B269" s="11"/>
      <c r="C269" s="268"/>
      <c r="D269" s="11"/>
      <c r="E269" s="11"/>
      <c r="F269" s="11"/>
      <c r="G269" s="268"/>
      <c r="H269" s="11"/>
      <c r="I269" s="11"/>
      <c r="K269" s="17"/>
      <c r="L269" s="270"/>
    </row>
    <row r="270" spans="1:12" x14ac:dyDescent="0.25">
      <c r="A270" s="17"/>
      <c r="B270" s="11"/>
      <c r="C270" s="268"/>
      <c r="D270" s="11"/>
      <c r="E270" s="11"/>
      <c r="F270" s="11"/>
      <c r="G270" s="268"/>
      <c r="H270" s="11"/>
      <c r="I270" s="11"/>
      <c r="K270" s="17"/>
      <c r="L270" s="270"/>
    </row>
    <row r="271" spans="1:12" x14ac:dyDescent="0.25">
      <c r="A271" s="17"/>
      <c r="B271" s="11"/>
      <c r="C271" s="268"/>
      <c r="D271" s="11"/>
      <c r="E271" s="11"/>
      <c r="F271" s="11"/>
      <c r="G271" s="268"/>
      <c r="H271" s="11"/>
      <c r="I271" s="11"/>
      <c r="K271" s="17"/>
      <c r="L271" s="270"/>
    </row>
    <row r="272" spans="1:12" x14ac:dyDescent="0.25">
      <c r="A272" s="17"/>
      <c r="B272" s="11"/>
      <c r="C272" s="268"/>
      <c r="D272" s="11"/>
      <c r="E272" s="11"/>
      <c r="F272" s="11"/>
      <c r="G272" s="268"/>
      <c r="H272" s="11"/>
      <c r="I272" s="11"/>
      <c r="K272" s="17"/>
      <c r="L272" s="270"/>
    </row>
    <row r="273" spans="1:12" x14ac:dyDescent="0.25">
      <c r="A273" s="17"/>
      <c r="B273" s="11"/>
      <c r="C273" s="268"/>
      <c r="D273" s="11"/>
      <c r="E273" s="11"/>
      <c r="F273" s="11"/>
      <c r="G273" s="268"/>
      <c r="H273" s="11"/>
      <c r="I273" s="11"/>
      <c r="K273" s="17"/>
      <c r="L273" s="270"/>
    </row>
    <row r="274" spans="1:12" x14ac:dyDescent="0.25">
      <c r="A274" s="17"/>
      <c r="B274" s="11"/>
      <c r="C274" s="268"/>
      <c r="D274" s="11"/>
      <c r="E274" s="11"/>
      <c r="F274" s="11"/>
      <c r="G274" s="268"/>
      <c r="H274" s="11"/>
      <c r="I274" s="11"/>
      <c r="K274" s="17"/>
      <c r="L274" s="270"/>
    </row>
    <row r="275" spans="1:12" x14ac:dyDescent="0.25">
      <c r="A275" s="17"/>
      <c r="B275" s="11"/>
      <c r="C275" s="268"/>
      <c r="D275" s="11"/>
      <c r="E275" s="11"/>
      <c r="F275" s="11"/>
      <c r="G275" s="268"/>
      <c r="H275" s="11"/>
      <c r="I275" s="11"/>
      <c r="K275" s="17"/>
      <c r="L275" s="270"/>
    </row>
    <row r="276" spans="1:12" x14ac:dyDescent="0.25">
      <c r="A276" s="17"/>
      <c r="B276" s="11"/>
      <c r="C276" s="268"/>
      <c r="D276" s="11"/>
      <c r="E276" s="11"/>
      <c r="F276" s="11"/>
      <c r="G276" s="268"/>
      <c r="H276" s="11"/>
      <c r="I276" s="11"/>
      <c r="K276" s="17"/>
      <c r="L276" s="270"/>
    </row>
    <row r="277" spans="1:12" x14ac:dyDescent="0.25">
      <c r="A277" s="17"/>
      <c r="B277" s="11"/>
      <c r="C277" s="268"/>
      <c r="D277" s="11"/>
      <c r="E277" s="11"/>
      <c r="F277" s="11"/>
      <c r="G277" s="268"/>
      <c r="H277" s="11"/>
      <c r="I277" s="11"/>
      <c r="K277" s="17"/>
      <c r="L277" s="270"/>
    </row>
    <row r="278" spans="1:12" x14ac:dyDescent="0.25">
      <c r="A278" s="17"/>
      <c r="B278" s="11"/>
      <c r="C278" s="268"/>
      <c r="D278" s="11"/>
      <c r="E278" s="11"/>
      <c r="F278" s="11"/>
      <c r="G278" s="268"/>
      <c r="H278" s="11"/>
      <c r="I278" s="11"/>
      <c r="K278" s="17"/>
      <c r="L278" s="270"/>
    </row>
    <row r="279" spans="1:12" x14ac:dyDescent="0.25">
      <c r="A279" s="17"/>
      <c r="B279" s="11"/>
      <c r="C279" s="268"/>
      <c r="D279" s="11"/>
      <c r="E279" s="11"/>
      <c r="F279" s="11"/>
      <c r="G279" s="268"/>
      <c r="H279" s="11"/>
      <c r="I279" s="11"/>
      <c r="K279" s="17"/>
      <c r="L279" s="270"/>
    </row>
    <row r="280" spans="1:12" x14ac:dyDescent="0.25">
      <c r="A280" s="17"/>
      <c r="B280" s="11"/>
      <c r="C280" s="268"/>
      <c r="D280" s="11"/>
      <c r="E280" s="11"/>
      <c r="F280" s="11"/>
      <c r="G280" s="268"/>
      <c r="H280" s="11"/>
      <c r="I280" s="11"/>
      <c r="K280" s="17"/>
      <c r="L280" s="270"/>
    </row>
    <row r="281" spans="1:12" x14ac:dyDescent="0.25">
      <c r="A281" s="17"/>
      <c r="B281" s="11"/>
      <c r="C281" s="268"/>
      <c r="D281" s="11"/>
      <c r="E281" s="11"/>
      <c r="F281" s="11"/>
      <c r="G281" s="268"/>
      <c r="H281" s="11"/>
      <c r="I281" s="11"/>
      <c r="K281" s="17"/>
      <c r="L281" s="270"/>
    </row>
    <row r="282" spans="1:12" x14ac:dyDescent="0.25">
      <c r="A282" s="17"/>
      <c r="B282" s="11"/>
      <c r="C282" s="268"/>
      <c r="D282" s="11"/>
      <c r="E282" s="11"/>
      <c r="F282" s="11"/>
      <c r="G282" s="268"/>
      <c r="H282" s="11"/>
      <c r="I282" s="11"/>
      <c r="K282" s="17"/>
      <c r="L282" s="270"/>
    </row>
    <row r="283" spans="1:12" x14ac:dyDescent="0.25">
      <c r="A283" s="17"/>
      <c r="B283" s="11"/>
      <c r="C283" s="268"/>
      <c r="D283" s="11"/>
      <c r="E283" s="11"/>
      <c r="F283" s="11"/>
      <c r="G283" s="268"/>
      <c r="H283" s="11"/>
      <c r="I283" s="11"/>
      <c r="K283" s="17"/>
      <c r="L283" s="270"/>
    </row>
    <row r="284" spans="1:12" x14ac:dyDescent="0.25">
      <c r="A284" s="17"/>
      <c r="B284" s="11"/>
      <c r="C284" s="268"/>
      <c r="D284" s="11"/>
      <c r="E284" s="11"/>
      <c r="F284" s="11"/>
      <c r="G284" s="268"/>
      <c r="H284" s="11"/>
      <c r="I284" s="11"/>
      <c r="K284" s="17"/>
      <c r="L284" s="270"/>
    </row>
    <row r="285" spans="1:12" x14ac:dyDescent="0.25">
      <c r="A285" s="17"/>
      <c r="B285" s="11"/>
      <c r="C285" s="268"/>
      <c r="D285" s="11"/>
      <c r="E285" s="11"/>
      <c r="F285" s="11"/>
      <c r="G285" s="268"/>
      <c r="H285" s="11"/>
      <c r="I285" s="11"/>
      <c r="L285" s="270"/>
    </row>
    <row r="286" spans="1:12" x14ac:dyDescent="0.25">
      <c r="A286" s="17"/>
      <c r="B286" s="11"/>
      <c r="C286" s="268"/>
      <c r="D286" s="11"/>
      <c r="E286" s="11"/>
      <c r="F286" s="11"/>
      <c r="G286" s="268"/>
      <c r="H286" s="11"/>
      <c r="I286" s="11"/>
      <c r="L286" s="270"/>
    </row>
    <row r="287" spans="1:12" x14ac:dyDescent="0.25">
      <c r="A287" s="17"/>
      <c r="B287" s="11"/>
      <c r="C287" s="268"/>
      <c r="D287" s="11"/>
      <c r="E287" s="11"/>
      <c r="F287" s="11"/>
      <c r="G287" s="268"/>
      <c r="H287" s="11"/>
      <c r="I287" s="11"/>
      <c r="L287" s="270"/>
    </row>
    <row r="288" spans="1:12" x14ac:dyDescent="0.25">
      <c r="A288" s="17"/>
      <c r="B288" s="11"/>
      <c r="C288" s="268"/>
      <c r="D288" s="11"/>
      <c r="E288" s="11"/>
      <c r="F288" s="11"/>
      <c r="G288" s="268"/>
      <c r="H288" s="11"/>
      <c r="I288" s="11"/>
      <c r="L288" s="270"/>
    </row>
    <row r="289" spans="2:12" x14ac:dyDescent="0.25">
      <c r="B289" s="11"/>
      <c r="C289" s="268"/>
      <c r="D289" s="11"/>
      <c r="E289" s="11"/>
      <c r="F289" s="11"/>
      <c r="G289" s="268"/>
      <c r="H289" s="11"/>
      <c r="I289" s="11"/>
      <c r="L289" s="270"/>
    </row>
    <row r="290" spans="2:12" x14ac:dyDescent="0.25">
      <c r="B290" s="11"/>
      <c r="C290" s="268"/>
      <c r="D290" s="11"/>
      <c r="E290" s="11"/>
      <c r="F290" s="11"/>
      <c r="G290" s="268"/>
      <c r="H290" s="11"/>
      <c r="I290" s="11"/>
      <c r="L290" s="270"/>
    </row>
    <row r="291" spans="2:12" x14ac:dyDescent="0.25">
      <c r="B291" s="11"/>
      <c r="C291" s="268"/>
      <c r="D291" s="11"/>
      <c r="E291" s="11"/>
      <c r="F291" s="11"/>
      <c r="G291" s="268"/>
      <c r="H291" s="11"/>
      <c r="I291" s="11"/>
      <c r="L291" s="270"/>
    </row>
    <row r="292" spans="2:12" x14ac:dyDescent="0.25">
      <c r="B292" s="11"/>
      <c r="C292" s="268"/>
      <c r="D292" s="11"/>
      <c r="E292" s="11"/>
      <c r="F292" s="11"/>
      <c r="G292" s="268"/>
      <c r="H292" s="11"/>
      <c r="I292" s="11"/>
      <c r="L292" s="270"/>
    </row>
    <row r="293" spans="2:12" x14ac:dyDescent="0.25">
      <c r="B293" s="11"/>
      <c r="C293" s="268"/>
      <c r="D293" s="11"/>
      <c r="E293" s="11"/>
      <c r="F293" s="11"/>
      <c r="G293" s="268"/>
      <c r="H293" s="11"/>
      <c r="I293" s="11"/>
      <c r="L293" s="270"/>
    </row>
    <row r="294" spans="2:12" x14ac:dyDescent="0.25">
      <c r="B294" s="11"/>
      <c r="C294" s="268"/>
      <c r="D294" s="11"/>
      <c r="E294" s="11"/>
      <c r="F294" s="11"/>
      <c r="G294" s="268"/>
      <c r="H294" s="11"/>
      <c r="I294" s="11"/>
      <c r="L294" s="270"/>
    </row>
    <row r="295" spans="2:12" x14ac:dyDescent="0.25">
      <c r="B295" s="11"/>
      <c r="C295" s="268"/>
      <c r="D295" s="11"/>
      <c r="E295" s="11"/>
      <c r="F295" s="11"/>
      <c r="G295" s="268"/>
      <c r="H295" s="11"/>
      <c r="I295" s="11"/>
      <c r="L295" s="270"/>
    </row>
    <row r="296" spans="2:12" x14ac:dyDescent="0.25">
      <c r="B296" s="11"/>
      <c r="C296" s="268"/>
      <c r="D296" s="11"/>
      <c r="E296" s="11"/>
      <c r="F296" s="11"/>
      <c r="G296" s="268"/>
      <c r="H296" s="11"/>
      <c r="I296" s="11"/>
    </row>
    <row r="297" spans="2:12" x14ac:dyDescent="0.25">
      <c r="B297" s="11"/>
      <c r="C297" s="268"/>
      <c r="D297" s="11"/>
      <c r="E297" s="11"/>
      <c r="F297" s="11"/>
      <c r="G297" s="268"/>
      <c r="H297" s="11"/>
      <c r="I297" s="11"/>
    </row>
    <row r="298" spans="2:12" x14ac:dyDescent="0.25">
      <c r="B298" s="11"/>
      <c r="C298" s="268"/>
      <c r="D298" s="11"/>
      <c r="E298" s="11"/>
      <c r="F298" s="11"/>
      <c r="G298" s="268"/>
      <c r="H298" s="11"/>
      <c r="I298" s="11"/>
    </row>
    <row r="299" spans="2:12" x14ac:dyDescent="0.25">
      <c r="B299" s="11"/>
      <c r="C299" s="268"/>
      <c r="D299" s="11"/>
      <c r="E299" s="11"/>
      <c r="F299" s="11"/>
      <c r="G299" s="268"/>
      <c r="H299" s="11"/>
      <c r="I299" s="11"/>
    </row>
    <row r="300" spans="2:12" x14ac:dyDescent="0.25">
      <c r="B300" s="11"/>
      <c r="C300" s="268"/>
      <c r="D300" s="11"/>
      <c r="E300" s="11"/>
      <c r="F300" s="11"/>
      <c r="G300" s="268"/>
      <c r="H300" s="11"/>
      <c r="I300" s="11"/>
    </row>
    <row r="301" spans="2:12" x14ac:dyDescent="0.25">
      <c r="B301" s="11"/>
      <c r="C301" s="268"/>
      <c r="D301" s="11"/>
      <c r="E301" s="11"/>
      <c r="F301" s="11"/>
      <c r="G301" s="268"/>
      <c r="H301" s="11"/>
      <c r="I301" s="11"/>
    </row>
    <row r="302" spans="2:12" x14ac:dyDescent="0.25">
      <c r="B302" s="11"/>
      <c r="C302" s="268"/>
      <c r="D302" s="11"/>
      <c r="E302" s="11"/>
      <c r="F302" s="11"/>
      <c r="G302" s="268"/>
      <c r="H302" s="11"/>
      <c r="I302" s="11"/>
    </row>
    <row r="303" spans="2:12" x14ac:dyDescent="0.25">
      <c r="B303" s="11"/>
      <c r="C303" s="268"/>
      <c r="D303" s="11"/>
      <c r="E303" s="11"/>
      <c r="F303" s="11"/>
      <c r="G303" s="268"/>
      <c r="H303" s="11"/>
      <c r="I303" s="11"/>
    </row>
    <row r="304" spans="2:12" x14ac:dyDescent="0.25">
      <c r="B304" s="11"/>
      <c r="C304" s="268"/>
      <c r="D304" s="11"/>
      <c r="E304" s="11"/>
      <c r="F304" s="11"/>
      <c r="G304" s="268"/>
      <c r="H304" s="11"/>
      <c r="I304" s="11"/>
    </row>
    <row r="305" spans="2:9" x14ac:dyDescent="0.25">
      <c r="B305" s="11"/>
      <c r="C305" s="268"/>
      <c r="D305" s="11"/>
      <c r="E305" s="11"/>
      <c r="F305" s="11"/>
      <c r="G305" s="268"/>
      <c r="H305" s="11"/>
      <c r="I305" s="11"/>
    </row>
    <row r="306" spans="2:9" x14ac:dyDescent="0.25">
      <c r="B306" s="11"/>
      <c r="C306" s="268"/>
      <c r="D306" s="11"/>
      <c r="E306" s="11"/>
      <c r="F306" s="11"/>
      <c r="G306" s="268"/>
      <c r="H306" s="11"/>
      <c r="I306" s="11"/>
    </row>
    <row r="307" spans="2:9" x14ac:dyDescent="0.25">
      <c r="B307" s="11"/>
      <c r="C307" s="268"/>
      <c r="D307" s="11"/>
      <c r="E307" s="11"/>
      <c r="F307" s="11"/>
      <c r="G307" s="268"/>
      <c r="H307" s="11"/>
      <c r="I307" s="11"/>
    </row>
    <row r="308" spans="2:9" x14ac:dyDescent="0.25">
      <c r="B308" s="11"/>
      <c r="C308" s="268"/>
      <c r="D308" s="11"/>
      <c r="E308" s="11"/>
      <c r="F308" s="11"/>
      <c r="G308" s="268"/>
      <c r="H308" s="11"/>
      <c r="I308" s="11"/>
    </row>
    <row r="309" spans="2:9" x14ac:dyDescent="0.25">
      <c r="B309" s="11"/>
      <c r="C309" s="268"/>
      <c r="D309" s="11"/>
      <c r="E309" s="11"/>
      <c r="F309" s="11"/>
      <c r="G309" s="268"/>
      <c r="H309" s="11"/>
      <c r="I309" s="11"/>
    </row>
    <row r="310" spans="2:9" x14ac:dyDescent="0.25">
      <c r="B310" s="11"/>
      <c r="C310" s="268"/>
      <c r="D310" s="11"/>
      <c r="E310" s="11"/>
      <c r="F310" s="11"/>
      <c r="G310" s="268"/>
      <c r="H310" s="11"/>
      <c r="I310" s="11"/>
    </row>
    <row r="311" spans="2:9" x14ac:dyDescent="0.25">
      <c r="B311" s="11"/>
      <c r="C311" s="268"/>
      <c r="D311" s="11"/>
      <c r="E311" s="11"/>
      <c r="F311" s="11"/>
      <c r="G311" s="268"/>
      <c r="H311" s="11"/>
      <c r="I311" s="11"/>
    </row>
    <row r="312" spans="2:9" x14ac:dyDescent="0.25">
      <c r="B312" s="11"/>
      <c r="C312" s="268"/>
      <c r="D312" s="11"/>
      <c r="E312" s="11"/>
      <c r="F312" s="11"/>
      <c r="G312" s="268"/>
      <c r="H312" s="11"/>
      <c r="I312" s="11"/>
    </row>
    <row r="313" spans="2:9" x14ac:dyDescent="0.25">
      <c r="B313" s="11"/>
      <c r="C313" s="268"/>
      <c r="D313" s="11"/>
      <c r="E313" s="11"/>
      <c r="F313" s="11"/>
      <c r="G313" s="268"/>
      <c r="H313" s="11"/>
      <c r="I313" s="11"/>
    </row>
    <row r="314" spans="2:9" x14ac:dyDescent="0.25">
      <c r="B314" s="11"/>
      <c r="C314" s="268"/>
      <c r="D314" s="11"/>
      <c r="E314" s="11"/>
      <c r="F314" s="11"/>
      <c r="G314" s="268"/>
      <c r="H314" s="11"/>
      <c r="I314" s="11"/>
    </row>
    <row r="315" spans="2:9" x14ac:dyDescent="0.25">
      <c r="B315" s="11"/>
      <c r="C315" s="268"/>
      <c r="D315" s="11"/>
      <c r="E315" s="11"/>
      <c r="F315" s="11"/>
      <c r="G315" s="268"/>
      <c r="H315" s="11"/>
      <c r="I315" s="11"/>
    </row>
    <row r="316" spans="2:9" x14ac:dyDescent="0.25">
      <c r="B316" s="11"/>
      <c r="C316" s="268"/>
      <c r="D316" s="11"/>
      <c r="E316" s="11"/>
      <c r="F316" s="11"/>
      <c r="G316" s="268"/>
      <c r="H316" s="11"/>
      <c r="I316" s="11"/>
    </row>
    <row r="317" spans="2:9" x14ac:dyDescent="0.25">
      <c r="B317" s="11"/>
      <c r="C317" s="268"/>
      <c r="D317" s="11"/>
      <c r="E317" s="11"/>
      <c r="F317" s="11"/>
      <c r="G317" s="268"/>
      <c r="H317" s="11"/>
      <c r="I317" s="11"/>
    </row>
    <row r="318" spans="2:9" x14ac:dyDescent="0.25">
      <c r="B318" s="11"/>
      <c r="C318" s="268"/>
      <c r="D318" s="11"/>
      <c r="E318" s="11"/>
      <c r="F318" s="11"/>
      <c r="G318" s="268"/>
      <c r="H318" s="11"/>
      <c r="I318" s="11"/>
    </row>
    <row r="319" spans="2:9" x14ac:dyDescent="0.25">
      <c r="B319" s="11"/>
      <c r="C319" s="268"/>
      <c r="D319" s="11"/>
      <c r="E319" s="11"/>
      <c r="F319" s="11"/>
      <c r="G319" s="268"/>
      <c r="H319" s="11"/>
      <c r="I319" s="11"/>
    </row>
    <row r="320" spans="2:9" x14ac:dyDescent="0.25">
      <c r="B320" s="11"/>
      <c r="C320" s="268"/>
      <c r="D320" s="11"/>
      <c r="E320" s="11"/>
      <c r="F320" s="11"/>
      <c r="G320" s="268"/>
      <c r="H320" s="11"/>
      <c r="I320" s="11"/>
    </row>
    <row r="321" spans="2:9" x14ac:dyDescent="0.25">
      <c r="B321" s="11"/>
      <c r="C321" s="268"/>
      <c r="D321" s="11"/>
      <c r="E321" s="11"/>
      <c r="F321" s="11"/>
      <c r="G321" s="268"/>
      <c r="H321" s="11"/>
      <c r="I321" s="11"/>
    </row>
    <row r="322" spans="2:9" x14ac:dyDescent="0.25">
      <c r="B322" s="11"/>
      <c r="C322" s="268"/>
      <c r="D322" s="11"/>
      <c r="E322" s="11"/>
      <c r="F322" s="11"/>
      <c r="G322" s="268"/>
      <c r="H322" s="11"/>
      <c r="I322" s="11"/>
    </row>
    <row r="323" spans="2:9" x14ac:dyDescent="0.25">
      <c r="B323" s="11"/>
      <c r="C323" s="268"/>
      <c r="D323" s="11"/>
      <c r="E323" s="11"/>
      <c r="F323" s="11"/>
      <c r="G323" s="268"/>
      <c r="H323" s="11"/>
      <c r="I323" s="11"/>
    </row>
    <row r="324" spans="2:9" x14ac:dyDescent="0.25">
      <c r="B324" s="11"/>
      <c r="C324" s="268"/>
      <c r="D324" s="11"/>
      <c r="E324" s="11"/>
      <c r="F324" s="11"/>
      <c r="G324" s="268"/>
      <c r="H324" s="11"/>
      <c r="I324" s="11"/>
    </row>
    <row r="325" spans="2:9" x14ac:dyDescent="0.25">
      <c r="B325" s="11"/>
      <c r="C325" s="268"/>
      <c r="D325" s="11"/>
      <c r="E325" s="11"/>
      <c r="F325" s="11"/>
      <c r="G325" s="268"/>
      <c r="H325" s="11"/>
      <c r="I325" s="11"/>
    </row>
    <row r="326" spans="2:9" x14ac:dyDescent="0.25">
      <c r="B326" s="11"/>
      <c r="C326" s="268"/>
      <c r="D326" s="11"/>
      <c r="E326" s="11"/>
      <c r="F326" s="11"/>
      <c r="G326" s="268"/>
      <c r="H326" s="11"/>
      <c r="I326" s="11"/>
    </row>
    <row r="327" spans="2:9" x14ac:dyDescent="0.25">
      <c r="B327" s="11"/>
      <c r="C327" s="268"/>
      <c r="D327" s="11"/>
      <c r="E327" s="11"/>
      <c r="F327" s="11"/>
      <c r="G327" s="268"/>
      <c r="H327" s="11"/>
      <c r="I327" s="11"/>
    </row>
    <row r="328" spans="2:9" x14ac:dyDescent="0.25">
      <c r="B328" s="11"/>
      <c r="C328" s="268"/>
      <c r="D328" s="11"/>
      <c r="E328" s="11"/>
      <c r="F328" s="11"/>
      <c r="G328" s="268"/>
      <c r="H328" s="11"/>
      <c r="I328" s="11"/>
    </row>
    <row r="329" spans="2:9" x14ac:dyDescent="0.25">
      <c r="B329" s="11"/>
      <c r="C329" s="268"/>
      <c r="D329" s="11"/>
      <c r="E329" s="11"/>
      <c r="F329" s="11"/>
      <c r="G329" s="268"/>
      <c r="H329" s="11"/>
      <c r="I329" s="11"/>
    </row>
    <row r="330" spans="2:9" x14ac:dyDescent="0.25">
      <c r="B330" s="11"/>
      <c r="C330" s="268"/>
      <c r="D330" s="11"/>
      <c r="E330" s="11"/>
      <c r="F330" s="11"/>
      <c r="G330" s="268"/>
      <c r="H330" s="11"/>
      <c r="I330" s="11"/>
    </row>
    <row r="331" spans="2:9" x14ac:dyDescent="0.25">
      <c r="B331" s="11"/>
      <c r="C331" s="268"/>
      <c r="D331" s="11"/>
      <c r="E331" s="11"/>
      <c r="F331" s="11"/>
      <c r="G331" s="268"/>
      <c r="H331" s="11"/>
      <c r="I331" s="11"/>
    </row>
    <row r="332" spans="2:9" x14ac:dyDescent="0.25">
      <c r="B332" s="11"/>
      <c r="C332" s="268"/>
      <c r="D332" s="11"/>
      <c r="E332" s="11"/>
      <c r="F332" s="11"/>
      <c r="G332" s="268"/>
      <c r="H332" s="11"/>
      <c r="I332" s="11"/>
    </row>
    <row r="333" spans="2:9" x14ac:dyDescent="0.25">
      <c r="B333" s="11"/>
      <c r="C333" s="268"/>
      <c r="D333" s="11"/>
      <c r="E333" s="11"/>
      <c r="F333" s="11"/>
      <c r="G333" s="268"/>
      <c r="H333" s="11"/>
      <c r="I333" s="11"/>
    </row>
    <row r="334" spans="2:9" x14ac:dyDescent="0.25">
      <c r="B334" s="11"/>
      <c r="C334" s="268"/>
      <c r="D334" s="11"/>
      <c r="E334" s="11"/>
      <c r="F334" s="11"/>
      <c r="G334" s="268"/>
      <c r="H334" s="11"/>
      <c r="I334" s="11"/>
    </row>
    <row r="335" spans="2:9" x14ac:dyDescent="0.25">
      <c r="B335" s="11"/>
      <c r="C335" s="268"/>
      <c r="D335" s="11"/>
      <c r="E335" s="11"/>
      <c r="F335" s="11"/>
      <c r="G335" s="268"/>
      <c r="H335" s="11"/>
      <c r="I335" s="11"/>
    </row>
    <row r="336" spans="2:9" x14ac:dyDescent="0.25">
      <c r="B336" s="11"/>
      <c r="C336" s="268"/>
      <c r="D336" s="11"/>
      <c r="E336" s="11"/>
      <c r="F336" s="11"/>
      <c r="G336" s="268"/>
      <c r="H336" s="11"/>
      <c r="I336" s="11"/>
    </row>
    <row r="337" spans="2:9" x14ac:dyDescent="0.25">
      <c r="B337" s="11"/>
      <c r="C337" s="268"/>
      <c r="D337" s="11"/>
      <c r="E337" s="11"/>
      <c r="F337" s="11"/>
      <c r="G337" s="268"/>
      <c r="H337" s="11"/>
      <c r="I337" s="11"/>
    </row>
    <row r="338" spans="2:9" x14ac:dyDescent="0.25">
      <c r="B338" s="11"/>
      <c r="C338" s="268"/>
      <c r="D338" s="11"/>
      <c r="E338" s="11"/>
      <c r="F338" s="11"/>
      <c r="G338" s="268"/>
      <c r="H338" s="11"/>
      <c r="I338" s="11"/>
    </row>
    <row r="339" spans="2:9" x14ac:dyDescent="0.25">
      <c r="B339" s="11"/>
      <c r="C339" s="268"/>
      <c r="D339" s="11"/>
      <c r="E339" s="11"/>
      <c r="F339" s="11"/>
      <c r="G339" s="268"/>
      <c r="H339" s="11"/>
      <c r="I339" s="11"/>
    </row>
    <row r="340" spans="2:9" x14ac:dyDescent="0.25">
      <c r="B340" s="11"/>
      <c r="C340" s="268"/>
      <c r="D340" s="11"/>
      <c r="E340" s="11"/>
      <c r="F340" s="11"/>
      <c r="G340" s="268"/>
      <c r="H340" s="11"/>
      <c r="I340" s="11"/>
    </row>
    <row r="341" spans="2:9" x14ac:dyDescent="0.25">
      <c r="B341" s="11"/>
      <c r="C341" s="268"/>
      <c r="D341" s="11"/>
      <c r="E341" s="11"/>
      <c r="F341" s="11"/>
      <c r="G341" s="268"/>
      <c r="H341" s="11"/>
      <c r="I341" s="11"/>
    </row>
    <row r="342" spans="2:9" x14ac:dyDescent="0.25">
      <c r="B342" s="11"/>
      <c r="C342" s="268"/>
      <c r="D342" s="11"/>
      <c r="E342" s="11"/>
      <c r="F342" s="11"/>
      <c r="G342" s="268"/>
      <c r="H342" s="11"/>
      <c r="I342" s="11"/>
    </row>
    <row r="343" spans="2:9" x14ac:dyDescent="0.25">
      <c r="B343" s="11"/>
      <c r="C343" s="268"/>
      <c r="D343" s="11"/>
      <c r="E343" s="11"/>
      <c r="F343" s="11"/>
      <c r="G343" s="268"/>
      <c r="H343" s="11"/>
      <c r="I343" s="11"/>
    </row>
    <row r="344" spans="2:9" x14ac:dyDescent="0.25">
      <c r="B344" s="11"/>
      <c r="C344" s="268"/>
      <c r="D344" s="11"/>
      <c r="E344" s="11"/>
      <c r="F344" s="11"/>
      <c r="G344" s="268"/>
      <c r="H344" s="11"/>
      <c r="I344" s="11"/>
    </row>
  </sheetData>
  <mergeCells count="2">
    <mergeCell ref="B1:K1"/>
    <mergeCell ref="B2:K2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46" workbookViewId="0">
      <selection activeCell="I16" sqref="I16"/>
    </sheetView>
  </sheetViews>
  <sheetFormatPr defaultRowHeight="15" x14ac:dyDescent="0.25"/>
  <cols>
    <col min="1" max="2" width="2" style="149" bestFit="1" customWidth="1"/>
    <col min="3" max="3" width="37" style="149" bestFit="1" customWidth="1"/>
    <col min="4" max="4" width="3.28515625" style="149" bestFit="1" customWidth="1"/>
    <col min="5" max="5" width="5.5703125" style="149" bestFit="1" customWidth="1"/>
    <col min="6" max="6" width="8.85546875" style="149" customWidth="1"/>
    <col min="7" max="7" width="20.28515625" style="149" customWidth="1"/>
    <col min="8" max="8" width="1.7109375" style="149" bestFit="1" customWidth="1"/>
    <col min="9" max="9" width="20.140625" style="149" bestFit="1" customWidth="1"/>
    <col min="10" max="10" width="15.5703125" style="149" bestFit="1" customWidth="1"/>
    <col min="11" max="11" width="6.5703125" style="149" customWidth="1"/>
    <col min="12" max="12" width="11.7109375" style="149" bestFit="1" customWidth="1"/>
  </cols>
  <sheetData>
    <row r="1" spans="1:12" ht="15.75" x14ac:dyDescent="0.25">
      <c r="A1" s="299"/>
      <c r="B1" s="560" t="s">
        <v>94</v>
      </c>
      <c r="C1" s="560"/>
      <c r="D1" s="560"/>
      <c r="E1" s="560"/>
      <c r="F1" s="560"/>
      <c r="G1" s="560"/>
      <c r="H1" s="560"/>
      <c r="I1" s="560"/>
      <c r="J1" s="560"/>
      <c r="K1" s="560"/>
    </row>
    <row r="2" spans="1:12" ht="15.75" x14ac:dyDescent="0.25">
      <c r="A2" s="299"/>
      <c r="B2" s="560" t="s">
        <v>29</v>
      </c>
      <c r="C2" s="560"/>
      <c r="D2" s="560"/>
      <c r="E2" s="560"/>
      <c r="F2" s="560"/>
      <c r="G2" s="560"/>
      <c r="H2" s="560"/>
      <c r="I2" s="560"/>
      <c r="J2" s="560"/>
      <c r="K2" s="560"/>
    </row>
    <row r="3" spans="1:12" ht="15.75" x14ac:dyDescent="0.25">
      <c r="A3" s="299"/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2" ht="32.25" thickBot="1" x14ac:dyDescent="0.3">
      <c r="A4" s="194"/>
      <c r="B4" s="300"/>
      <c r="C4" s="301" t="s">
        <v>141</v>
      </c>
      <c r="D4" s="300"/>
      <c r="E4" s="300"/>
      <c r="F4" s="300"/>
      <c r="G4" s="300"/>
      <c r="H4" s="300"/>
      <c r="I4" s="300"/>
      <c r="J4" s="300"/>
    </row>
    <row r="5" spans="1:12" ht="16.5" thickBot="1" x14ac:dyDescent="0.3">
      <c r="A5" s="302">
        <v>1</v>
      </c>
      <c r="B5" s="302">
        <v>5</v>
      </c>
      <c r="C5" s="303" t="s">
        <v>100</v>
      </c>
      <c r="D5" s="304" t="s">
        <v>40</v>
      </c>
      <c r="E5" s="305"/>
      <c r="F5" s="147" t="s">
        <v>80</v>
      </c>
      <c r="G5" s="306"/>
      <c r="H5" s="307"/>
      <c r="I5" s="308"/>
      <c r="J5" s="308"/>
      <c r="K5" s="192"/>
    </row>
    <row r="6" spans="1:12" ht="16.5" thickBot="1" x14ac:dyDescent="0.3">
      <c r="A6" s="302">
        <f>SUM(A5,1)</f>
        <v>2</v>
      </c>
      <c r="B6" s="302">
        <v>5</v>
      </c>
      <c r="C6" s="303" t="s">
        <v>100</v>
      </c>
      <c r="D6" s="309" t="s">
        <v>49</v>
      </c>
      <c r="E6" s="310"/>
      <c r="F6" s="148" t="s">
        <v>81</v>
      </c>
      <c r="G6" s="311"/>
      <c r="H6" s="312"/>
      <c r="I6" s="313"/>
      <c r="J6" s="313"/>
      <c r="K6" s="314"/>
    </row>
    <row r="7" spans="1:12" ht="16.5" thickBot="1" x14ac:dyDescent="0.3">
      <c r="A7" s="302">
        <f>SUM(A6,1)</f>
        <v>3</v>
      </c>
      <c r="B7" s="302">
        <v>5</v>
      </c>
      <c r="C7" s="303" t="s">
        <v>100</v>
      </c>
      <c r="D7" s="315" t="s">
        <v>55</v>
      </c>
      <c r="E7" s="310"/>
      <c r="F7" s="148" t="s">
        <v>82</v>
      </c>
      <c r="G7" s="311"/>
      <c r="H7" s="312"/>
      <c r="I7" s="313"/>
      <c r="J7" s="313"/>
      <c r="K7" s="314"/>
    </row>
    <row r="8" spans="1:12" ht="15.75" thickBot="1" x14ac:dyDescent="0.3">
      <c r="A8" s="302">
        <f>SUM(A7,1)</f>
        <v>4</v>
      </c>
      <c r="B8" s="302">
        <v>5</v>
      </c>
      <c r="C8" s="303" t="s">
        <v>100</v>
      </c>
      <c r="D8" s="316" t="s">
        <v>64</v>
      </c>
      <c r="E8" s="317"/>
      <c r="F8" s="318"/>
      <c r="G8" s="319"/>
      <c r="H8" s="320"/>
      <c r="I8" s="319"/>
      <c r="J8" s="319"/>
      <c r="K8" s="314"/>
    </row>
    <row r="9" spans="1:12" s="145" customFormat="1" ht="15.75" thickBot="1" x14ac:dyDescent="0.3">
      <c r="A9" s="278"/>
      <c r="B9" s="278"/>
      <c r="C9" s="278"/>
      <c r="D9" s="321"/>
      <c r="E9" s="322"/>
      <c r="F9" s="322"/>
      <c r="G9" s="278"/>
      <c r="H9" s="323"/>
      <c r="I9" s="278"/>
      <c r="J9" s="278"/>
      <c r="K9" s="324"/>
      <c r="L9" s="230"/>
    </row>
    <row r="10" spans="1:12" ht="16.5" thickBot="1" x14ac:dyDescent="0.3">
      <c r="B10" s="247"/>
      <c r="C10" s="247" t="s">
        <v>142</v>
      </c>
      <c r="D10" s="247"/>
      <c r="E10" s="247"/>
      <c r="F10" s="247"/>
      <c r="G10" s="247"/>
      <c r="H10" s="247"/>
      <c r="I10" s="247"/>
      <c r="J10" s="290" t="s">
        <v>129</v>
      </c>
      <c r="K10" s="325" t="s">
        <v>140</v>
      </c>
    </row>
    <row r="11" spans="1:12" ht="15.75" thickBot="1" x14ac:dyDescent="0.3">
      <c r="A11" s="253">
        <v>1</v>
      </c>
      <c r="B11" s="253">
        <v>5</v>
      </c>
      <c r="C11" s="253" t="s">
        <v>143</v>
      </c>
      <c r="D11" s="326" t="s">
        <v>40</v>
      </c>
      <c r="E11" s="327">
        <v>0.35416666666666669</v>
      </c>
      <c r="F11" s="327">
        <v>0.38194444444444442</v>
      </c>
      <c r="G11" s="328" t="s">
        <v>114</v>
      </c>
      <c r="H11" s="314" t="s">
        <v>42</v>
      </c>
      <c r="I11" s="192" t="s">
        <v>60</v>
      </c>
      <c r="J11" s="192" t="s">
        <v>88</v>
      </c>
      <c r="K11" s="192" t="s">
        <v>43</v>
      </c>
    </row>
    <row r="12" spans="1:12" ht="15.75" thickBot="1" x14ac:dyDescent="0.3">
      <c r="A12" s="253">
        <f>SUM(A11,1)</f>
        <v>2</v>
      </c>
      <c r="B12" s="253">
        <v>5</v>
      </c>
      <c r="C12" s="253" t="s">
        <v>143</v>
      </c>
      <c r="D12" s="326" t="s">
        <v>40</v>
      </c>
      <c r="E12" s="327">
        <v>0.35416666666666669</v>
      </c>
      <c r="F12" s="327">
        <v>0.38194444444444442</v>
      </c>
      <c r="G12" s="192" t="s">
        <v>50</v>
      </c>
      <c r="H12" s="314" t="s">
        <v>42</v>
      </c>
      <c r="I12" s="192" t="s">
        <v>44</v>
      </c>
      <c r="J12" s="192" t="s">
        <v>88</v>
      </c>
      <c r="K12" s="192" t="s">
        <v>45</v>
      </c>
    </row>
    <row r="13" spans="1:12" ht="15.75" thickBot="1" x14ac:dyDescent="0.3">
      <c r="A13" s="253">
        <f t="shared" ref="A13:A34" si="0">SUM(A12,1)</f>
        <v>3</v>
      </c>
      <c r="B13" s="253">
        <v>5</v>
      </c>
      <c r="C13" s="253" t="s">
        <v>143</v>
      </c>
      <c r="D13" s="326" t="s">
        <v>40</v>
      </c>
      <c r="E13" s="327">
        <v>0.35416666666666669</v>
      </c>
      <c r="F13" s="327">
        <v>0.38194444444444442</v>
      </c>
      <c r="G13" s="192" t="s">
        <v>91</v>
      </c>
      <c r="H13" s="314" t="s">
        <v>42</v>
      </c>
      <c r="I13" s="192" t="s">
        <v>57</v>
      </c>
      <c r="J13" s="192" t="s">
        <v>88</v>
      </c>
      <c r="K13" s="192" t="s">
        <v>51</v>
      </c>
    </row>
    <row r="14" spans="1:12" ht="27" thickBot="1" x14ac:dyDescent="0.3">
      <c r="A14" s="253">
        <f t="shared" si="0"/>
        <v>4</v>
      </c>
      <c r="B14" s="253">
        <v>5</v>
      </c>
      <c r="C14" s="253" t="s">
        <v>143</v>
      </c>
      <c r="D14" s="326" t="s">
        <v>40</v>
      </c>
      <c r="E14" s="327">
        <v>0.38541666666666669</v>
      </c>
      <c r="F14" s="327">
        <v>0.41319444444444442</v>
      </c>
      <c r="G14" s="329" t="s">
        <v>114</v>
      </c>
      <c r="H14" s="314" t="s">
        <v>42</v>
      </c>
      <c r="I14" s="192" t="s">
        <v>65</v>
      </c>
      <c r="J14" s="192" t="s">
        <v>88</v>
      </c>
      <c r="K14" s="192" t="s">
        <v>43</v>
      </c>
      <c r="L14" s="245" t="s">
        <v>132</v>
      </c>
    </row>
    <row r="15" spans="1:12" ht="15.75" thickBot="1" x14ac:dyDescent="0.3">
      <c r="A15" s="253">
        <f t="shared" si="0"/>
        <v>5</v>
      </c>
      <c r="B15" s="253">
        <v>5</v>
      </c>
      <c r="C15" s="253" t="s">
        <v>143</v>
      </c>
      <c r="D15" s="326" t="s">
        <v>40</v>
      </c>
      <c r="E15" s="327">
        <v>0.35416666666666669</v>
      </c>
      <c r="F15" s="327">
        <v>0.38194444444444442</v>
      </c>
      <c r="G15" s="192" t="s">
        <v>22</v>
      </c>
      <c r="H15" s="314" t="s">
        <v>42</v>
      </c>
      <c r="I15" s="192" t="s">
        <v>62</v>
      </c>
      <c r="J15" s="192" t="s">
        <v>130</v>
      </c>
      <c r="K15" s="192" t="s">
        <v>43</v>
      </c>
    </row>
    <row r="16" spans="1:12" ht="15.75" thickBot="1" x14ac:dyDescent="0.3">
      <c r="A16" s="254"/>
      <c r="B16" s="254"/>
      <c r="C16" s="254"/>
      <c r="D16" s="330"/>
      <c r="E16" s="331"/>
      <c r="F16" s="331"/>
      <c r="G16" s="254"/>
      <c r="H16" s="250"/>
      <c r="I16" s="254"/>
      <c r="J16" s="254"/>
      <c r="K16" s="254"/>
    </row>
    <row r="17" spans="1:12" ht="15.75" thickBot="1" x14ac:dyDescent="0.3">
      <c r="A17" s="253">
        <v>1</v>
      </c>
      <c r="B17" s="253">
        <v>5</v>
      </c>
      <c r="C17" s="253" t="s">
        <v>143</v>
      </c>
      <c r="D17" s="332" t="s">
        <v>49</v>
      </c>
      <c r="E17" s="327">
        <v>0.41666666666666669</v>
      </c>
      <c r="F17" s="327">
        <v>0.44444444444444442</v>
      </c>
      <c r="G17" s="328" t="s">
        <v>114</v>
      </c>
      <c r="H17" s="314" t="s">
        <v>42</v>
      </c>
      <c r="I17" s="192" t="s">
        <v>47</v>
      </c>
      <c r="J17" s="192" t="s">
        <v>88</v>
      </c>
      <c r="K17" s="192" t="s">
        <v>43</v>
      </c>
    </row>
    <row r="18" spans="1:12" ht="15.75" thickBot="1" x14ac:dyDescent="0.3">
      <c r="A18" s="253">
        <f t="shared" si="0"/>
        <v>2</v>
      </c>
      <c r="B18" s="253">
        <v>5</v>
      </c>
      <c r="C18" s="253" t="s">
        <v>143</v>
      </c>
      <c r="D18" s="332" t="s">
        <v>49</v>
      </c>
      <c r="E18" s="327">
        <v>0.38541666666666669</v>
      </c>
      <c r="F18" s="327">
        <v>0.41319444444444442</v>
      </c>
      <c r="G18" s="192" t="s">
        <v>50</v>
      </c>
      <c r="H18" s="314" t="s">
        <v>42</v>
      </c>
      <c r="I18" s="192" t="s">
        <v>44</v>
      </c>
      <c r="J18" s="192" t="s">
        <v>88</v>
      </c>
      <c r="K18" s="192" t="s">
        <v>45</v>
      </c>
    </row>
    <row r="19" spans="1:12" ht="15.75" thickBot="1" x14ac:dyDescent="0.3">
      <c r="A19" s="253">
        <v>3</v>
      </c>
      <c r="B19" s="253">
        <v>5</v>
      </c>
      <c r="C19" s="253" t="s">
        <v>143</v>
      </c>
      <c r="D19" s="332" t="s">
        <v>49</v>
      </c>
      <c r="E19" s="327">
        <v>0.38541666666666669</v>
      </c>
      <c r="F19" s="327">
        <v>0.41319444444444442</v>
      </c>
      <c r="G19" s="192" t="s">
        <v>26</v>
      </c>
      <c r="H19" s="314" t="s">
        <v>42</v>
      </c>
      <c r="I19" s="192" t="s">
        <v>48</v>
      </c>
      <c r="J19" s="192" t="s">
        <v>88</v>
      </c>
      <c r="K19" s="192" t="s">
        <v>51</v>
      </c>
    </row>
    <row r="20" spans="1:12" ht="15.75" thickBot="1" x14ac:dyDescent="0.3">
      <c r="A20" s="253">
        <f t="shared" si="0"/>
        <v>4</v>
      </c>
      <c r="B20" s="253">
        <v>5</v>
      </c>
      <c r="C20" s="253" t="s">
        <v>143</v>
      </c>
      <c r="D20" s="332" t="s">
        <v>49</v>
      </c>
      <c r="E20" s="327">
        <v>0.44791666666666669</v>
      </c>
      <c r="F20" s="327">
        <v>0.47569444444444442</v>
      </c>
      <c r="G20" s="328" t="s">
        <v>114</v>
      </c>
      <c r="H20" s="314" t="s">
        <v>42</v>
      </c>
      <c r="I20" s="192" t="s">
        <v>63</v>
      </c>
      <c r="J20" s="192" t="s">
        <v>88</v>
      </c>
      <c r="K20" s="192" t="s">
        <v>43</v>
      </c>
    </row>
    <row r="21" spans="1:12" ht="15.75" thickBot="1" x14ac:dyDescent="0.3">
      <c r="A21" s="253">
        <v>5</v>
      </c>
      <c r="B21" s="253">
        <v>5</v>
      </c>
      <c r="C21" s="253" t="s">
        <v>143</v>
      </c>
      <c r="D21" s="332" t="s">
        <v>49</v>
      </c>
      <c r="E21" s="327">
        <v>0.35416666666666669</v>
      </c>
      <c r="F21" s="327">
        <v>0.38194444444444442</v>
      </c>
      <c r="G21" s="192" t="s">
        <v>22</v>
      </c>
      <c r="H21" s="314" t="s">
        <v>42</v>
      </c>
      <c r="I21" s="192" t="s">
        <v>62</v>
      </c>
      <c r="J21" s="192" t="s">
        <v>130</v>
      </c>
      <c r="K21" s="314" t="s">
        <v>45</v>
      </c>
    </row>
    <row r="22" spans="1:12" ht="15.75" thickBot="1" x14ac:dyDescent="0.3">
      <c r="A22" s="254"/>
      <c r="B22" s="254"/>
      <c r="C22" s="254"/>
      <c r="D22" s="333"/>
      <c r="E22" s="331"/>
      <c r="F22" s="331"/>
      <c r="G22" s="254"/>
      <c r="H22" s="250"/>
      <c r="I22" s="254"/>
      <c r="J22" s="254"/>
      <c r="K22" s="254"/>
    </row>
    <row r="23" spans="1:12" ht="15.75" thickBot="1" x14ac:dyDescent="0.3">
      <c r="A23" s="253">
        <v>1</v>
      </c>
      <c r="B23" s="253">
        <v>5</v>
      </c>
      <c r="C23" s="253" t="s">
        <v>143</v>
      </c>
      <c r="D23" s="334" t="s">
        <v>55</v>
      </c>
      <c r="E23" s="327">
        <v>0.41666666666666669</v>
      </c>
      <c r="F23" s="327">
        <v>0.44444444444444442</v>
      </c>
      <c r="G23" s="328" t="s">
        <v>114</v>
      </c>
      <c r="H23" s="314" t="s">
        <v>42</v>
      </c>
      <c r="I23" s="192" t="s">
        <v>60</v>
      </c>
      <c r="J23" s="192" t="s">
        <v>145</v>
      </c>
      <c r="K23" s="314" t="s">
        <v>59</v>
      </c>
    </row>
    <row r="24" spans="1:12" ht="15.75" thickBot="1" x14ac:dyDescent="0.3">
      <c r="A24" s="253">
        <f t="shared" si="0"/>
        <v>2</v>
      </c>
      <c r="B24" s="253">
        <v>5</v>
      </c>
      <c r="C24" s="253" t="s">
        <v>143</v>
      </c>
      <c r="D24" s="334" t="s">
        <v>55</v>
      </c>
      <c r="E24" s="327">
        <v>0.41666666666666669</v>
      </c>
      <c r="F24" s="327">
        <v>0.44444444444444442</v>
      </c>
      <c r="G24" s="192" t="s">
        <v>120</v>
      </c>
      <c r="H24" s="314" t="s">
        <v>42</v>
      </c>
      <c r="I24" s="192" t="s">
        <v>148</v>
      </c>
      <c r="J24" s="192" t="s">
        <v>145</v>
      </c>
      <c r="K24" s="192" t="s">
        <v>61</v>
      </c>
    </row>
    <row r="25" spans="1:12" ht="15.75" thickBot="1" x14ac:dyDescent="0.3">
      <c r="A25" s="253">
        <f t="shared" si="0"/>
        <v>3</v>
      </c>
      <c r="B25" s="253">
        <v>5</v>
      </c>
      <c r="C25" s="253" t="s">
        <v>143</v>
      </c>
      <c r="D25" s="334" t="s">
        <v>55</v>
      </c>
      <c r="E25" s="327">
        <v>0.41666666666666669</v>
      </c>
      <c r="F25" s="327">
        <v>0.44444444444444442</v>
      </c>
      <c r="G25" s="335" t="s">
        <v>46</v>
      </c>
      <c r="H25" s="314" t="s">
        <v>42</v>
      </c>
      <c r="I25" s="192" t="s">
        <v>62</v>
      </c>
      <c r="J25" s="192" t="s">
        <v>145</v>
      </c>
      <c r="K25" s="192" t="s">
        <v>146</v>
      </c>
    </row>
    <row r="26" spans="1:12" ht="15.75" thickBot="1" x14ac:dyDescent="0.3">
      <c r="A26" s="253">
        <f t="shared" si="0"/>
        <v>4</v>
      </c>
      <c r="B26" s="253">
        <v>5</v>
      </c>
      <c r="C26" s="253" t="s">
        <v>143</v>
      </c>
      <c r="D26" s="334" t="s">
        <v>55</v>
      </c>
      <c r="E26" s="327">
        <v>0.41666666666666669</v>
      </c>
      <c r="F26" s="327">
        <v>0.44444444444444442</v>
      </c>
      <c r="G26" s="335" t="s">
        <v>57</v>
      </c>
      <c r="H26" s="314" t="s">
        <v>42</v>
      </c>
      <c r="I26" s="192" t="s">
        <v>65</v>
      </c>
      <c r="J26" s="192" t="s">
        <v>145</v>
      </c>
      <c r="K26" s="192" t="s">
        <v>147</v>
      </c>
    </row>
    <row r="27" spans="1:12" ht="27" thickBot="1" x14ac:dyDescent="0.3">
      <c r="A27" s="253">
        <f t="shared" si="0"/>
        <v>5</v>
      </c>
      <c r="B27" s="253">
        <v>5</v>
      </c>
      <c r="C27" s="253" t="s">
        <v>143</v>
      </c>
      <c r="D27" s="334" t="s">
        <v>55</v>
      </c>
      <c r="E27" s="327">
        <v>0.44791666666666669</v>
      </c>
      <c r="F27" s="327">
        <v>0.47569444444444442</v>
      </c>
      <c r="G27" s="329" t="s">
        <v>114</v>
      </c>
      <c r="H27" s="314" t="s">
        <v>42</v>
      </c>
      <c r="I27" s="192" t="s">
        <v>63</v>
      </c>
      <c r="J27" s="192" t="s">
        <v>145</v>
      </c>
      <c r="K27" s="192" t="s">
        <v>59</v>
      </c>
      <c r="L27" s="245" t="s">
        <v>132</v>
      </c>
    </row>
    <row r="28" spans="1:12" ht="15.75" thickBot="1" x14ac:dyDescent="0.3">
      <c r="A28" s="253">
        <f t="shared" si="0"/>
        <v>6</v>
      </c>
      <c r="B28" s="253">
        <v>5</v>
      </c>
      <c r="C28" s="253" t="s">
        <v>143</v>
      </c>
      <c r="D28" s="334" t="s">
        <v>55</v>
      </c>
      <c r="E28" s="327">
        <v>0.38541666666666669</v>
      </c>
      <c r="F28" s="327">
        <v>0.41319444444444442</v>
      </c>
      <c r="G28" s="192" t="s">
        <v>22</v>
      </c>
      <c r="H28" s="314" t="s">
        <v>42</v>
      </c>
      <c r="I28" s="192" t="s">
        <v>44</v>
      </c>
      <c r="J28" s="192" t="s">
        <v>130</v>
      </c>
      <c r="K28" s="314" t="s">
        <v>59</v>
      </c>
    </row>
    <row r="29" spans="1:12" ht="15.75" thickBot="1" x14ac:dyDescent="0.3">
      <c r="A29" s="254"/>
      <c r="B29" s="254"/>
      <c r="C29" s="254"/>
      <c r="D29" s="336"/>
      <c r="E29" s="331"/>
      <c r="F29" s="331"/>
      <c r="G29" s="254"/>
      <c r="H29" s="250"/>
      <c r="I29" s="254"/>
      <c r="J29" s="254"/>
      <c r="K29" s="254"/>
    </row>
    <row r="30" spans="1:12" ht="30.75" thickBot="1" x14ac:dyDescent="0.3">
      <c r="A30" s="253">
        <v>1</v>
      </c>
      <c r="B30" s="253">
        <v>4</v>
      </c>
      <c r="C30" s="253" t="s">
        <v>143</v>
      </c>
      <c r="D30" s="337" t="s">
        <v>64</v>
      </c>
      <c r="E30" s="327">
        <v>0.47916666666666669</v>
      </c>
      <c r="F30" s="327">
        <v>0.50694444444444442</v>
      </c>
      <c r="G30" s="335" t="s">
        <v>115</v>
      </c>
      <c r="H30" s="314" t="s">
        <v>42</v>
      </c>
      <c r="I30" s="192" t="s">
        <v>47</v>
      </c>
      <c r="J30" s="192" t="s">
        <v>145</v>
      </c>
      <c r="K30" s="314" t="s">
        <v>59</v>
      </c>
    </row>
    <row r="31" spans="1:12" ht="27" thickBot="1" x14ac:dyDescent="0.3">
      <c r="A31" s="253">
        <f t="shared" si="0"/>
        <v>2</v>
      </c>
      <c r="B31" s="253">
        <v>4</v>
      </c>
      <c r="C31" s="253" t="s">
        <v>143</v>
      </c>
      <c r="D31" s="337" t="s">
        <v>64</v>
      </c>
      <c r="E31" s="327">
        <v>0.44791666666666669</v>
      </c>
      <c r="F31" s="327">
        <v>0.47569444444444442</v>
      </c>
      <c r="G31" s="192" t="s">
        <v>116</v>
      </c>
      <c r="H31" s="314" t="s">
        <v>42</v>
      </c>
      <c r="I31" s="192" t="s">
        <v>124</v>
      </c>
      <c r="J31" s="192" t="s">
        <v>145</v>
      </c>
      <c r="K31" s="192" t="s">
        <v>61</v>
      </c>
    </row>
    <row r="32" spans="1:12" ht="27" thickBot="1" x14ac:dyDescent="0.3">
      <c r="A32" s="253">
        <f t="shared" si="0"/>
        <v>3</v>
      </c>
      <c r="B32" s="253">
        <v>4</v>
      </c>
      <c r="C32" s="253" t="s">
        <v>143</v>
      </c>
      <c r="D32" s="337" t="s">
        <v>64</v>
      </c>
      <c r="E32" s="327">
        <v>0.44791666666666669</v>
      </c>
      <c r="F32" s="327">
        <v>0.47569444444444442</v>
      </c>
      <c r="G32" s="192" t="s">
        <v>144</v>
      </c>
      <c r="H32" s="314" t="s">
        <v>42</v>
      </c>
      <c r="I32" s="192" t="s">
        <v>65</v>
      </c>
      <c r="J32" s="192" t="s">
        <v>145</v>
      </c>
      <c r="K32" s="192" t="s">
        <v>146</v>
      </c>
    </row>
    <row r="33" spans="1:12" ht="15.75" thickBot="1" x14ac:dyDescent="0.3">
      <c r="A33" s="253">
        <f t="shared" si="0"/>
        <v>4</v>
      </c>
      <c r="B33" s="253">
        <v>4</v>
      </c>
      <c r="C33" s="253" t="s">
        <v>143</v>
      </c>
      <c r="D33" s="337" t="s">
        <v>64</v>
      </c>
      <c r="E33" s="327">
        <v>0.44791666666666669</v>
      </c>
      <c r="F33" s="327">
        <v>0.47569444444444442</v>
      </c>
      <c r="G33" s="192" t="s">
        <v>50</v>
      </c>
      <c r="H33" s="314" t="s">
        <v>42</v>
      </c>
      <c r="I33" s="192" t="s">
        <v>62</v>
      </c>
      <c r="J33" s="192" t="s">
        <v>145</v>
      </c>
      <c r="K33" s="192" t="s">
        <v>147</v>
      </c>
    </row>
    <row r="34" spans="1:12" ht="15.75" thickBot="1" x14ac:dyDescent="0.3">
      <c r="A34" s="253">
        <f t="shared" si="0"/>
        <v>5</v>
      </c>
      <c r="B34" s="253">
        <v>4</v>
      </c>
      <c r="C34" s="253" t="s">
        <v>143</v>
      </c>
      <c r="D34" s="337" t="s">
        <v>64</v>
      </c>
      <c r="E34" s="327">
        <v>0.41666666666666669</v>
      </c>
      <c r="F34" s="327">
        <v>0.44444444444444442</v>
      </c>
      <c r="G34" s="192" t="s">
        <v>22</v>
      </c>
      <c r="H34" s="314" t="s">
        <v>42</v>
      </c>
      <c r="I34" s="192" t="s">
        <v>44</v>
      </c>
      <c r="J34" s="192" t="s">
        <v>130</v>
      </c>
      <c r="K34" s="192" t="s">
        <v>59</v>
      </c>
    </row>
    <row r="35" spans="1:12" ht="15.75" thickBot="1" x14ac:dyDescent="0.3">
      <c r="A35" s="338"/>
      <c r="B35" s="338"/>
      <c r="C35" s="338"/>
      <c r="D35" s="339"/>
      <c r="E35" s="340"/>
      <c r="F35" s="340"/>
      <c r="G35" s="338"/>
      <c r="H35" s="341"/>
      <c r="I35" s="338"/>
      <c r="J35" s="338"/>
      <c r="K35" s="323"/>
    </row>
    <row r="36" spans="1:12" x14ac:dyDescent="0.25">
      <c r="A36" s="294"/>
      <c r="B36" s="294"/>
      <c r="C36" s="294"/>
      <c r="D36" s="342"/>
      <c r="E36" s="343"/>
      <c r="F36" s="343"/>
      <c r="G36" s="294"/>
      <c r="H36" s="262"/>
      <c r="I36" s="294"/>
      <c r="J36" s="294"/>
      <c r="K36" s="323"/>
    </row>
    <row r="37" spans="1:12" ht="15.75" x14ac:dyDescent="0.25">
      <c r="A37" s="294"/>
      <c r="B37" s="294"/>
      <c r="C37" s="279"/>
      <c r="D37" s="342"/>
      <c r="E37" s="343"/>
      <c r="F37" s="343"/>
      <c r="G37" s="294"/>
      <c r="H37" s="262"/>
      <c r="I37" s="294"/>
      <c r="J37" s="294"/>
      <c r="K37" s="323"/>
    </row>
    <row r="38" spans="1:12" ht="32.25" thickBot="1" x14ac:dyDescent="0.3">
      <c r="B38" s="247"/>
      <c r="C38" s="247" t="s">
        <v>101</v>
      </c>
      <c r="D38" s="247"/>
      <c r="E38" s="247"/>
      <c r="F38" s="247"/>
      <c r="G38" s="247"/>
      <c r="H38" s="247"/>
      <c r="I38" s="247"/>
      <c r="J38" s="290"/>
      <c r="K38" s="323"/>
    </row>
    <row r="39" spans="1:12" ht="15.75" thickBot="1" x14ac:dyDescent="0.3">
      <c r="A39" s="253">
        <v>1</v>
      </c>
      <c r="B39" s="253">
        <v>6</v>
      </c>
      <c r="C39" s="253" t="s">
        <v>102</v>
      </c>
      <c r="D39" s="326" t="s">
        <v>40</v>
      </c>
      <c r="E39" s="327">
        <v>0.35416666666666669</v>
      </c>
      <c r="F39" s="327">
        <v>0.38194444444444442</v>
      </c>
      <c r="G39" s="335" t="s">
        <v>62</v>
      </c>
      <c r="H39" s="314" t="s">
        <v>42</v>
      </c>
      <c r="I39" s="192" t="s">
        <v>50</v>
      </c>
      <c r="J39" s="192" t="s">
        <v>18</v>
      </c>
      <c r="K39" s="192" t="s">
        <v>43</v>
      </c>
    </row>
    <row r="40" spans="1:12" ht="15.75" thickBot="1" x14ac:dyDescent="0.3">
      <c r="A40" s="253">
        <f>SUM(A39,1)</f>
        <v>2</v>
      </c>
      <c r="B40" s="253">
        <v>6</v>
      </c>
      <c r="C40" s="253" t="s">
        <v>102</v>
      </c>
      <c r="D40" s="326" t="s">
        <v>40</v>
      </c>
      <c r="E40" s="327">
        <v>0.35416666666666669</v>
      </c>
      <c r="F40" s="327">
        <v>0.38194444444444442</v>
      </c>
      <c r="G40" s="192" t="s">
        <v>44</v>
      </c>
      <c r="H40" s="314" t="s">
        <v>42</v>
      </c>
      <c r="I40" s="192" t="s">
        <v>114</v>
      </c>
      <c r="J40" s="192" t="s">
        <v>18</v>
      </c>
      <c r="K40" s="314" t="s">
        <v>45</v>
      </c>
    </row>
    <row r="41" spans="1:12" ht="15.75" thickBot="1" x14ac:dyDescent="0.3">
      <c r="A41" s="253">
        <f t="shared" ref="A41:A62" si="1">SUM(A40,1)</f>
        <v>3</v>
      </c>
      <c r="B41" s="253">
        <v>6</v>
      </c>
      <c r="C41" s="253" t="s">
        <v>102</v>
      </c>
      <c r="D41" s="326" t="s">
        <v>40</v>
      </c>
      <c r="E41" s="327">
        <v>0.35416666666666669</v>
      </c>
      <c r="F41" s="327">
        <v>0.38194444444444442</v>
      </c>
      <c r="G41" s="192" t="s">
        <v>57</v>
      </c>
      <c r="H41" s="314" t="s">
        <v>42</v>
      </c>
      <c r="I41" s="192" t="s">
        <v>60</v>
      </c>
      <c r="J41" s="192" t="s">
        <v>18</v>
      </c>
      <c r="K41" s="314" t="s">
        <v>51</v>
      </c>
    </row>
    <row r="42" spans="1:12" ht="27" thickBot="1" x14ac:dyDescent="0.3">
      <c r="A42" s="253">
        <f>SUM(A41,1)</f>
        <v>4</v>
      </c>
      <c r="B42" s="253">
        <v>6</v>
      </c>
      <c r="C42" s="253" t="s">
        <v>102</v>
      </c>
      <c r="D42" s="326" t="s">
        <v>40</v>
      </c>
      <c r="E42" s="327">
        <v>0.38541666666666669</v>
      </c>
      <c r="F42" s="327">
        <v>0.41319444444444442</v>
      </c>
      <c r="G42" s="329" t="s">
        <v>62</v>
      </c>
      <c r="H42" s="314" t="s">
        <v>42</v>
      </c>
      <c r="I42" s="192" t="s">
        <v>65</v>
      </c>
      <c r="J42" s="192" t="s">
        <v>18</v>
      </c>
      <c r="K42" s="314" t="s">
        <v>43</v>
      </c>
      <c r="L42" s="245" t="s">
        <v>132</v>
      </c>
    </row>
    <row r="43" spans="1:12" ht="15.75" thickBot="1" x14ac:dyDescent="0.3">
      <c r="A43" s="253">
        <f>SUM(A42,1)</f>
        <v>5</v>
      </c>
      <c r="B43" s="253">
        <v>6</v>
      </c>
      <c r="C43" s="253" t="s">
        <v>102</v>
      </c>
      <c r="D43" s="326" t="s">
        <v>40</v>
      </c>
      <c r="E43" s="327">
        <v>0.35416666666666669</v>
      </c>
      <c r="F43" s="327">
        <v>0.38194444444444442</v>
      </c>
      <c r="G43" s="192" t="s">
        <v>22</v>
      </c>
      <c r="H43" s="314" t="s">
        <v>42</v>
      </c>
      <c r="I43" s="192" t="s">
        <v>91</v>
      </c>
      <c r="J43" s="192" t="s">
        <v>130</v>
      </c>
      <c r="K43" s="314" t="s">
        <v>43</v>
      </c>
    </row>
    <row r="44" spans="1:12" ht="6" customHeight="1" thickBot="1" x14ac:dyDescent="0.3">
      <c r="A44" s="254"/>
      <c r="B44" s="254"/>
      <c r="C44" s="254"/>
      <c r="D44" s="330"/>
      <c r="E44" s="331"/>
      <c r="F44" s="331"/>
      <c r="G44" s="254"/>
      <c r="H44" s="250"/>
      <c r="I44" s="254"/>
      <c r="J44" s="254"/>
      <c r="K44" s="254"/>
    </row>
    <row r="45" spans="1:12" ht="15.75" thickBot="1" x14ac:dyDescent="0.3">
      <c r="A45" s="253">
        <v>1</v>
      </c>
      <c r="B45" s="253">
        <v>6</v>
      </c>
      <c r="C45" s="253" t="s">
        <v>102</v>
      </c>
      <c r="D45" s="332" t="s">
        <v>49</v>
      </c>
      <c r="E45" s="327">
        <v>0.38541666666666669</v>
      </c>
      <c r="F45" s="327">
        <v>0.41319444444444442</v>
      </c>
      <c r="G45" s="335" t="s">
        <v>62</v>
      </c>
      <c r="H45" s="314" t="s">
        <v>42</v>
      </c>
      <c r="I45" s="192" t="s">
        <v>114</v>
      </c>
      <c r="J45" s="192" t="s">
        <v>18</v>
      </c>
      <c r="K45" s="192" t="s">
        <v>43</v>
      </c>
    </row>
    <row r="46" spans="1:12" ht="15.75" thickBot="1" x14ac:dyDescent="0.3">
      <c r="A46" s="253">
        <f t="shared" si="1"/>
        <v>2</v>
      </c>
      <c r="B46" s="253">
        <v>6</v>
      </c>
      <c r="C46" s="253" t="s">
        <v>102</v>
      </c>
      <c r="D46" s="332" t="s">
        <v>49</v>
      </c>
      <c r="E46" s="327">
        <v>0.38541666666666669</v>
      </c>
      <c r="F46" s="327">
        <v>0.41319444444444442</v>
      </c>
      <c r="G46" s="253" t="s">
        <v>44</v>
      </c>
      <c r="H46" s="314" t="s">
        <v>42</v>
      </c>
      <c r="I46" s="253" t="s">
        <v>26</v>
      </c>
      <c r="J46" s="192" t="s">
        <v>18</v>
      </c>
      <c r="K46" s="192" t="s">
        <v>45</v>
      </c>
    </row>
    <row r="47" spans="1:12" ht="15.75" thickBot="1" x14ac:dyDescent="0.3">
      <c r="A47" s="253">
        <f t="shared" si="1"/>
        <v>3</v>
      </c>
      <c r="B47" s="253">
        <v>6</v>
      </c>
      <c r="C47" s="253" t="s">
        <v>102</v>
      </c>
      <c r="D47" s="332" t="s">
        <v>49</v>
      </c>
      <c r="E47" s="327">
        <v>0.38541666666666669</v>
      </c>
      <c r="F47" s="327">
        <v>0.41319444444444442</v>
      </c>
      <c r="G47" s="192" t="s">
        <v>63</v>
      </c>
      <c r="H47" s="314" t="s">
        <v>42</v>
      </c>
      <c r="I47" s="192" t="s">
        <v>50</v>
      </c>
      <c r="J47" s="192" t="s">
        <v>18</v>
      </c>
      <c r="K47" s="192" t="s">
        <v>51</v>
      </c>
    </row>
    <row r="48" spans="1:12" ht="27" thickBot="1" x14ac:dyDescent="0.3">
      <c r="A48" s="253">
        <f t="shared" si="1"/>
        <v>4</v>
      </c>
      <c r="B48" s="253">
        <v>6</v>
      </c>
      <c r="C48" s="253" t="s">
        <v>102</v>
      </c>
      <c r="D48" s="332" t="s">
        <v>49</v>
      </c>
      <c r="E48" s="327">
        <v>0.41666666666666669</v>
      </c>
      <c r="F48" s="327">
        <v>0.44444444444444442</v>
      </c>
      <c r="G48" s="329" t="s">
        <v>62</v>
      </c>
      <c r="H48" s="314" t="s">
        <v>42</v>
      </c>
      <c r="I48" s="192" t="s">
        <v>48</v>
      </c>
      <c r="J48" s="192" t="s">
        <v>18</v>
      </c>
      <c r="K48" s="192" t="s">
        <v>43</v>
      </c>
      <c r="L48" s="245" t="s">
        <v>132</v>
      </c>
    </row>
    <row r="49" spans="1:12" ht="15.75" thickBot="1" x14ac:dyDescent="0.3">
      <c r="A49" s="253">
        <v>5</v>
      </c>
      <c r="B49" s="253">
        <v>6</v>
      </c>
      <c r="C49" s="253" t="s">
        <v>102</v>
      </c>
      <c r="D49" s="332" t="s">
        <v>49</v>
      </c>
      <c r="E49" s="327">
        <v>0.35416666666666669</v>
      </c>
      <c r="F49" s="327">
        <v>0.38194444444444442</v>
      </c>
      <c r="G49" s="192" t="s">
        <v>22</v>
      </c>
      <c r="H49" s="314" t="s">
        <v>42</v>
      </c>
      <c r="I49" s="192" t="s">
        <v>47</v>
      </c>
      <c r="J49" s="192" t="s">
        <v>130</v>
      </c>
      <c r="K49" s="314" t="s">
        <v>45</v>
      </c>
    </row>
    <row r="50" spans="1:12" ht="6.75" customHeight="1" thickBot="1" x14ac:dyDescent="0.3">
      <c r="A50" s="254"/>
      <c r="B50" s="254"/>
      <c r="C50" s="254"/>
      <c r="D50" s="333"/>
      <c r="E50" s="331"/>
      <c r="F50" s="331"/>
      <c r="G50" s="254"/>
      <c r="H50" s="250"/>
      <c r="I50" s="254"/>
      <c r="J50" s="254"/>
      <c r="K50" s="344"/>
    </row>
    <row r="51" spans="1:12" ht="15.75" thickBot="1" x14ac:dyDescent="0.3">
      <c r="A51" s="253">
        <v>1</v>
      </c>
      <c r="B51" s="253">
        <v>6</v>
      </c>
      <c r="C51" s="253" t="s">
        <v>102</v>
      </c>
      <c r="D51" s="334" t="s">
        <v>55</v>
      </c>
      <c r="E51" s="327">
        <v>0.44791666666666669</v>
      </c>
      <c r="F51" s="327">
        <v>0.47569444444444442</v>
      </c>
      <c r="G51" s="328" t="s">
        <v>62</v>
      </c>
      <c r="H51" s="314" t="s">
        <v>42</v>
      </c>
      <c r="I51" s="192" t="s">
        <v>91</v>
      </c>
      <c r="J51" s="192" t="s">
        <v>18</v>
      </c>
      <c r="K51" s="314" t="s">
        <v>59</v>
      </c>
    </row>
    <row r="52" spans="1:12" ht="15.75" thickBot="1" x14ac:dyDescent="0.3">
      <c r="A52" s="253">
        <f t="shared" si="1"/>
        <v>2</v>
      </c>
      <c r="B52" s="253">
        <v>6</v>
      </c>
      <c r="C52" s="253" t="s">
        <v>102</v>
      </c>
      <c r="D52" s="334" t="s">
        <v>55</v>
      </c>
      <c r="E52" s="327">
        <v>0.44791666666666669</v>
      </c>
      <c r="F52" s="327">
        <v>0.47569444444444442</v>
      </c>
      <c r="G52" s="253" t="s">
        <v>44</v>
      </c>
      <c r="H52" s="314" t="s">
        <v>42</v>
      </c>
      <c r="I52" s="192" t="s">
        <v>65</v>
      </c>
      <c r="J52" s="192" t="s">
        <v>18</v>
      </c>
      <c r="K52" s="192" t="s">
        <v>61</v>
      </c>
    </row>
    <row r="53" spans="1:12" ht="15.75" thickBot="1" x14ac:dyDescent="0.3">
      <c r="A53" s="253">
        <f t="shared" si="1"/>
        <v>3</v>
      </c>
      <c r="B53" s="253">
        <v>6</v>
      </c>
      <c r="C53" s="253" t="s">
        <v>102</v>
      </c>
      <c r="D53" s="334" t="s">
        <v>55</v>
      </c>
      <c r="E53" s="327">
        <v>0.44791666666666669</v>
      </c>
      <c r="F53" s="327">
        <v>0.47569444444444442</v>
      </c>
      <c r="G53" s="192" t="s">
        <v>63</v>
      </c>
      <c r="H53" s="314" t="s">
        <v>42</v>
      </c>
      <c r="I53" s="192" t="s">
        <v>41</v>
      </c>
      <c r="J53" s="192" t="s">
        <v>18</v>
      </c>
      <c r="K53" s="314" t="s">
        <v>146</v>
      </c>
    </row>
    <row r="54" spans="1:12" ht="15.75" thickBot="1" x14ac:dyDescent="0.3">
      <c r="A54" s="253">
        <f t="shared" si="1"/>
        <v>4</v>
      </c>
      <c r="B54" s="253">
        <v>6</v>
      </c>
      <c r="C54" s="253" t="s">
        <v>102</v>
      </c>
      <c r="D54" s="334" t="s">
        <v>55</v>
      </c>
      <c r="E54" s="327">
        <v>0.44791666666666669</v>
      </c>
      <c r="F54" s="327">
        <v>0.47569444444444442</v>
      </c>
      <c r="G54" s="335" t="s">
        <v>57</v>
      </c>
      <c r="H54" s="314" t="s">
        <v>42</v>
      </c>
      <c r="I54" s="192" t="s">
        <v>46</v>
      </c>
      <c r="J54" s="192" t="s">
        <v>18</v>
      </c>
      <c r="K54" s="314" t="s">
        <v>147</v>
      </c>
    </row>
    <row r="55" spans="1:12" ht="27" thickBot="1" x14ac:dyDescent="0.3">
      <c r="A55" s="253">
        <f t="shared" si="1"/>
        <v>5</v>
      </c>
      <c r="B55" s="253">
        <v>6</v>
      </c>
      <c r="C55" s="253" t="s">
        <v>102</v>
      </c>
      <c r="D55" s="334" t="s">
        <v>55</v>
      </c>
      <c r="E55" s="327">
        <v>0.47916666666666669</v>
      </c>
      <c r="F55" s="327">
        <v>0.50694444444444442</v>
      </c>
      <c r="G55" s="329" t="s">
        <v>62</v>
      </c>
      <c r="H55" s="314" t="s">
        <v>42</v>
      </c>
      <c r="I55" s="192" t="s">
        <v>114</v>
      </c>
      <c r="J55" s="192" t="s">
        <v>18</v>
      </c>
      <c r="K55" s="314" t="s">
        <v>59</v>
      </c>
      <c r="L55" s="245" t="s">
        <v>132</v>
      </c>
    </row>
    <row r="56" spans="1:12" ht="15.75" thickBot="1" x14ac:dyDescent="0.3">
      <c r="A56" s="253">
        <f t="shared" si="1"/>
        <v>6</v>
      </c>
      <c r="B56" s="253">
        <v>6</v>
      </c>
      <c r="C56" s="253" t="s">
        <v>102</v>
      </c>
      <c r="D56" s="334" t="s">
        <v>55</v>
      </c>
      <c r="E56" s="327">
        <v>0.38541666666666669</v>
      </c>
      <c r="F56" s="327">
        <v>0.41319444444444442</v>
      </c>
      <c r="G56" s="192" t="s">
        <v>22</v>
      </c>
      <c r="H56" s="314" t="s">
        <v>42</v>
      </c>
      <c r="I56" s="192" t="s">
        <v>60</v>
      </c>
      <c r="J56" s="192" t="s">
        <v>130</v>
      </c>
      <c r="K56" s="314" t="s">
        <v>59</v>
      </c>
    </row>
    <row r="57" spans="1:12" ht="6.75" customHeight="1" thickBot="1" x14ac:dyDescent="0.3">
      <c r="A57" s="254"/>
      <c r="B57" s="254"/>
      <c r="C57" s="254"/>
      <c r="D57" s="336"/>
      <c r="E57" s="331"/>
      <c r="F57" s="331"/>
      <c r="G57" s="254"/>
      <c r="H57" s="250"/>
      <c r="I57" s="254"/>
      <c r="J57" s="254"/>
      <c r="K57" s="344"/>
    </row>
    <row r="58" spans="1:12" ht="15.75" thickBot="1" x14ac:dyDescent="0.3">
      <c r="A58" s="253">
        <v>1</v>
      </c>
      <c r="B58" s="253">
        <v>6</v>
      </c>
      <c r="C58" s="253" t="s">
        <v>102</v>
      </c>
      <c r="D58" s="337" t="s">
        <v>64</v>
      </c>
      <c r="E58" s="327">
        <v>0.47916666666666669</v>
      </c>
      <c r="F58" s="327">
        <v>0.50694444444444442</v>
      </c>
      <c r="G58" s="192" t="s">
        <v>57</v>
      </c>
      <c r="H58" s="314" t="s">
        <v>42</v>
      </c>
      <c r="I58" s="192" t="s">
        <v>65</v>
      </c>
      <c r="J58" s="192" t="s">
        <v>18</v>
      </c>
      <c r="K58" s="314" t="s">
        <v>61</v>
      </c>
    </row>
    <row r="59" spans="1:12" ht="30.75" thickBot="1" x14ac:dyDescent="0.3">
      <c r="A59" s="253">
        <f t="shared" si="1"/>
        <v>2</v>
      </c>
      <c r="B59" s="253">
        <v>6</v>
      </c>
      <c r="C59" s="253" t="s">
        <v>102</v>
      </c>
      <c r="D59" s="337" t="s">
        <v>64</v>
      </c>
      <c r="E59" s="327">
        <v>0.47916666666666669</v>
      </c>
      <c r="F59" s="327">
        <v>0.50694444444444442</v>
      </c>
      <c r="G59" s="192" t="s">
        <v>44</v>
      </c>
      <c r="H59" s="314" t="s">
        <v>42</v>
      </c>
      <c r="I59" s="335" t="s">
        <v>116</v>
      </c>
      <c r="J59" s="192" t="s">
        <v>18</v>
      </c>
      <c r="K59" s="192" t="s">
        <v>146</v>
      </c>
    </row>
    <row r="60" spans="1:12" ht="27" thickBot="1" x14ac:dyDescent="0.3">
      <c r="A60" s="253">
        <f t="shared" si="1"/>
        <v>3</v>
      </c>
      <c r="B60" s="253">
        <v>6</v>
      </c>
      <c r="C60" s="253" t="s">
        <v>102</v>
      </c>
      <c r="D60" s="337" t="s">
        <v>64</v>
      </c>
      <c r="E60" s="327">
        <v>0.47916666666666669</v>
      </c>
      <c r="F60" s="327">
        <v>0.50694444444444442</v>
      </c>
      <c r="G60" s="192" t="s">
        <v>50</v>
      </c>
      <c r="H60" s="314" t="s">
        <v>42</v>
      </c>
      <c r="I60" s="192" t="s">
        <v>117</v>
      </c>
      <c r="J60" s="192" t="s">
        <v>18</v>
      </c>
      <c r="K60" s="192" t="s">
        <v>146</v>
      </c>
    </row>
    <row r="61" spans="1:12" ht="30.75" thickBot="1" x14ac:dyDescent="0.3">
      <c r="A61" s="253">
        <f t="shared" si="1"/>
        <v>4</v>
      </c>
      <c r="B61" s="253">
        <v>6</v>
      </c>
      <c r="C61" s="253" t="s">
        <v>102</v>
      </c>
      <c r="D61" s="337" t="s">
        <v>64</v>
      </c>
      <c r="E61" s="327">
        <v>0.51041666666666663</v>
      </c>
      <c r="F61" s="327">
        <v>0.49652777777777773</v>
      </c>
      <c r="G61" s="335" t="s">
        <v>62</v>
      </c>
      <c r="H61" s="314" t="s">
        <v>42</v>
      </c>
      <c r="I61" s="335" t="s">
        <v>115</v>
      </c>
      <c r="J61" s="192" t="s">
        <v>18</v>
      </c>
      <c r="K61" s="314" t="s">
        <v>59</v>
      </c>
    </row>
    <row r="62" spans="1:12" ht="15.75" thickBot="1" x14ac:dyDescent="0.3">
      <c r="A62" s="253">
        <f t="shared" si="1"/>
        <v>5</v>
      </c>
      <c r="B62" s="253">
        <v>6</v>
      </c>
      <c r="C62" s="253" t="s">
        <v>102</v>
      </c>
      <c r="D62" s="337" t="s">
        <v>64</v>
      </c>
      <c r="E62" s="327">
        <v>0.41666666666666669</v>
      </c>
      <c r="F62" s="327">
        <v>0.44444444444444442</v>
      </c>
      <c r="G62" s="192" t="s">
        <v>22</v>
      </c>
      <c r="H62" s="314" t="s">
        <v>42</v>
      </c>
      <c r="I62" s="192" t="s">
        <v>47</v>
      </c>
      <c r="J62" s="192" t="s">
        <v>130</v>
      </c>
      <c r="K62" s="192" t="s">
        <v>59</v>
      </c>
    </row>
    <row r="63" spans="1:12" ht="15.75" thickBot="1" x14ac:dyDescent="0.3">
      <c r="A63" s="338"/>
      <c r="B63" s="338"/>
      <c r="C63" s="338"/>
      <c r="D63" s="339"/>
      <c r="E63" s="340"/>
      <c r="F63" s="340"/>
      <c r="G63" s="338"/>
      <c r="H63" s="341"/>
      <c r="I63" s="338"/>
      <c r="J63" s="338"/>
      <c r="K63" s="338"/>
    </row>
  </sheetData>
  <mergeCells count="2">
    <mergeCell ref="B1:K1"/>
    <mergeCell ref="B2:K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1"/>
  <sheetViews>
    <sheetView topLeftCell="A61" workbookViewId="0">
      <selection activeCell="C81" sqref="C81"/>
    </sheetView>
  </sheetViews>
  <sheetFormatPr defaultRowHeight="15" x14ac:dyDescent="0.25"/>
  <cols>
    <col min="3" max="3" width="36.85546875" bestFit="1" customWidth="1"/>
    <col min="4" max="4" width="3.28515625" bestFit="1" customWidth="1"/>
    <col min="7" max="7" width="23.5703125" bestFit="1" customWidth="1"/>
    <col min="8" max="8" width="2.28515625" bestFit="1" customWidth="1"/>
    <col min="9" max="9" width="24.5703125" bestFit="1" customWidth="1"/>
    <col min="10" max="10" width="16.5703125" bestFit="1" customWidth="1"/>
    <col min="12" max="12" width="75" bestFit="1" customWidth="1"/>
  </cols>
  <sheetData>
    <row r="1" spans="1:11" ht="15.75" x14ac:dyDescent="0.25">
      <c r="A1" s="146"/>
      <c r="B1" s="559" t="s">
        <v>169</v>
      </c>
      <c r="C1" s="559"/>
      <c r="D1" s="559"/>
      <c r="E1" s="559"/>
      <c r="F1" s="559"/>
      <c r="G1" s="559"/>
      <c r="H1" s="559"/>
      <c r="I1" s="559"/>
      <c r="J1" s="559"/>
      <c r="K1" s="559"/>
    </row>
    <row r="2" spans="1:11" ht="15.75" x14ac:dyDescent="0.25">
      <c r="A2" s="146"/>
      <c r="B2" s="559" t="s">
        <v>29</v>
      </c>
      <c r="C2" s="559"/>
      <c r="D2" s="559"/>
      <c r="E2" s="559"/>
      <c r="F2" s="559"/>
      <c r="G2" s="559"/>
      <c r="H2" s="559"/>
      <c r="I2" s="559"/>
      <c r="J2" s="559"/>
      <c r="K2" s="559"/>
    </row>
    <row r="3" spans="1:11" ht="15.75" x14ac:dyDescent="0.25">
      <c r="A3" s="146"/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16.5" thickBot="1" x14ac:dyDescent="0.3">
      <c r="B4" s="8"/>
      <c r="C4" s="8" t="s">
        <v>103</v>
      </c>
      <c r="D4" s="8"/>
      <c r="E4" s="8"/>
      <c r="F4" s="8"/>
      <c r="G4" s="8"/>
      <c r="H4" s="8"/>
      <c r="I4" s="8"/>
      <c r="J4" s="21"/>
    </row>
    <row r="5" spans="1:11" ht="15.75" thickBot="1" x14ac:dyDescent="0.3">
      <c r="A5" s="23">
        <v>1</v>
      </c>
      <c r="B5" s="23">
        <v>7</v>
      </c>
      <c r="C5" s="23" t="s">
        <v>104</v>
      </c>
      <c r="D5" s="28" t="s">
        <v>40</v>
      </c>
      <c r="E5" s="158">
        <v>0.35416666666666669</v>
      </c>
      <c r="F5" s="158">
        <v>0.38194444444444442</v>
      </c>
      <c r="G5" s="346" t="s">
        <v>57</v>
      </c>
      <c r="H5" s="155" t="s">
        <v>152</v>
      </c>
      <c r="I5" s="154" t="s">
        <v>22</v>
      </c>
      <c r="J5" s="154" t="s">
        <v>153</v>
      </c>
      <c r="K5" s="154" t="s">
        <v>43</v>
      </c>
    </row>
    <row r="6" spans="1:11" ht="15.75" thickBot="1" x14ac:dyDescent="0.3">
      <c r="A6" s="23">
        <f>SUM(A5,1)</f>
        <v>2</v>
      </c>
      <c r="B6" s="23">
        <v>7</v>
      </c>
      <c r="C6" s="23" t="s">
        <v>104</v>
      </c>
      <c r="D6" s="28" t="s">
        <v>40</v>
      </c>
      <c r="E6" s="158">
        <v>0.38541666666666669</v>
      </c>
      <c r="F6" s="158">
        <v>0.41319444444444442</v>
      </c>
      <c r="G6" s="154" t="s">
        <v>65</v>
      </c>
      <c r="H6" s="155" t="s">
        <v>152</v>
      </c>
      <c r="I6" s="345" t="s">
        <v>57</v>
      </c>
      <c r="J6" s="154" t="s">
        <v>153</v>
      </c>
      <c r="K6" s="155" t="s">
        <v>43</v>
      </c>
    </row>
    <row r="7" spans="1:11" ht="15.75" thickBot="1" x14ac:dyDescent="0.3">
      <c r="A7" s="23">
        <f t="shared" ref="A7:A27" si="0">SUM(A6,1)</f>
        <v>3</v>
      </c>
      <c r="B7" s="23">
        <v>7</v>
      </c>
      <c r="C7" s="23" t="s">
        <v>104</v>
      </c>
      <c r="D7" s="28" t="s">
        <v>40</v>
      </c>
      <c r="E7" s="158">
        <v>0.35416666666666669</v>
      </c>
      <c r="F7" s="158">
        <v>0.38194444444444442</v>
      </c>
      <c r="G7" s="154" t="s">
        <v>114</v>
      </c>
      <c r="H7" s="155" t="s">
        <v>152</v>
      </c>
      <c r="I7" s="154" t="s">
        <v>50</v>
      </c>
      <c r="J7" s="193" t="s">
        <v>88</v>
      </c>
      <c r="K7" s="155" t="s">
        <v>43</v>
      </c>
    </row>
    <row r="8" spans="1:11" ht="15.75" thickBot="1" x14ac:dyDescent="0.3">
      <c r="A8" s="23">
        <f>SUM(A7,1)</f>
        <v>4</v>
      </c>
      <c r="B8" s="23">
        <v>7</v>
      </c>
      <c r="C8" s="23" t="s">
        <v>104</v>
      </c>
      <c r="D8" s="28" t="s">
        <v>40</v>
      </c>
      <c r="E8" s="158">
        <v>0.35416666666666669</v>
      </c>
      <c r="F8" s="158">
        <v>0.38194444444444442</v>
      </c>
      <c r="G8" s="154" t="s">
        <v>60</v>
      </c>
      <c r="H8" s="155" t="s">
        <v>152</v>
      </c>
      <c r="I8" s="154" t="s">
        <v>44</v>
      </c>
      <c r="J8" s="154" t="s">
        <v>24</v>
      </c>
      <c r="K8" s="155" t="s">
        <v>43</v>
      </c>
    </row>
    <row r="9" spans="1:11" ht="15.75" thickBot="1" x14ac:dyDescent="0.3">
      <c r="A9" s="23">
        <f>SUM(A8,1)</f>
        <v>5</v>
      </c>
      <c r="B9" s="23">
        <v>7</v>
      </c>
      <c r="C9" s="23" t="s">
        <v>104</v>
      </c>
      <c r="D9" s="28" t="s">
        <v>40</v>
      </c>
      <c r="E9" s="158">
        <v>0.38541666666666669</v>
      </c>
      <c r="F9" s="158">
        <v>0.41319444444444442</v>
      </c>
      <c r="G9" s="154" t="s">
        <v>148</v>
      </c>
      <c r="H9" s="155" t="s">
        <v>152</v>
      </c>
      <c r="I9" s="154" t="s">
        <v>62</v>
      </c>
      <c r="J9" s="154" t="s">
        <v>24</v>
      </c>
      <c r="K9" s="155" t="s">
        <v>43</v>
      </c>
    </row>
    <row r="10" spans="1:11" ht="6.75" customHeight="1" thickBot="1" x14ac:dyDescent="0.3">
      <c r="A10" s="75"/>
      <c r="B10" s="75"/>
      <c r="C10" s="75"/>
      <c r="D10" s="87"/>
      <c r="E10" s="114"/>
      <c r="F10" s="114"/>
      <c r="G10" s="75"/>
      <c r="H10" s="73"/>
      <c r="I10" s="75"/>
      <c r="J10" s="75"/>
      <c r="K10" s="112"/>
    </row>
    <row r="11" spans="1:11" ht="15.75" thickBot="1" x14ac:dyDescent="0.3">
      <c r="A11" s="23">
        <v>1</v>
      </c>
      <c r="B11" s="23">
        <v>7</v>
      </c>
      <c r="C11" s="23" t="s">
        <v>104</v>
      </c>
      <c r="D11" s="30" t="s">
        <v>49</v>
      </c>
      <c r="E11" s="158">
        <v>0.35416666666666669</v>
      </c>
      <c r="F11" s="158">
        <v>0.38194444444444442</v>
      </c>
      <c r="G11" s="159" t="s">
        <v>65</v>
      </c>
      <c r="H11" s="155" t="s">
        <v>42</v>
      </c>
      <c r="I11" s="154" t="s">
        <v>22</v>
      </c>
      <c r="J11" s="154" t="s">
        <v>153</v>
      </c>
      <c r="K11" s="154" t="s">
        <v>45</v>
      </c>
    </row>
    <row r="12" spans="1:11" ht="15.75" thickBot="1" x14ac:dyDescent="0.3">
      <c r="A12" s="23">
        <f t="shared" si="0"/>
        <v>2</v>
      </c>
      <c r="B12" s="23">
        <v>7</v>
      </c>
      <c r="C12" s="23" t="s">
        <v>104</v>
      </c>
      <c r="D12" s="30" t="s">
        <v>49</v>
      </c>
      <c r="E12" s="158">
        <v>0.35416666666666669</v>
      </c>
      <c r="F12" s="158">
        <v>0.38194444444444442</v>
      </c>
      <c r="G12" s="345" t="s">
        <v>114</v>
      </c>
      <c r="H12" s="155" t="s">
        <v>42</v>
      </c>
      <c r="I12" s="154" t="s">
        <v>50</v>
      </c>
      <c r="J12" s="193" t="s">
        <v>88</v>
      </c>
      <c r="K12" s="154" t="s">
        <v>45</v>
      </c>
    </row>
    <row r="13" spans="1:11" ht="15.75" thickBot="1" x14ac:dyDescent="0.3">
      <c r="A13" s="23">
        <f t="shared" si="0"/>
        <v>3</v>
      </c>
      <c r="B13" s="23">
        <v>7</v>
      </c>
      <c r="C13" s="23" t="s">
        <v>104</v>
      </c>
      <c r="D13" s="30" t="s">
        <v>49</v>
      </c>
      <c r="E13" s="158">
        <v>0.38541666666666669</v>
      </c>
      <c r="F13" s="158">
        <v>0.41319444444444442</v>
      </c>
      <c r="G13" s="349" t="s">
        <v>114</v>
      </c>
      <c r="H13" s="350" t="s">
        <v>42</v>
      </c>
      <c r="I13" s="351" t="s">
        <v>26</v>
      </c>
      <c r="J13" s="193" t="s">
        <v>88</v>
      </c>
      <c r="K13" s="154" t="s">
        <v>45</v>
      </c>
    </row>
    <row r="14" spans="1:11" ht="15.75" thickBot="1" x14ac:dyDescent="0.3">
      <c r="A14" s="23">
        <f t="shared" si="0"/>
        <v>4</v>
      </c>
      <c r="B14" s="23">
        <v>7</v>
      </c>
      <c r="C14" s="23" t="s">
        <v>104</v>
      </c>
      <c r="D14" s="30" t="s">
        <v>49</v>
      </c>
      <c r="E14" s="158">
        <v>0.41666666666666669</v>
      </c>
      <c r="F14" s="347">
        <v>0.44444444444444442</v>
      </c>
      <c r="G14" s="354" t="s">
        <v>63</v>
      </c>
      <c r="H14" s="354" t="s">
        <v>42</v>
      </c>
      <c r="I14" s="354" t="s">
        <v>62</v>
      </c>
      <c r="J14" s="354" t="s">
        <v>24</v>
      </c>
      <c r="K14" s="348" t="s">
        <v>43</v>
      </c>
    </row>
    <row r="15" spans="1:11" ht="15.75" thickBot="1" x14ac:dyDescent="0.3">
      <c r="A15" s="23">
        <f>SUM(A14,1)</f>
        <v>5</v>
      </c>
      <c r="B15" s="23">
        <v>7</v>
      </c>
      <c r="C15" s="23" t="s">
        <v>104</v>
      </c>
      <c r="D15" s="30" t="s">
        <v>49</v>
      </c>
      <c r="E15" s="158">
        <v>0.44791666666666669</v>
      </c>
      <c r="F15" s="158">
        <v>0.47569444444444442</v>
      </c>
      <c r="G15" s="352" t="s">
        <v>47</v>
      </c>
      <c r="H15" s="353" t="s">
        <v>42</v>
      </c>
      <c r="I15" s="352" t="s">
        <v>44</v>
      </c>
      <c r="J15" s="352" t="s">
        <v>24</v>
      </c>
      <c r="K15" s="155" t="s">
        <v>43</v>
      </c>
    </row>
    <row r="16" spans="1:11" ht="10.5" customHeight="1" thickBot="1" x14ac:dyDescent="0.3">
      <c r="A16" s="75"/>
      <c r="B16" s="75"/>
      <c r="C16" s="75"/>
      <c r="D16" s="88"/>
      <c r="E16" s="114"/>
      <c r="F16" s="114"/>
      <c r="G16" s="75"/>
      <c r="H16" s="73"/>
      <c r="I16" s="75"/>
      <c r="J16" s="75"/>
      <c r="K16" s="112"/>
    </row>
    <row r="17" spans="1:11" ht="15.75" thickBot="1" x14ac:dyDescent="0.3">
      <c r="A17" s="23">
        <v>1</v>
      </c>
      <c r="B17" s="23">
        <v>7</v>
      </c>
      <c r="C17" s="23" t="s">
        <v>104</v>
      </c>
      <c r="D17" s="31" t="s">
        <v>55</v>
      </c>
      <c r="E17" s="158">
        <v>0.35416666666666669</v>
      </c>
      <c r="F17" s="158">
        <v>0.38194444444444442</v>
      </c>
      <c r="G17" s="159" t="s">
        <v>124</v>
      </c>
      <c r="H17" s="155" t="s">
        <v>42</v>
      </c>
      <c r="I17" s="154" t="s">
        <v>46</v>
      </c>
      <c r="J17" s="154" t="s">
        <v>153</v>
      </c>
      <c r="K17" s="155" t="s">
        <v>59</v>
      </c>
    </row>
    <row r="18" spans="1:11" ht="15.75" thickBot="1" x14ac:dyDescent="0.3">
      <c r="A18" s="23">
        <f t="shared" si="0"/>
        <v>2</v>
      </c>
      <c r="B18" s="23">
        <v>7</v>
      </c>
      <c r="C18" s="23" t="s">
        <v>104</v>
      </c>
      <c r="D18" s="31" t="s">
        <v>55</v>
      </c>
      <c r="E18" s="158">
        <v>0.38194444444444442</v>
      </c>
      <c r="F18" s="158">
        <v>0.41319444444444442</v>
      </c>
      <c r="G18" s="154" t="s">
        <v>65</v>
      </c>
      <c r="H18" s="155" t="s">
        <v>42</v>
      </c>
      <c r="I18" s="154" t="s">
        <v>63</v>
      </c>
      <c r="J18" s="154" t="s">
        <v>153</v>
      </c>
      <c r="K18" s="154" t="s">
        <v>59</v>
      </c>
    </row>
    <row r="19" spans="1:11" ht="15.75" thickBot="1" x14ac:dyDescent="0.3">
      <c r="A19" s="23">
        <f t="shared" si="0"/>
        <v>3</v>
      </c>
      <c r="B19" s="23">
        <v>7</v>
      </c>
      <c r="C19" s="23" t="s">
        <v>104</v>
      </c>
      <c r="D19" s="31" t="s">
        <v>55</v>
      </c>
      <c r="E19" s="158">
        <v>0.35416666666666669</v>
      </c>
      <c r="F19" s="158">
        <v>0.38194444444444442</v>
      </c>
      <c r="G19" s="190" t="s">
        <v>114</v>
      </c>
      <c r="H19" s="155" t="s">
        <v>42</v>
      </c>
      <c r="I19" s="154" t="s">
        <v>41</v>
      </c>
      <c r="J19" s="154" t="s">
        <v>88</v>
      </c>
      <c r="K19" s="155" t="s">
        <v>59</v>
      </c>
    </row>
    <row r="20" spans="1:11" ht="15.75" thickBot="1" x14ac:dyDescent="0.3">
      <c r="A20" s="23">
        <v>4</v>
      </c>
      <c r="B20" s="23">
        <v>7</v>
      </c>
      <c r="C20" s="23" t="s">
        <v>104</v>
      </c>
      <c r="D20" s="31" t="s">
        <v>55</v>
      </c>
      <c r="E20" s="158">
        <v>0.35416666666666669</v>
      </c>
      <c r="F20" s="158">
        <v>0.38194444444444442</v>
      </c>
      <c r="G20" s="154" t="s">
        <v>60</v>
      </c>
      <c r="H20" s="155" t="s">
        <v>42</v>
      </c>
      <c r="I20" s="154" t="s">
        <v>62</v>
      </c>
      <c r="J20" s="154" t="s">
        <v>24</v>
      </c>
      <c r="K20" s="155" t="s">
        <v>59</v>
      </c>
    </row>
    <row r="21" spans="1:11" ht="15.75" thickBot="1" x14ac:dyDescent="0.3">
      <c r="A21" s="23">
        <f t="shared" si="0"/>
        <v>5</v>
      </c>
      <c r="B21" s="23">
        <v>7</v>
      </c>
      <c r="C21" s="23" t="s">
        <v>104</v>
      </c>
      <c r="D21" s="31" t="s">
        <v>55</v>
      </c>
      <c r="E21" s="158">
        <v>0.38541666666666669</v>
      </c>
      <c r="F21" s="158">
        <v>0.41319444444444442</v>
      </c>
      <c r="G21" s="154" t="s">
        <v>91</v>
      </c>
      <c r="H21" s="155" t="s">
        <v>42</v>
      </c>
      <c r="I21" s="154" t="s">
        <v>44</v>
      </c>
      <c r="J21" s="154" t="s">
        <v>24</v>
      </c>
      <c r="K21" s="155" t="s">
        <v>59</v>
      </c>
    </row>
    <row r="22" spans="1:11" ht="8.25" customHeight="1" thickBot="1" x14ac:dyDescent="0.3">
      <c r="A22" s="75"/>
      <c r="B22" s="75"/>
      <c r="C22" s="75"/>
      <c r="D22" s="92"/>
      <c r="E22" s="114"/>
      <c r="F22" s="114"/>
      <c r="G22" s="75"/>
      <c r="H22" s="73"/>
      <c r="I22" s="75"/>
      <c r="J22" s="75"/>
      <c r="K22" s="112"/>
    </row>
    <row r="23" spans="1:11" ht="15.75" thickBot="1" x14ac:dyDescent="0.3">
      <c r="A23" s="23">
        <v>1</v>
      </c>
      <c r="B23" s="23">
        <v>7</v>
      </c>
      <c r="C23" s="23" t="s">
        <v>104</v>
      </c>
      <c r="D23" s="32" t="s">
        <v>64</v>
      </c>
      <c r="E23" s="158">
        <v>0.41666666666666669</v>
      </c>
      <c r="F23" s="158">
        <v>0.44444444444444442</v>
      </c>
      <c r="G23" s="159" t="s">
        <v>57</v>
      </c>
      <c r="H23" s="155" t="s">
        <v>42</v>
      </c>
      <c r="I23" s="154" t="s">
        <v>22</v>
      </c>
      <c r="J23" s="154" t="s">
        <v>153</v>
      </c>
      <c r="K23" s="155" t="s">
        <v>59</v>
      </c>
    </row>
    <row r="24" spans="1:11" ht="15.75" thickBot="1" x14ac:dyDescent="0.3">
      <c r="A24" s="23">
        <f t="shared" si="0"/>
        <v>2</v>
      </c>
      <c r="B24" s="23">
        <v>7</v>
      </c>
      <c r="C24" s="23" t="s">
        <v>104</v>
      </c>
      <c r="D24" s="32" t="s">
        <v>64</v>
      </c>
      <c r="E24" s="158">
        <v>0.44791666666666669</v>
      </c>
      <c r="F24" s="158">
        <v>0.47569444444444442</v>
      </c>
      <c r="G24" s="154" t="s">
        <v>65</v>
      </c>
      <c r="H24" s="155" t="s">
        <v>42</v>
      </c>
      <c r="I24" s="154" t="s">
        <v>50</v>
      </c>
      <c r="J24" s="154" t="s">
        <v>153</v>
      </c>
      <c r="K24" s="154" t="s">
        <v>59</v>
      </c>
    </row>
    <row r="25" spans="1:11" ht="15.75" thickBot="1" x14ac:dyDescent="0.3">
      <c r="A25" s="23">
        <f t="shared" si="0"/>
        <v>3</v>
      </c>
      <c r="B25" s="23">
        <v>7</v>
      </c>
      <c r="C25" s="23" t="s">
        <v>104</v>
      </c>
      <c r="D25" s="32" t="s">
        <v>64</v>
      </c>
      <c r="E25" s="158">
        <v>0.41666666666666669</v>
      </c>
      <c r="F25" s="158">
        <v>0.44444444444444442</v>
      </c>
      <c r="G25" s="154" t="s">
        <v>151</v>
      </c>
      <c r="H25" s="155" t="s">
        <v>42</v>
      </c>
      <c r="I25" s="154" t="s">
        <v>154</v>
      </c>
      <c r="J25" s="154" t="s">
        <v>88</v>
      </c>
      <c r="K25" s="154" t="s">
        <v>59</v>
      </c>
    </row>
    <row r="26" spans="1:11" ht="15.75" thickBot="1" x14ac:dyDescent="0.3">
      <c r="A26" s="23">
        <f t="shared" si="0"/>
        <v>4</v>
      </c>
      <c r="B26" s="23">
        <v>7</v>
      </c>
      <c r="C26" s="23" t="s">
        <v>104</v>
      </c>
      <c r="D26" s="32" t="s">
        <v>64</v>
      </c>
      <c r="E26" s="158">
        <v>0.44791666666666669</v>
      </c>
      <c r="F26" s="158">
        <v>0.47569444444444442</v>
      </c>
      <c r="G26" s="154" t="s">
        <v>117</v>
      </c>
      <c r="H26" s="155" t="s">
        <v>42</v>
      </c>
      <c r="I26" s="154" t="s">
        <v>44</v>
      </c>
      <c r="J26" s="154" t="s">
        <v>88</v>
      </c>
      <c r="K26" s="155" t="s">
        <v>59</v>
      </c>
    </row>
    <row r="27" spans="1:11" ht="15.75" thickBot="1" x14ac:dyDescent="0.3">
      <c r="A27" s="23">
        <f t="shared" si="0"/>
        <v>5</v>
      </c>
      <c r="B27" s="23">
        <v>7</v>
      </c>
      <c r="C27" s="23" t="s">
        <v>104</v>
      </c>
      <c r="D27" s="32" t="s">
        <v>64</v>
      </c>
      <c r="E27" s="158">
        <v>0.41666666666666669</v>
      </c>
      <c r="F27" s="158">
        <v>0.44444444444444442</v>
      </c>
      <c r="G27" s="154" t="s">
        <v>47</v>
      </c>
      <c r="H27" s="155" t="s">
        <v>42</v>
      </c>
      <c r="I27" s="154" t="s">
        <v>62</v>
      </c>
      <c r="J27" s="154" t="s">
        <v>24</v>
      </c>
      <c r="K27" s="154" t="s">
        <v>59</v>
      </c>
    </row>
    <row r="29" spans="1:11" ht="16.5" thickBot="1" x14ac:dyDescent="0.3">
      <c r="B29" s="8"/>
      <c r="C29" s="8" t="s">
        <v>105</v>
      </c>
      <c r="D29" s="8"/>
      <c r="E29" s="8"/>
      <c r="F29" s="8"/>
      <c r="G29" s="8"/>
      <c r="H29" s="8"/>
      <c r="I29" s="8"/>
      <c r="J29" s="21"/>
    </row>
    <row r="30" spans="1:11" ht="15.75" thickBot="1" x14ac:dyDescent="0.3">
      <c r="A30" s="23">
        <v>1</v>
      </c>
      <c r="B30" s="23">
        <v>8</v>
      </c>
      <c r="C30" s="23" t="s">
        <v>106</v>
      </c>
      <c r="D30" s="28" t="s">
        <v>40</v>
      </c>
      <c r="E30" s="158">
        <v>0.35416666666666669</v>
      </c>
      <c r="F30" s="158">
        <v>0.38194444444444442</v>
      </c>
      <c r="G30" s="346" t="s">
        <v>44</v>
      </c>
      <c r="H30" s="155" t="s">
        <v>42</v>
      </c>
      <c r="I30" s="154" t="s">
        <v>62</v>
      </c>
      <c r="J30" s="154" t="s">
        <v>18</v>
      </c>
      <c r="K30" s="154" t="s">
        <v>43</v>
      </c>
    </row>
    <row r="31" spans="1:11" ht="15.75" thickBot="1" x14ac:dyDescent="0.3">
      <c r="A31" s="23">
        <f>SUM(A30,1)</f>
        <v>2</v>
      </c>
      <c r="B31" s="23">
        <v>8</v>
      </c>
      <c r="C31" s="23" t="s">
        <v>106</v>
      </c>
      <c r="D31" s="28" t="s">
        <v>40</v>
      </c>
      <c r="E31" s="158">
        <v>0.35416666666666669</v>
      </c>
      <c r="F31" s="158">
        <v>0.38194444444444442</v>
      </c>
      <c r="G31" s="154" t="s">
        <v>22</v>
      </c>
      <c r="H31" s="155" t="s">
        <v>42</v>
      </c>
      <c r="I31" s="154" t="s">
        <v>65</v>
      </c>
      <c r="J31" s="154" t="s">
        <v>18</v>
      </c>
      <c r="K31" s="155" t="s">
        <v>45</v>
      </c>
    </row>
    <row r="32" spans="1:11" ht="15.75" thickBot="1" x14ac:dyDescent="0.3">
      <c r="A32" s="23">
        <f t="shared" ref="A32:A52" si="1">SUM(A31,1)</f>
        <v>3</v>
      </c>
      <c r="B32" s="23">
        <v>8</v>
      </c>
      <c r="C32" s="23" t="s">
        <v>106</v>
      </c>
      <c r="D32" s="28" t="s">
        <v>40</v>
      </c>
      <c r="E32" s="158">
        <v>0.38541666666666669</v>
      </c>
      <c r="F32" s="158">
        <v>0.41319444444444442</v>
      </c>
      <c r="G32" s="345" t="s">
        <v>44</v>
      </c>
      <c r="H32" s="155" t="s">
        <v>42</v>
      </c>
      <c r="I32" s="154" t="s">
        <v>57</v>
      </c>
      <c r="J32" s="154" t="s">
        <v>18</v>
      </c>
      <c r="K32" s="155" t="s">
        <v>43</v>
      </c>
    </row>
    <row r="33" spans="1:11" ht="15.75" thickBot="1" x14ac:dyDescent="0.3">
      <c r="A33" s="23">
        <f>SUM(A32,1)</f>
        <v>4</v>
      </c>
      <c r="B33" s="23">
        <v>8</v>
      </c>
      <c r="C33" s="23" t="s">
        <v>106</v>
      </c>
      <c r="D33" s="28" t="s">
        <v>40</v>
      </c>
      <c r="E33" s="158">
        <v>0.35416666666666669</v>
      </c>
      <c r="F33" s="158">
        <v>0.38194444444444442</v>
      </c>
      <c r="G33" s="154" t="s">
        <v>50</v>
      </c>
      <c r="H33" s="155" t="s">
        <v>42</v>
      </c>
      <c r="I33" s="154" t="s">
        <v>91</v>
      </c>
      <c r="J33" s="154" t="s">
        <v>19</v>
      </c>
      <c r="K33" s="155" t="s">
        <v>43</v>
      </c>
    </row>
    <row r="34" spans="1:11" ht="15.75" thickBot="1" x14ac:dyDescent="0.3">
      <c r="A34" s="23">
        <f>SUM(A33,1)</f>
        <v>5</v>
      </c>
      <c r="B34" s="23">
        <v>8</v>
      </c>
      <c r="C34" s="23" t="s">
        <v>106</v>
      </c>
      <c r="D34" s="28" t="s">
        <v>40</v>
      </c>
      <c r="E34" s="158">
        <v>0.35416666666666669</v>
      </c>
      <c r="F34" s="158">
        <v>0.38194444444444442</v>
      </c>
      <c r="G34" s="193" t="s">
        <v>114</v>
      </c>
      <c r="H34" s="155" t="s">
        <v>42</v>
      </c>
      <c r="I34" s="154" t="s">
        <v>60</v>
      </c>
      <c r="J34" s="154" t="s">
        <v>19</v>
      </c>
      <c r="K34" s="155" t="s">
        <v>45</v>
      </c>
    </row>
    <row r="35" spans="1:11" ht="7.5" customHeight="1" thickBot="1" x14ac:dyDescent="0.3">
      <c r="A35" s="75"/>
      <c r="B35" s="75"/>
      <c r="C35" s="75"/>
      <c r="D35" s="87"/>
      <c r="E35" s="157"/>
      <c r="F35" s="157"/>
      <c r="G35" s="156"/>
      <c r="H35" s="113"/>
      <c r="I35" s="156"/>
      <c r="J35" s="156"/>
      <c r="K35" s="156"/>
    </row>
    <row r="36" spans="1:11" ht="15.75" thickBot="1" x14ac:dyDescent="0.3">
      <c r="A36" s="23">
        <v>1</v>
      </c>
      <c r="B36" s="23">
        <v>8</v>
      </c>
      <c r="C36" s="23" t="s">
        <v>106</v>
      </c>
      <c r="D36" s="30" t="s">
        <v>49</v>
      </c>
      <c r="E36" s="158">
        <v>0.38541666666666669</v>
      </c>
      <c r="F36" s="158">
        <v>0.41319444444444442</v>
      </c>
      <c r="G36" s="159" t="s">
        <v>44</v>
      </c>
      <c r="H36" s="155" t="s">
        <v>42</v>
      </c>
      <c r="I36" s="345" t="s">
        <v>62</v>
      </c>
      <c r="J36" s="154" t="s">
        <v>18</v>
      </c>
      <c r="K36" s="154" t="s">
        <v>45</v>
      </c>
    </row>
    <row r="37" spans="1:11" ht="15.75" thickBot="1" x14ac:dyDescent="0.3">
      <c r="A37" s="23">
        <f t="shared" si="1"/>
        <v>2</v>
      </c>
      <c r="B37" s="23">
        <v>8</v>
      </c>
      <c r="C37" s="23" t="s">
        <v>106</v>
      </c>
      <c r="D37" s="30" t="s">
        <v>49</v>
      </c>
      <c r="E37" s="158">
        <v>0.41666666666666669</v>
      </c>
      <c r="F37" s="158">
        <v>0.44444444444444442</v>
      </c>
      <c r="G37" s="154" t="s">
        <v>63</v>
      </c>
      <c r="H37" s="155" t="s">
        <v>42</v>
      </c>
      <c r="I37" s="154" t="s">
        <v>22</v>
      </c>
      <c r="J37" s="154" t="s">
        <v>18</v>
      </c>
      <c r="K37" s="154" t="s">
        <v>43</v>
      </c>
    </row>
    <row r="38" spans="1:11" ht="15.75" thickBot="1" x14ac:dyDescent="0.3">
      <c r="A38" s="23">
        <f t="shared" si="1"/>
        <v>3</v>
      </c>
      <c r="B38" s="23">
        <v>8</v>
      </c>
      <c r="C38" s="23" t="s">
        <v>106</v>
      </c>
      <c r="D38" s="30" t="s">
        <v>49</v>
      </c>
      <c r="E38" s="158">
        <v>0.41666666666666669</v>
      </c>
      <c r="F38" s="158">
        <v>0.44444444444444442</v>
      </c>
      <c r="G38" s="345" t="s">
        <v>62</v>
      </c>
      <c r="H38" s="155" t="s">
        <v>42</v>
      </c>
      <c r="I38" s="154" t="s">
        <v>57</v>
      </c>
      <c r="J38" s="154" t="s">
        <v>18</v>
      </c>
      <c r="K38" s="154" t="s">
        <v>45</v>
      </c>
    </row>
    <row r="39" spans="1:11" ht="15.75" thickBot="1" x14ac:dyDescent="0.3">
      <c r="A39" s="23">
        <f t="shared" si="1"/>
        <v>4</v>
      </c>
      <c r="B39" s="23">
        <v>8</v>
      </c>
      <c r="C39" s="23" t="s">
        <v>106</v>
      </c>
      <c r="D39" s="30" t="s">
        <v>49</v>
      </c>
      <c r="E39" s="158">
        <v>0.38541666666666669</v>
      </c>
      <c r="F39" s="158">
        <v>0.41319444444444442</v>
      </c>
      <c r="G39" s="193" t="s">
        <v>114</v>
      </c>
      <c r="H39" s="155" t="s">
        <v>42</v>
      </c>
      <c r="I39" s="154" t="s">
        <v>26</v>
      </c>
      <c r="J39" s="154" t="s">
        <v>19</v>
      </c>
      <c r="K39" s="154" t="s">
        <v>43</v>
      </c>
    </row>
    <row r="40" spans="1:11" ht="15.75" thickBot="1" x14ac:dyDescent="0.3">
      <c r="A40" s="23">
        <v>5</v>
      </c>
      <c r="B40" s="23">
        <v>8</v>
      </c>
      <c r="C40" s="23" t="s">
        <v>106</v>
      </c>
      <c r="D40" s="30" t="s">
        <v>49</v>
      </c>
      <c r="E40" s="158">
        <v>0.38541666666666669</v>
      </c>
      <c r="F40" s="158">
        <v>0.41319444444444442</v>
      </c>
      <c r="G40" s="154" t="s">
        <v>50</v>
      </c>
      <c r="H40" s="155" t="s">
        <v>42</v>
      </c>
      <c r="I40" s="154" t="s">
        <v>47</v>
      </c>
      <c r="J40" s="154" t="s">
        <v>19</v>
      </c>
      <c r="K40" s="154" t="s">
        <v>43</v>
      </c>
    </row>
    <row r="41" spans="1:11" ht="3.75" customHeight="1" thickBot="1" x14ac:dyDescent="0.3">
      <c r="A41" s="75"/>
      <c r="B41" s="75"/>
      <c r="C41" s="75"/>
      <c r="D41" s="88"/>
      <c r="E41" s="157"/>
      <c r="F41" s="157"/>
      <c r="G41" s="156"/>
      <c r="H41" s="113" t="s">
        <v>42</v>
      </c>
      <c r="I41" s="156"/>
      <c r="J41" s="156"/>
      <c r="K41" s="156"/>
    </row>
    <row r="42" spans="1:11" ht="15.75" thickBot="1" x14ac:dyDescent="0.3">
      <c r="A42" s="23">
        <v>1</v>
      </c>
      <c r="B42" s="23">
        <v>8</v>
      </c>
      <c r="C42" s="23" t="s">
        <v>106</v>
      </c>
      <c r="D42" s="31" t="s">
        <v>55</v>
      </c>
      <c r="E42" s="158">
        <v>0.38541666666666669</v>
      </c>
      <c r="F42" s="158">
        <v>0.41319444444444442</v>
      </c>
      <c r="G42" s="159" t="s">
        <v>44</v>
      </c>
      <c r="H42" s="155" t="s">
        <v>42</v>
      </c>
      <c r="I42" s="154" t="s">
        <v>57</v>
      </c>
      <c r="J42" s="154" t="s">
        <v>18</v>
      </c>
      <c r="K42" s="155" t="s">
        <v>59</v>
      </c>
    </row>
    <row r="43" spans="1:11" ht="15.75" thickBot="1" x14ac:dyDescent="0.3">
      <c r="A43" s="23">
        <f t="shared" si="1"/>
        <v>2</v>
      </c>
      <c r="B43" s="23">
        <v>8</v>
      </c>
      <c r="C43" s="23" t="s">
        <v>106</v>
      </c>
      <c r="D43" s="31" t="s">
        <v>55</v>
      </c>
      <c r="E43" s="158">
        <v>0.38541666666666669</v>
      </c>
      <c r="F43" s="158">
        <v>0.41319444444444442</v>
      </c>
      <c r="G43" s="191" t="s">
        <v>62</v>
      </c>
      <c r="H43" s="155" t="s">
        <v>42</v>
      </c>
      <c r="I43" s="154" t="s">
        <v>63</v>
      </c>
      <c r="J43" s="154" t="s">
        <v>18</v>
      </c>
      <c r="K43" s="154" t="s">
        <v>61</v>
      </c>
    </row>
    <row r="44" spans="1:11" ht="15.75" thickBot="1" x14ac:dyDescent="0.3">
      <c r="A44" s="23">
        <v>3</v>
      </c>
      <c r="B44" s="23">
        <v>8</v>
      </c>
      <c r="C44" s="23" t="s">
        <v>106</v>
      </c>
      <c r="D44" s="31" t="s">
        <v>55</v>
      </c>
      <c r="E44" s="158">
        <v>0.38541666666666669</v>
      </c>
      <c r="F44" s="158">
        <v>0.41319444444444442</v>
      </c>
      <c r="G44" s="159" t="s">
        <v>65</v>
      </c>
      <c r="H44" s="155" t="s">
        <v>42</v>
      </c>
      <c r="I44" s="154" t="s">
        <v>114</v>
      </c>
      <c r="J44" s="154" t="s">
        <v>19</v>
      </c>
      <c r="K44" s="155" t="s">
        <v>59</v>
      </c>
    </row>
    <row r="45" spans="1:11" ht="15.75" thickBot="1" x14ac:dyDescent="0.3">
      <c r="A45" s="23">
        <f t="shared" si="1"/>
        <v>4</v>
      </c>
      <c r="B45" s="23">
        <v>8</v>
      </c>
      <c r="C45" s="23" t="s">
        <v>106</v>
      </c>
      <c r="D45" s="31" t="s">
        <v>55</v>
      </c>
      <c r="E45" s="158">
        <v>0.41666666666666669</v>
      </c>
      <c r="F45" s="158">
        <v>0.44444444444444442</v>
      </c>
      <c r="G45" s="154" t="s">
        <v>41</v>
      </c>
      <c r="H45" s="155" t="s">
        <v>42</v>
      </c>
      <c r="I45" s="154" t="s">
        <v>91</v>
      </c>
      <c r="J45" s="154" t="s">
        <v>19</v>
      </c>
      <c r="K45" s="155" t="s">
        <v>61</v>
      </c>
    </row>
    <row r="46" spans="1:11" ht="15.75" thickBot="1" x14ac:dyDescent="0.3">
      <c r="A46" s="23">
        <f t="shared" si="1"/>
        <v>5</v>
      </c>
      <c r="B46" s="23">
        <v>8</v>
      </c>
      <c r="C46" s="23" t="s">
        <v>106</v>
      </c>
      <c r="D46" s="31" t="s">
        <v>55</v>
      </c>
      <c r="E46" s="158">
        <v>0.41666666666666669</v>
      </c>
      <c r="F46" s="158">
        <v>0.44444444444444442</v>
      </c>
      <c r="G46" s="154" t="s">
        <v>46</v>
      </c>
      <c r="H46" s="155" t="s">
        <v>42</v>
      </c>
      <c r="I46" s="154" t="s">
        <v>60</v>
      </c>
      <c r="J46" s="154" t="s">
        <v>19</v>
      </c>
      <c r="K46" s="155" t="s">
        <v>59</v>
      </c>
    </row>
    <row r="47" spans="1:11" ht="3" customHeight="1" thickBot="1" x14ac:dyDescent="0.3">
      <c r="A47" s="75"/>
      <c r="B47" s="75"/>
      <c r="C47" s="75"/>
      <c r="D47" s="92"/>
      <c r="E47" s="157"/>
      <c r="F47" s="157"/>
      <c r="G47" s="156"/>
      <c r="H47" s="113" t="s">
        <v>42</v>
      </c>
      <c r="I47" s="156"/>
      <c r="J47" s="156"/>
      <c r="K47" s="156"/>
    </row>
    <row r="48" spans="1:11" ht="15.75" thickBot="1" x14ac:dyDescent="0.3">
      <c r="A48" s="23">
        <v>1</v>
      </c>
      <c r="B48" s="23">
        <v>8</v>
      </c>
      <c r="C48" s="23" t="s">
        <v>106</v>
      </c>
      <c r="D48" s="32" t="s">
        <v>64</v>
      </c>
      <c r="E48" s="158">
        <v>0.41666666666666669</v>
      </c>
      <c r="F48" s="158">
        <v>0.44444444444444442</v>
      </c>
      <c r="G48" s="159" t="s">
        <v>44</v>
      </c>
      <c r="H48" s="155" t="s">
        <v>42</v>
      </c>
      <c r="I48" s="154" t="s">
        <v>65</v>
      </c>
      <c r="J48" s="154" t="s">
        <v>18</v>
      </c>
      <c r="K48" s="155" t="s">
        <v>59</v>
      </c>
    </row>
    <row r="49" spans="1:11" ht="15.75" thickBot="1" x14ac:dyDescent="0.3">
      <c r="A49" s="23">
        <f t="shared" si="1"/>
        <v>2</v>
      </c>
      <c r="B49" s="23">
        <v>8</v>
      </c>
      <c r="C49" s="23" t="s">
        <v>106</v>
      </c>
      <c r="D49" s="32" t="s">
        <v>64</v>
      </c>
      <c r="E49" s="158">
        <v>0.35416666666666669</v>
      </c>
      <c r="F49" s="158">
        <v>0.38194444444444442</v>
      </c>
      <c r="G49" s="154" t="s">
        <v>62</v>
      </c>
      <c r="H49" s="155" t="s">
        <v>42</v>
      </c>
      <c r="I49" s="154" t="s">
        <v>57</v>
      </c>
      <c r="J49" s="154" t="s">
        <v>18</v>
      </c>
      <c r="K49" s="154" t="s">
        <v>61</v>
      </c>
    </row>
    <row r="50" spans="1:11" ht="15.75" thickBot="1" x14ac:dyDescent="0.3">
      <c r="A50" s="23">
        <f t="shared" si="1"/>
        <v>3</v>
      </c>
      <c r="B50" s="23">
        <v>8</v>
      </c>
      <c r="C50" s="23" t="s">
        <v>106</v>
      </c>
      <c r="D50" s="32" t="s">
        <v>64</v>
      </c>
      <c r="E50" s="158">
        <v>0.44791666666666669</v>
      </c>
      <c r="F50" s="158">
        <v>0.47569444444444442</v>
      </c>
      <c r="G50" s="154" t="s">
        <v>115</v>
      </c>
      <c r="H50" s="155" t="s">
        <v>42</v>
      </c>
      <c r="I50" s="154" t="s">
        <v>117</v>
      </c>
      <c r="J50" s="154" t="s">
        <v>19</v>
      </c>
      <c r="K50" s="154" t="s">
        <v>59</v>
      </c>
    </row>
    <row r="51" spans="1:11" ht="15.75" thickBot="1" x14ac:dyDescent="0.3">
      <c r="A51" s="23">
        <f t="shared" si="1"/>
        <v>4</v>
      </c>
      <c r="B51" s="23">
        <v>8</v>
      </c>
      <c r="C51" s="23" t="s">
        <v>106</v>
      </c>
      <c r="D51" s="32" t="s">
        <v>64</v>
      </c>
      <c r="E51" s="158">
        <v>0.44791666666666669</v>
      </c>
      <c r="F51" s="158">
        <v>0.47569444444444442</v>
      </c>
      <c r="G51" s="154" t="s">
        <v>50</v>
      </c>
      <c r="H51" s="155" t="s">
        <v>42</v>
      </c>
      <c r="I51" s="154" t="s">
        <v>22</v>
      </c>
      <c r="J51" s="154" t="s">
        <v>19</v>
      </c>
      <c r="K51" s="155" t="s">
        <v>61</v>
      </c>
    </row>
    <row r="52" spans="1:11" ht="15.75" thickBot="1" x14ac:dyDescent="0.3">
      <c r="A52" s="23">
        <f t="shared" si="1"/>
        <v>5</v>
      </c>
      <c r="B52" s="23">
        <v>8</v>
      </c>
      <c r="C52" s="23" t="s">
        <v>106</v>
      </c>
      <c r="D52" s="32" t="s">
        <v>64</v>
      </c>
      <c r="E52" s="158">
        <v>0.47916666666666669</v>
      </c>
      <c r="F52" s="158">
        <v>0.50694444444444442</v>
      </c>
      <c r="G52" s="154" t="s">
        <v>47</v>
      </c>
      <c r="H52" s="155" t="s">
        <v>42</v>
      </c>
      <c r="I52" s="154" t="s">
        <v>116</v>
      </c>
      <c r="J52" s="154" t="s">
        <v>19</v>
      </c>
      <c r="K52" s="154" t="s">
        <v>59</v>
      </c>
    </row>
    <row r="53" spans="1:11" ht="15.75" thickBot="1" x14ac:dyDescent="0.3">
      <c r="H53" s="355"/>
    </row>
    <row r="54" spans="1:11" ht="15.75" thickBot="1" x14ac:dyDescent="0.3">
      <c r="H54" s="355"/>
    </row>
    <row r="55" spans="1:11" ht="16.5" thickBot="1" x14ac:dyDescent="0.3">
      <c r="A55" s="162"/>
      <c r="B55" s="163"/>
      <c r="C55" s="164" t="s">
        <v>107</v>
      </c>
      <c r="D55" s="163"/>
      <c r="E55" s="163"/>
      <c r="F55" s="163"/>
      <c r="G55" s="163"/>
      <c r="H55" s="163"/>
      <c r="I55" s="163"/>
      <c r="J55" s="163"/>
    </row>
    <row r="56" spans="1:11" ht="16.5" thickBot="1" x14ac:dyDescent="0.3">
      <c r="A56" s="165">
        <v>1</v>
      </c>
      <c r="B56" s="165">
        <v>9</v>
      </c>
      <c r="C56" s="165" t="s">
        <v>108</v>
      </c>
      <c r="D56" s="166" t="s">
        <v>40</v>
      </c>
      <c r="E56" s="167"/>
      <c r="F56" s="168" t="s">
        <v>80</v>
      </c>
      <c r="G56" s="169"/>
      <c r="H56" s="170"/>
      <c r="I56" s="171"/>
      <c r="J56" s="171"/>
    </row>
    <row r="57" spans="1:11" ht="16.5" thickBot="1" x14ac:dyDescent="0.3">
      <c r="A57" s="165">
        <f>SUM(A56,1)</f>
        <v>2</v>
      </c>
      <c r="B57" s="165">
        <v>9</v>
      </c>
      <c r="C57" s="165" t="s">
        <v>108</v>
      </c>
      <c r="D57" s="172" t="s">
        <v>49</v>
      </c>
      <c r="E57" s="173"/>
      <c r="F57" s="174" t="s">
        <v>89</v>
      </c>
      <c r="G57" s="175"/>
      <c r="H57" s="176"/>
      <c r="I57" s="177"/>
      <c r="J57" s="177"/>
    </row>
    <row r="58" spans="1:11" ht="16.5" thickBot="1" x14ac:dyDescent="0.3">
      <c r="A58" s="165">
        <f>SUM(A57,1)</f>
        <v>3</v>
      </c>
      <c r="B58" s="165">
        <v>9</v>
      </c>
      <c r="C58" s="165" t="s">
        <v>108</v>
      </c>
      <c r="D58" s="178" t="s">
        <v>55</v>
      </c>
      <c r="E58" s="173"/>
      <c r="F58" s="174" t="s">
        <v>90</v>
      </c>
      <c r="G58" s="175"/>
      <c r="H58" s="176"/>
      <c r="I58" s="177"/>
      <c r="J58" s="177"/>
    </row>
    <row r="59" spans="1:11" ht="15.75" thickBot="1" x14ac:dyDescent="0.3">
      <c r="A59" s="165">
        <f>SUM(A58,1)</f>
        <v>4</v>
      </c>
      <c r="B59" s="165">
        <v>9</v>
      </c>
      <c r="C59" s="165" t="s">
        <v>108</v>
      </c>
      <c r="D59" s="179" t="s">
        <v>64</v>
      </c>
      <c r="E59" s="180"/>
      <c r="F59" s="181"/>
      <c r="G59" s="182"/>
      <c r="H59" s="183"/>
      <c r="I59" s="182"/>
      <c r="J59" s="182"/>
    </row>
    <row r="62" spans="1:11" ht="16.5" thickBot="1" x14ac:dyDescent="0.3">
      <c r="B62" s="8"/>
      <c r="C62" s="8" t="s">
        <v>109</v>
      </c>
      <c r="D62" s="8"/>
      <c r="E62" s="8"/>
      <c r="F62" s="8"/>
      <c r="G62" s="8"/>
      <c r="H62" s="8"/>
      <c r="I62" s="8"/>
      <c r="J62" s="21"/>
    </row>
    <row r="63" spans="1:11" ht="15.75" thickBot="1" x14ac:dyDescent="0.3">
      <c r="A63" s="23">
        <v>1</v>
      </c>
      <c r="B63" s="23">
        <v>10</v>
      </c>
      <c r="C63" s="23" t="s">
        <v>110</v>
      </c>
      <c r="D63" s="28" t="s">
        <v>40</v>
      </c>
      <c r="E63" s="158">
        <v>0.35416666666666669</v>
      </c>
      <c r="F63" s="158">
        <v>0.38194444444444442</v>
      </c>
      <c r="G63" s="159" t="s">
        <v>57</v>
      </c>
      <c r="H63" s="155" t="s">
        <v>42</v>
      </c>
      <c r="I63" s="154" t="s">
        <v>44</v>
      </c>
      <c r="J63" s="154" t="s">
        <v>153</v>
      </c>
      <c r="K63" s="154" t="s">
        <v>43</v>
      </c>
    </row>
    <row r="64" spans="1:11" ht="15.75" thickBot="1" x14ac:dyDescent="0.3">
      <c r="A64" s="23">
        <f>SUM(A63,1)</f>
        <v>2</v>
      </c>
      <c r="B64" s="23">
        <v>10</v>
      </c>
      <c r="C64" s="23" t="s">
        <v>110</v>
      </c>
      <c r="D64" s="28" t="s">
        <v>40</v>
      </c>
      <c r="E64" s="158">
        <v>0.35416666666666669</v>
      </c>
      <c r="F64" s="158">
        <v>0.38194444444444442</v>
      </c>
      <c r="G64" s="154" t="s">
        <v>65</v>
      </c>
      <c r="H64" s="155" t="s">
        <v>42</v>
      </c>
      <c r="I64" s="154" t="s">
        <v>62</v>
      </c>
      <c r="J64" s="193" t="s">
        <v>153</v>
      </c>
      <c r="K64" s="155" t="s">
        <v>45</v>
      </c>
    </row>
    <row r="65" spans="1:12" ht="15.75" thickBot="1" x14ac:dyDescent="0.3">
      <c r="A65" s="23">
        <f t="shared" ref="A65:A85" si="2">SUM(A64,1)</f>
        <v>3</v>
      </c>
      <c r="B65" s="23">
        <v>10</v>
      </c>
      <c r="C65" s="23" t="s">
        <v>110</v>
      </c>
      <c r="D65" s="28" t="s">
        <v>40</v>
      </c>
      <c r="E65" s="158">
        <v>0.35416666666666669</v>
      </c>
      <c r="F65" s="158">
        <v>0.38194444444444442</v>
      </c>
      <c r="G65" s="345" t="s">
        <v>114</v>
      </c>
      <c r="H65" s="155" t="s">
        <v>42</v>
      </c>
      <c r="I65" s="154" t="s">
        <v>91</v>
      </c>
      <c r="J65" s="154" t="s">
        <v>88</v>
      </c>
      <c r="K65" s="155" t="s">
        <v>43</v>
      </c>
    </row>
    <row r="66" spans="1:12" ht="15.75" thickBot="1" x14ac:dyDescent="0.3">
      <c r="A66" s="23">
        <f t="shared" si="2"/>
        <v>4</v>
      </c>
      <c r="B66" s="23">
        <v>10</v>
      </c>
      <c r="C66" s="23" t="s">
        <v>110</v>
      </c>
      <c r="D66" s="28" t="s">
        <v>40</v>
      </c>
      <c r="E66" s="158">
        <v>0.38541666666666669</v>
      </c>
      <c r="F66" s="158">
        <v>0.41319444444444442</v>
      </c>
      <c r="G66" s="345" t="s">
        <v>114</v>
      </c>
      <c r="H66" s="155" t="s">
        <v>42</v>
      </c>
      <c r="I66" s="154" t="s">
        <v>60</v>
      </c>
      <c r="J66" s="154" t="s">
        <v>88</v>
      </c>
      <c r="K66" s="155" t="s">
        <v>43</v>
      </c>
    </row>
    <row r="67" spans="1:12" ht="15.75" thickBot="1" x14ac:dyDescent="0.3">
      <c r="A67" s="23">
        <f t="shared" si="2"/>
        <v>5</v>
      </c>
      <c r="B67" s="23">
        <v>10</v>
      </c>
      <c r="C67" s="23" t="s">
        <v>110</v>
      </c>
      <c r="D67" s="28" t="s">
        <v>40</v>
      </c>
      <c r="E67" s="158">
        <v>0.35416666666666669</v>
      </c>
      <c r="F67" s="158">
        <v>0.38194444444444442</v>
      </c>
      <c r="G67" s="154" t="s">
        <v>50</v>
      </c>
      <c r="H67" s="155" t="s">
        <v>42</v>
      </c>
      <c r="I67" s="154" t="s">
        <v>22</v>
      </c>
      <c r="J67" s="154" t="s">
        <v>19</v>
      </c>
      <c r="K67" s="154" t="s">
        <v>43</v>
      </c>
      <c r="L67" s="189"/>
    </row>
    <row r="68" spans="1:12" ht="6" customHeight="1" thickBot="1" x14ac:dyDescent="0.3">
      <c r="A68" s="75"/>
      <c r="B68" s="75"/>
      <c r="C68" s="75"/>
      <c r="D68" s="87"/>
      <c r="E68" s="157"/>
      <c r="F68" s="157"/>
      <c r="G68" s="156"/>
      <c r="H68" s="161"/>
      <c r="I68" s="156"/>
      <c r="J68" s="156"/>
      <c r="K68" s="156"/>
    </row>
    <row r="69" spans="1:12" ht="15.75" thickBot="1" x14ac:dyDescent="0.3">
      <c r="A69" s="23">
        <v>1</v>
      </c>
      <c r="B69" s="23">
        <v>10</v>
      </c>
      <c r="C69" s="23" t="s">
        <v>110</v>
      </c>
      <c r="D69" s="30" t="s">
        <v>49</v>
      </c>
      <c r="E69" s="158">
        <v>0.38541666666666669</v>
      </c>
      <c r="F69" s="158">
        <v>0.41319444444444442</v>
      </c>
      <c r="G69" s="159" t="s">
        <v>48</v>
      </c>
      <c r="H69" s="155" t="s">
        <v>42</v>
      </c>
      <c r="I69" s="154" t="s">
        <v>62</v>
      </c>
      <c r="J69" s="154" t="s">
        <v>153</v>
      </c>
      <c r="K69" s="154" t="s">
        <v>43</v>
      </c>
    </row>
    <row r="70" spans="1:12" ht="15.75" thickBot="1" x14ac:dyDescent="0.3">
      <c r="A70" s="23">
        <f t="shared" si="2"/>
        <v>2</v>
      </c>
      <c r="B70" s="23">
        <v>10</v>
      </c>
      <c r="C70" s="23" t="s">
        <v>110</v>
      </c>
      <c r="D70" s="30" t="s">
        <v>49</v>
      </c>
      <c r="E70" s="158">
        <v>0.38541666666666669</v>
      </c>
      <c r="F70" s="158">
        <v>0.41319444444444442</v>
      </c>
      <c r="G70" s="154" t="s">
        <v>63</v>
      </c>
      <c r="H70" s="155" t="s">
        <v>42</v>
      </c>
      <c r="I70" s="154" t="s">
        <v>26</v>
      </c>
      <c r="J70" s="154" t="s">
        <v>153</v>
      </c>
      <c r="K70" s="154" t="s">
        <v>43</v>
      </c>
    </row>
    <row r="71" spans="1:12" ht="15.75" thickBot="1" x14ac:dyDescent="0.3">
      <c r="A71" s="23">
        <f t="shared" si="2"/>
        <v>3</v>
      </c>
      <c r="B71" s="23">
        <v>10</v>
      </c>
      <c r="C71" s="23" t="s">
        <v>110</v>
      </c>
      <c r="D71" s="30" t="s">
        <v>49</v>
      </c>
      <c r="E71" s="158">
        <v>0.35416666666666669</v>
      </c>
      <c r="F71" s="158">
        <v>0.38194444444444442</v>
      </c>
      <c r="G71" s="154" t="s">
        <v>114</v>
      </c>
      <c r="H71" s="155" t="s">
        <v>42</v>
      </c>
      <c r="I71" s="154" t="s">
        <v>47</v>
      </c>
      <c r="J71" s="154" t="s">
        <v>88</v>
      </c>
      <c r="K71" s="154" t="s">
        <v>45</v>
      </c>
    </row>
    <row r="72" spans="1:12" ht="15.75" thickBot="1" x14ac:dyDescent="0.3">
      <c r="A72" s="23">
        <f t="shared" si="2"/>
        <v>4</v>
      </c>
      <c r="B72" s="23">
        <v>10</v>
      </c>
      <c r="C72" s="23" t="s">
        <v>110</v>
      </c>
      <c r="D72" s="30" t="s">
        <v>49</v>
      </c>
      <c r="E72" s="158">
        <v>0.38541666666666669</v>
      </c>
      <c r="F72" s="158">
        <v>0.41319444444444442</v>
      </c>
      <c r="G72" s="345" t="s">
        <v>50</v>
      </c>
      <c r="H72" s="155" t="s">
        <v>42</v>
      </c>
      <c r="I72" s="154" t="s">
        <v>22</v>
      </c>
      <c r="J72" s="154" t="s">
        <v>19</v>
      </c>
      <c r="K72" s="154" t="s">
        <v>43</v>
      </c>
    </row>
    <row r="73" spans="1:12" ht="15.75" thickBot="1" x14ac:dyDescent="0.3">
      <c r="A73" s="23">
        <v>5</v>
      </c>
      <c r="B73" s="23">
        <v>10</v>
      </c>
      <c r="C73" s="23" t="s">
        <v>110</v>
      </c>
      <c r="D73" s="30" t="s">
        <v>49</v>
      </c>
      <c r="E73" s="158">
        <v>0.41666666666666669</v>
      </c>
      <c r="F73" s="158">
        <v>0.44444444444444442</v>
      </c>
      <c r="G73" s="345" t="s">
        <v>50</v>
      </c>
      <c r="H73" s="155" t="s">
        <v>42</v>
      </c>
      <c r="I73" s="154" t="s">
        <v>44</v>
      </c>
      <c r="J73" s="154" t="s">
        <v>19</v>
      </c>
      <c r="K73" s="154" t="s">
        <v>45</v>
      </c>
    </row>
    <row r="74" spans="1:12" ht="5.25" customHeight="1" thickBot="1" x14ac:dyDescent="0.3">
      <c r="A74" s="75"/>
      <c r="B74" s="75"/>
      <c r="C74" s="75"/>
      <c r="D74" s="88"/>
      <c r="E74" s="157"/>
      <c r="F74" s="157"/>
      <c r="G74" s="156"/>
      <c r="H74" s="161"/>
      <c r="I74" s="156"/>
      <c r="J74" s="156"/>
      <c r="K74" s="156"/>
    </row>
    <row r="75" spans="1:12" ht="15.75" thickBot="1" x14ac:dyDescent="0.3">
      <c r="A75" s="23">
        <v>1</v>
      </c>
      <c r="B75" s="23">
        <v>10</v>
      </c>
      <c r="C75" s="23" t="s">
        <v>110</v>
      </c>
      <c r="D75" s="31" t="s">
        <v>55</v>
      </c>
      <c r="E75" s="158">
        <v>0.38541666666666669</v>
      </c>
      <c r="F75" s="158">
        <v>0.41319444444444442</v>
      </c>
      <c r="G75" s="159" t="s">
        <v>57</v>
      </c>
      <c r="H75" s="155" t="s">
        <v>42</v>
      </c>
      <c r="I75" s="154" t="s">
        <v>63</v>
      </c>
      <c r="J75" s="154" t="s">
        <v>153</v>
      </c>
      <c r="K75" s="155" t="s">
        <v>59</v>
      </c>
    </row>
    <row r="76" spans="1:12" ht="15.75" thickBot="1" x14ac:dyDescent="0.3">
      <c r="A76" s="23">
        <f t="shared" si="2"/>
        <v>2</v>
      </c>
      <c r="B76" s="23">
        <v>10</v>
      </c>
      <c r="C76" s="23" t="s">
        <v>110</v>
      </c>
      <c r="D76" s="31" t="s">
        <v>55</v>
      </c>
      <c r="E76" s="158">
        <v>0.41666666666666669</v>
      </c>
      <c r="F76" s="158">
        <v>0.44444444444444442</v>
      </c>
      <c r="G76" s="154" t="s">
        <v>65</v>
      </c>
      <c r="H76" s="155" t="s">
        <v>42</v>
      </c>
      <c r="I76" s="154" t="s">
        <v>60</v>
      </c>
      <c r="J76" s="193" t="s">
        <v>153</v>
      </c>
      <c r="K76" s="154" t="s">
        <v>59</v>
      </c>
    </row>
    <row r="77" spans="1:12" ht="15.75" thickBot="1" x14ac:dyDescent="0.3">
      <c r="A77" s="23">
        <f t="shared" si="2"/>
        <v>3</v>
      </c>
      <c r="B77" s="23">
        <v>10</v>
      </c>
      <c r="C77" s="23" t="s">
        <v>110</v>
      </c>
      <c r="D77" s="31" t="s">
        <v>55</v>
      </c>
      <c r="E77" s="158">
        <v>0.41666666666666669</v>
      </c>
      <c r="F77" s="158">
        <v>0.44444444444444442</v>
      </c>
      <c r="G77" s="190" t="s">
        <v>114</v>
      </c>
      <c r="H77" s="155" t="s">
        <v>42</v>
      </c>
      <c r="I77" s="154" t="s">
        <v>62</v>
      </c>
      <c r="J77" s="154" t="s">
        <v>88</v>
      </c>
      <c r="K77" s="155" t="s">
        <v>59</v>
      </c>
    </row>
    <row r="78" spans="1:12" ht="15.75" thickBot="1" x14ac:dyDescent="0.3">
      <c r="A78" s="23">
        <v>4</v>
      </c>
      <c r="B78" s="23">
        <v>10</v>
      </c>
      <c r="C78" s="23" t="s">
        <v>110</v>
      </c>
      <c r="D78" s="31" t="s">
        <v>55</v>
      </c>
      <c r="E78" s="158">
        <v>0.35416666666666669</v>
      </c>
      <c r="F78" s="158">
        <v>0.38194444444444442</v>
      </c>
      <c r="G78" s="154" t="s">
        <v>41</v>
      </c>
      <c r="H78" s="155" t="s">
        <v>42</v>
      </c>
      <c r="I78" s="154" t="s">
        <v>91</v>
      </c>
      <c r="J78" s="154" t="s">
        <v>19</v>
      </c>
      <c r="K78" s="155" t="s">
        <v>59</v>
      </c>
    </row>
    <row r="79" spans="1:12" ht="15.75" thickBot="1" x14ac:dyDescent="0.3">
      <c r="A79" s="23">
        <f t="shared" si="2"/>
        <v>5</v>
      </c>
      <c r="B79" s="23">
        <v>10</v>
      </c>
      <c r="C79" s="23" t="s">
        <v>110</v>
      </c>
      <c r="D79" s="31" t="s">
        <v>55</v>
      </c>
      <c r="E79" s="158">
        <v>0.38541666666666669</v>
      </c>
      <c r="F79" s="158">
        <v>0.41319444444444442</v>
      </c>
      <c r="G79" s="154" t="s">
        <v>46</v>
      </c>
      <c r="H79" s="155" t="s">
        <v>42</v>
      </c>
      <c r="I79" s="154" t="s">
        <v>44</v>
      </c>
      <c r="J79" s="154" t="s">
        <v>19</v>
      </c>
      <c r="K79" s="155" t="s">
        <v>59</v>
      </c>
    </row>
    <row r="80" spans="1:12" ht="6" customHeight="1" thickBot="1" x14ac:dyDescent="0.3">
      <c r="A80" s="75"/>
      <c r="B80" s="75"/>
      <c r="C80" s="75"/>
      <c r="D80" s="92"/>
      <c r="E80" s="157"/>
      <c r="F80" s="157"/>
      <c r="G80" s="156"/>
      <c r="H80" s="161"/>
      <c r="I80" s="156"/>
      <c r="J80" s="156"/>
      <c r="K80" s="156"/>
    </row>
    <row r="81" spans="1:11" ht="15.75" thickBot="1" x14ac:dyDescent="0.3">
      <c r="A81" s="23">
        <v>1</v>
      </c>
      <c r="B81" s="23">
        <v>10</v>
      </c>
      <c r="C81" s="23" t="s">
        <v>110</v>
      </c>
      <c r="D81" s="32" t="s">
        <v>64</v>
      </c>
      <c r="E81" s="158">
        <v>0.44791666666666669</v>
      </c>
      <c r="F81" s="158">
        <v>0.47569444444444442</v>
      </c>
      <c r="G81" s="159" t="s">
        <v>65</v>
      </c>
      <c r="H81" s="155" t="s">
        <v>42</v>
      </c>
      <c r="I81" s="154" t="s">
        <v>44</v>
      </c>
      <c r="J81" s="154" t="s">
        <v>153</v>
      </c>
      <c r="K81" s="155" t="s">
        <v>59</v>
      </c>
    </row>
    <row r="82" spans="1:11" ht="15.75" thickBot="1" x14ac:dyDescent="0.3">
      <c r="A82" s="23">
        <f t="shared" si="2"/>
        <v>2</v>
      </c>
      <c r="B82" s="23">
        <v>10</v>
      </c>
      <c r="C82" s="23" t="s">
        <v>110</v>
      </c>
      <c r="D82" s="32" t="s">
        <v>64</v>
      </c>
      <c r="E82" s="158">
        <v>0.41666666666666669</v>
      </c>
      <c r="F82" s="158">
        <v>0.44444444444444442</v>
      </c>
      <c r="G82" s="154" t="s">
        <v>57</v>
      </c>
      <c r="H82" s="155" t="s">
        <v>42</v>
      </c>
      <c r="I82" s="154" t="s">
        <v>115</v>
      </c>
      <c r="J82" s="154" t="s">
        <v>88</v>
      </c>
      <c r="K82" s="154" t="s">
        <v>61</v>
      </c>
    </row>
    <row r="83" spans="1:11" ht="15.75" thickBot="1" x14ac:dyDescent="0.3">
      <c r="A83" s="23">
        <f t="shared" si="2"/>
        <v>3</v>
      </c>
      <c r="B83" s="23">
        <v>10</v>
      </c>
      <c r="C83" s="23" t="s">
        <v>110</v>
      </c>
      <c r="D83" s="32" t="s">
        <v>64</v>
      </c>
      <c r="E83" s="158">
        <v>0.44791666666666669</v>
      </c>
      <c r="F83" s="158">
        <v>0.47569444444444442</v>
      </c>
      <c r="G83" s="154" t="s">
        <v>117</v>
      </c>
      <c r="H83" s="155" t="s">
        <v>42</v>
      </c>
      <c r="I83" s="154" t="s">
        <v>47</v>
      </c>
      <c r="J83" s="154" t="s">
        <v>88</v>
      </c>
      <c r="K83" s="154" t="s">
        <v>61</v>
      </c>
    </row>
    <row r="84" spans="1:11" ht="15.75" thickBot="1" x14ac:dyDescent="0.3">
      <c r="A84" s="23">
        <f t="shared" si="2"/>
        <v>4</v>
      </c>
      <c r="B84" s="23">
        <v>10</v>
      </c>
      <c r="C84" s="23" t="s">
        <v>110</v>
      </c>
      <c r="D84" s="32" t="s">
        <v>64</v>
      </c>
      <c r="E84" s="158">
        <v>0.47916666666666669</v>
      </c>
      <c r="F84" s="158">
        <v>0.50694444444444442</v>
      </c>
      <c r="G84" s="154" t="s">
        <v>116</v>
      </c>
      <c r="H84" s="155" t="s">
        <v>42</v>
      </c>
      <c r="I84" s="154" t="s">
        <v>62</v>
      </c>
      <c r="J84" s="154" t="s">
        <v>88</v>
      </c>
      <c r="K84" s="155" t="s">
        <v>61</v>
      </c>
    </row>
    <row r="85" spans="1:11" ht="15.75" thickBot="1" x14ac:dyDescent="0.3">
      <c r="A85" s="23">
        <f t="shared" si="2"/>
        <v>5</v>
      </c>
      <c r="B85" s="23">
        <v>10</v>
      </c>
      <c r="C85" s="23" t="s">
        <v>110</v>
      </c>
      <c r="D85" s="32" t="s">
        <v>64</v>
      </c>
      <c r="E85" s="158">
        <v>0.41666666666666669</v>
      </c>
      <c r="F85" s="158">
        <v>0.44444444444444442</v>
      </c>
      <c r="G85" s="154" t="s">
        <v>50</v>
      </c>
      <c r="H85" s="155" t="s">
        <v>42</v>
      </c>
      <c r="I85" s="154" t="s">
        <v>22</v>
      </c>
      <c r="J85" s="154" t="s">
        <v>19</v>
      </c>
      <c r="K85" s="154" t="s">
        <v>59</v>
      </c>
    </row>
    <row r="88" spans="1:11" ht="16.5" thickBot="1" x14ac:dyDescent="0.3">
      <c r="B88" s="8"/>
      <c r="C88" s="8" t="s">
        <v>111</v>
      </c>
      <c r="D88" s="8"/>
      <c r="E88" s="8"/>
      <c r="F88" s="8"/>
      <c r="G88" s="8"/>
      <c r="H88" s="8"/>
      <c r="I88" s="8"/>
      <c r="J88" s="21"/>
    </row>
    <row r="89" spans="1:11" ht="15.75" thickBot="1" x14ac:dyDescent="0.3">
      <c r="A89" s="23">
        <v>1</v>
      </c>
      <c r="B89" s="23">
        <v>11</v>
      </c>
      <c r="C89" s="23" t="s">
        <v>112</v>
      </c>
      <c r="D89" s="28" t="s">
        <v>40</v>
      </c>
      <c r="E89" s="158">
        <v>0.35416666666666669</v>
      </c>
      <c r="F89" s="158">
        <v>0.38194444444444442</v>
      </c>
      <c r="G89" s="346" t="s">
        <v>44</v>
      </c>
      <c r="H89" s="155" t="s">
        <v>42</v>
      </c>
      <c r="I89" s="154" t="s">
        <v>57</v>
      </c>
      <c r="J89" s="154" t="s">
        <v>18</v>
      </c>
      <c r="K89" s="154" t="s">
        <v>43</v>
      </c>
    </row>
    <row r="90" spans="1:11" ht="15.75" thickBot="1" x14ac:dyDescent="0.3">
      <c r="A90" s="23">
        <f>SUM(A89,1)</f>
        <v>2</v>
      </c>
      <c r="B90" s="23">
        <v>11</v>
      </c>
      <c r="C90" s="23" t="s">
        <v>112</v>
      </c>
      <c r="D90" s="28" t="s">
        <v>40</v>
      </c>
      <c r="E90" s="158">
        <v>0.35416666666666669</v>
      </c>
      <c r="F90" s="158">
        <v>0.38194444444444442</v>
      </c>
      <c r="G90" s="154" t="s">
        <v>62</v>
      </c>
      <c r="H90" s="155" t="s">
        <v>42</v>
      </c>
      <c r="I90" s="154" t="s">
        <v>114</v>
      </c>
      <c r="J90" s="154" t="s">
        <v>18</v>
      </c>
      <c r="K90" s="155" t="s">
        <v>45</v>
      </c>
    </row>
    <row r="91" spans="1:11" ht="15.75" thickBot="1" x14ac:dyDescent="0.3">
      <c r="A91" s="23">
        <f t="shared" ref="A91:A111" si="3">SUM(A90,1)</f>
        <v>3</v>
      </c>
      <c r="B91" s="23">
        <v>11</v>
      </c>
      <c r="C91" s="23" t="s">
        <v>112</v>
      </c>
      <c r="D91" s="28" t="s">
        <v>40</v>
      </c>
      <c r="E91" s="158">
        <v>0.38541666666666669</v>
      </c>
      <c r="F91" s="158">
        <v>0.41319444444444442</v>
      </c>
      <c r="G91" s="345" t="s">
        <v>44</v>
      </c>
      <c r="H91" s="155" t="s">
        <v>42</v>
      </c>
      <c r="I91" s="154" t="s">
        <v>65</v>
      </c>
      <c r="J91" s="154" t="s">
        <v>18</v>
      </c>
      <c r="K91" s="155" t="s">
        <v>43</v>
      </c>
    </row>
    <row r="92" spans="1:11" ht="15.75" thickBot="1" x14ac:dyDescent="0.3">
      <c r="A92" s="23">
        <f t="shared" si="3"/>
        <v>4</v>
      </c>
      <c r="B92" s="23">
        <v>11</v>
      </c>
      <c r="C92" s="23" t="s">
        <v>112</v>
      </c>
      <c r="D92" s="28" t="s">
        <v>40</v>
      </c>
      <c r="E92" s="158">
        <v>0.35416666666666669</v>
      </c>
      <c r="F92" s="158">
        <v>0.38194444444444442</v>
      </c>
      <c r="G92" s="154" t="s">
        <v>60</v>
      </c>
      <c r="H92" s="155" t="s">
        <v>42</v>
      </c>
      <c r="I92" s="154" t="s">
        <v>50</v>
      </c>
      <c r="J92" s="154" t="s">
        <v>24</v>
      </c>
      <c r="K92" s="155" t="s">
        <v>43</v>
      </c>
    </row>
    <row r="93" spans="1:11" ht="15.75" thickBot="1" x14ac:dyDescent="0.3">
      <c r="A93" s="23">
        <v>5</v>
      </c>
      <c r="B93" s="23">
        <v>11</v>
      </c>
      <c r="C93" s="23" t="s">
        <v>112</v>
      </c>
      <c r="D93" s="28" t="s">
        <v>40</v>
      </c>
      <c r="E93" s="158">
        <v>0.38541666666666669</v>
      </c>
      <c r="F93" s="158">
        <v>0.41319444444444442</v>
      </c>
      <c r="G93" s="154" t="s">
        <v>91</v>
      </c>
      <c r="H93" s="155" t="s">
        <v>42</v>
      </c>
      <c r="I93" s="154" t="s">
        <v>22</v>
      </c>
      <c r="J93" s="154" t="s">
        <v>24</v>
      </c>
      <c r="K93" s="155" t="s">
        <v>43</v>
      </c>
    </row>
    <row r="94" spans="1:11" ht="15.75" thickBot="1" x14ac:dyDescent="0.3">
      <c r="A94" s="75"/>
      <c r="B94" s="75"/>
      <c r="C94" s="75"/>
      <c r="D94" s="87"/>
      <c r="E94" s="157"/>
      <c r="F94" s="157"/>
      <c r="G94" s="156"/>
      <c r="H94" s="161"/>
      <c r="I94" s="156"/>
      <c r="J94" s="156"/>
      <c r="K94" s="156"/>
    </row>
    <row r="95" spans="1:11" ht="15.75" thickBot="1" x14ac:dyDescent="0.3">
      <c r="A95" s="23">
        <v>1</v>
      </c>
      <c r="B95" s="23">
        <v>11</v>
      </c>
      <c r="C95" s="23" t="s">
        <v>112</v>
      </c>
      <c r="D95" s="30" t="s">
        <v>49</v>
      </c>
      <c r="E95" s="158">
        <v>0.38541666666666669</v>
      </c>
      <c r="F95" s="158">
        <v>0.41319444444444442</v>
      </c>
      <c r="G95" s="159" t="s">
        <v>44</v>
      </c>
      <c r="H95" s="155" t="s">
        <v>42</v>
      </c>
      <c r="I95" s="345" t="s">
        <v>114</v>
      </c>
      <c r="J95" s="154" t="s">
        <v>18</v>
      </c>
      <c r="K95" s="154" t="s">
        <v>45</v>
      </c>
    </row>
    <row r="96" spans="1:11" ht="15.75" thickBot="1" x14ac:dyDescent="0.3">
      <c r="A96" s="23">
        <f t="shared" si="3"/>
        <v>2</v>
      </c>
      <c r="B96" s="23">
        <v>11</v>
      </c>
      <c r="C96" s="23" t="s">
        <v>112</v>
      </c>
      <c r="D96" s="30" t="s">
        <v>49</v>
      </c>
      <c r="E96" s="158">
        <v>0.41666666666666669</v>
      </c>
      <c r="F96" s="158">
        <v>0.44444444444444442</v>
      </c>
      <c r="G96" s="154" t="s">
        <v>62</v>
      </c>
      <c r="H96" s="155" t="s">
        <v>42</v>
      </c>
      <c r="I96" s="345" t="s">
        <v>114</v>
      </c>
      <c r="J96" s="154" t="s">
        <v>18</v>
      </c>
      <c r="K96" s="154" t="s">
        <v>45</v>
      </c>
    </row>
    <row r="97" spans="1:11" ht="15.75" thickBot="1" x14ac:dyDescent="0.3">
      <c r="A97" s="23">
        <f t="shared" si="3"/>
        <v>3</v>
      </c>
      <c r="B97" s="23">
        <v>11</v>
      </c>
      <c r="C97" s="23" t="s">
        <v>112</v>
      </c>
      <c r="D97" s="30" t="s">
        <v>49</v>
      </c>
      <c r="E97" s="158">
        <v>0.41666666666666669</v>
      </c>
      <c r="F97" s="158">
        <v>0.44444444444444442</v>
      </c>
      <c r="G97" s="154" t="s">
        <v>63</v>
      </c>
      <c r="H97" s="155" t="s">
        <v>42</v>
      </c>
      <c r="I97" s="154" t="s">
        <v>50</v>
      </c>
      <c r="J97" s="154" t="s">
        <v>18</v>
      </c>
      <c r="K97" s="154" t="s">
        <v>43</v>
      </c>
    </row>
    <row r="98" spans="1:11" ht="15.75" thickBot="1" x14ac:dyDescent="0.3">
      <c r="A98" s="23">
        <f t="shared" si="3"/>
        <v>4</v>
      </c>
      <c r="B98" s="23">
        <v>11</v>
      </c>
      <c r="C98" s="23" t="s">
        <v>112</v>
      </c>
      <c r="D98" s="30" t="s">
        <v>49</v>
      </c>
      <c r="E98" s="158">
        <v>0.38541666666666669</v>
      </c>
      <c r="F98" s="158">
        <v>0.41319444444444442</v>
      </c>
      <c r="G98" s="154" t="s">
        <v>26</v>
      </c>
      <c r="H98" s="155" t="s">
        <v>42</v>
      </c>
      <c r="I98" s="154" t="s">
        <v>48</v>
      </c>
      <c r="J98" s="154" t="s">
        <v>26</v>
      </c>
      <c r="K98" s="154" t="s">
        <v>43</v>
      </c>
    </row>
    <row r="99" spans="1:11" ht="15.75" thickBot="1" x14ac:dyDescent="0.3">
      <c r="A99" s="23">
        <v>5</v>
      </c>
      <c r="B99" s="23">
        <v>11</v>
      </c>
      <c r="C99" s="23" t="s">
        <v>112</v>
      </c>
      <c r="D99" s="30" t="s">
        <v>49</v>
      </c>
      <c r="E99" s="158">
        <v>0.41666666666666669</v>
      </c>
      <c r="F99" s="158">
        <v>0.44444444444444442</v>
      </c>
      <c r="G99" s="154" t="s">
        <v>47</v>
      </c>
      <c r="H99" s="155" t="s">
        <v>42</v>
      </c>
      <c r="I99" s="154" t="s">
        <v>22</v>
      </c>
      <c r="J99" s="154" t="s">
        <v>24</v>
      </c>
      <c r="K99" s="154" t="s">
        <v>43</v>
      </c>
    </row>
    <row r="100" spans="1:11" ht="15.75" thickBot="1" x14ac:dyDescent="0.3">
      <c r="A100" s="75"/>
      <c r="B100" s="75"/>
      <c r="C100" s="75"/>
      <c r="D100" s="88"/>
      <c r="E100" s="157"/>
      <c r="F100" s="157"/>
      <c r="G100" s="156"/>
      <c r="H100" s="161"/>
      <c r="I100" s="156"/>
      <c r="J100" s="156"/>
      <c r="K100" s="156"/>
    </row>
    <row r="101" spans="1:11" ht="15.75" thickBot="1" x14ac:dyDescent="0.3">
      <c r="A101" s="23">
        <v>1</v>
      </c>
      <c r="B101" s="23">
        <v>11</v>
      </c>
      <c r="C101" s="23" t="s">
        <v>112</v>
      </c>
      <c r="D101" s="31" t="s">
        <v>55</v>
      </c>
      <c r="E101" s="158">
        <v>0.35416666666666669</v>
      </c>
      <c r="F101" s="158">
        <v>0.38194444444444442</v>
      </c>
      <c r="G101" s="159" t="s">
        <v>44</v>
      </c>
      <c r="H101" s="155" t="s">
        <v>42</v>
      </c>
      <c r="I101" s="159" t="s">
        <v>65</v>
      </c>
      <c r="J101" s="154" t="s">
        <v>18</v>
      </c>
      <c r="K101" s="155" t="s">
        <v>59</v>
      </c>
    </row>
    <row r="102" spans="1:11" ht="15.75" thickBot="1" x14ac:dyDescent="0.3">
      <c r="A102" s="23">
        <f t="shared" si="3"/>
        <v>2</v>
      </c>
      <c r="B102" s="23">
        <v>11</v>
      </c>
      <c r="C102" s="23" t="s">
        <v>112</v>
      </c>
      <c r="D102" s="31" t="s">
        <v>55</v>
      </c>
      <c r="E102" s="158">
        <v>0.35416666666666669</v>
      </c>
      <c r="F102" s="158">
        <v>0.38194444444444442</v>
      </c>
      <c r="G102" s="154" t="s">
        <v>62</v>
      </c>
      <c r="H102" s="155" t="s">
        <v>42</v>
      </c>
      <c r="I102" s="154" t="s">
        <v>114</v>
      </c>
      <c r="J102" s="154" t="s">
        <v>18</v>
      </c>
      <c r="K102" s="154" t="s">
        <v>61</v>
      </c>
    </row>
    <row r="103" spans="1:11" ht="15.75" thickBot="1" x14ac:dyDescent="0.3">
      <c r="A103" s="23">
        <f t="shared" si="3"/>
        <v>3</v>
      </c>
      <c r="B103" s="23">
        <v>11</v>
      </c>
      <c r="C103" s="23" t="s">
        <v>112</v>
      </c>
      <c r="D103" s="31" t="s">
        <v>55</v>
      </c>
      <c r="E103" s="158">
        <v>0.35416666666666669</v>
      </c>
      <c r="F103" s="158">
        <v>0.38194444444444442</v>
      </c>
      <c r="G103" s="159" t="s">
        <v>63</v>
      </c>
      <c r="H103" s="155" t="s">
        <v>42</v>
      </c>
      <c r="I103" s="154" t="s">
        <v>46</v>
      </c>
      <c r="J103" s="154" t="s">
        <v>18</v>
      </c>
      <c r="K103" s="155" t="s">
        <v>146</v>
      </c>
    </row>
    <row r="104" spans="1:11" ht="15.75" thickBot="1" x14ac:dyDescent="0.3">
      <c r="A104" s="23">
        <f t="shared" si="3"/>
        <v>4</v>
      </c>
      <c r="B104" s="23">
        <v>11</v>
      </c>
      <c r="C104" s="23" t="s">
        <v>112</v>
      </c>
      <c r="D104" s="31" t="s">
        <v>55</v>
      </c>
      <c r="E104" s="158">
        <v>0.38541666666666669</v>
      </c>
      <c r="F104" s="158">
        <v>0.41319444444444442</v>
      </c>
      <c r="G104" s="159" t="s">
        <v>41</v>
      </c>
      <c r="H104" s="155" t="s">
        <v>42</v>
      </c>
      <c r="I104" s="154" t="s">
        <v>57</v>
      </c>
      <c r="J104" s="154" t="s">
        <v>18</v>
      </c>
      <c r="K104" s="155" t="s">
        <v>59</v>
      </c>
    </row>
    <row r="105" spans="1:11" ht="15.75" thickBot="1" x14ac:dyDescent="0.3">
      <c r="A105" s="23">
        <f t="shared" si="3"/>
        <v>5</v>
      </c>
      <c r="B105" s="23">
        <v>11</v>
      </c>
      <c r="C105" s="23" t="s">
        <v>112</v>
      </c>
      <c r="D105" s="31" t="s">
        <v>55</v>
      </c>
      <c r="E105" s="158">
        <v>0.38541666666666669</v>
      </c>
      <c r="F105" s="158">
        <v>0.41319444444444442</v>
      </c>
      <c r="G105" s="159" t="s">
        <v>60</v>
      </c>
      <c r="H105" s="155" t="s">
        <v>42</v>
      </c>
      <c r="I105" s="191" t="s">
        <v>91</v>
      </c>
      <c r="J105" s="154" t="s">
        <v>24</v>
      </c>
      <c r="K105" s="155" t="s">
        <v>59</v>
      </c>
    </row>
    <row r="106" spans="1:11" ht="15.75" thickBot="1" x14ac:dyDescent="0.3">
      <c r="A106" s="75"/>
      <c r="B106" s="75"/>
      <c r="C106" s="75"/>
      <c r="D106" s="92"/>
      <c r="E106" s="157"/>
      <c r="F106" s="157"/>
      <c r="G106" s="156"/>
      <c r="H106" s="161"/>
      <c r="I106" s="156"/>
      <c r="J106" s="156"/>
      <c r="K106" s="156"/>
    </row>
    <row r="107" spans="1:11" ht="15.75" thickBot="1" x14ac:dyDescent="0.3">
      <c r="A107" s="23">
        <v>1</v>
      </c>
      <c r="B107" s="23">
        <v>11</v>
      </c>
      <c r="C107" s="23" t="s">
        <v>112</v>
      </c>
      <c r="D107" s="32" t="s">
        <v>64</v>
      </c>
      <c r="E107" s="158">
        <v>0.38541666666666669</v>
      </c>
      <c r="F107" s="158">
        <v>0.41319444444444442</v>
      </c>
      <c r="G107" s="159" t="s">
        <v>44</v>
      </c>
      <c r="H107" s="155" t="s">
        <v>42</v>
      </c>
      <c r="I107" s="154" t="s">
        <v>117</v>
      </c>
      <c r="J107" s="154" t="s">
        <v>18</v>
      </c>
      <c r="K107" s="155" t="s">
        <v>61</v>
      </c>
    </row>
    <row r="108" spans="1:11" ht="15.75" thickBot="1" x14ac:dyDescent="0.3">
      <c r="A108" s="23">
        <f t="shared" si="3"/>
        <v>2</v>
      </c>
      <c r="B108" s="23">
        <v>11</v>
      </c>
      <c r="C108" s="23" t="s">
        <v>112</v>
      </c>
      <c r="D108" s="32" t="s">
        <v>64</v>
      </c>
      <c r="E108" s="158">
        <v>0.38541666666666669</v>
      </c>
      <c r="F108" s="158">
        <v>0.41319444444444442</v>
      </c>
      <c r="G108" s="154" t="s">
        <v>62</v>
      </c>
      <c r="H108" s="155" t="s">
        <v>42</v>
      </c>
      <c r="I108" s="154" t="s">
        <v>116</v>
      </c>
      <c r="J108" s="154" t="s">
        <v>18</v>
      </c>
      <c r="K108" s="154" t="s">
        <v>146</v>
      </c>
    </row>
    <row r="109" spans="1:11" ht="15.75" thickBot="1" x14ac:dyDescent="0.3">
      <c r="A109" s="23">
        <f t="shared" si="3"/>
        <v>3</v>
      </c>
      <c r="B109" s="23">
        <v>11</v>
      </c>
      <c r="C109" s="23" t="s">
        <v>112</v>
      </c>
      <c r="D109" s="32" t="s">
        <v>64</v>
      </c>
      <c r="E109" s="158">
        <v>0.41666666666666669</v>
      </c>
      <c r="F109" s="158">
        <v>0.44444444444444442</v>
      </c>
      <c r="G109" s="154" t="s">
        <v>65</v>
      </c>
      <c r="H109" s="155" t="s">
        <v>42</v>
      </c>
      <c r="I109" s="154" t="s">
        <v>115</v>
      </c>
      <c r="J109" s="154" t="s">
        <v>18</v>
      </c>
      <c r="K109" s="154" t="s">
        <v>59</v>
      </c>
    </row>
    <row r="110" spans="1:11" ht="15.75" thickBot="1" x14ac:dyDescent="0.3">
      <c r="A110" s="23">
        <f t="shared" si="3"/>
        <v>4</v>
      </c>
      <c r="B110" s="23">
        <v>11</v>
      </c>
      <c r="C110" s="23" t="s">
        <v>112</v>
      </c>
      <c r="D110" s="32" t="s">
        <v>64</v>
      </c>
      <c r="E110" s="158">
        <v>0.41666666666666669</v>
      </c>
      <c r="F110" s="158">
        <v>0.44444444444444442</v>
      </c>
      <c r="G110" s="154" t="s">
        <v>57</v>
      </c>
      <c r="H110" s="155" t="s">
        <v>42</v>
      </c>
      <c r="I110" s="154" t="s">
        <v>50</v>
      </c>
      <c r="J110" s="154" t="s">
        <v>18</v>
      </c>
      <c r="K110" s="155" t="s">
        <v>61</v>
      </c>
    </row>
    <row r="111" spans="1:11" ht="15.75" thickBot="1" x14ac:dyDescent="0.3">
      <c r="A111" s="23">
        <f t="shared" si="3"/>
        <v>5</v>
      </c>
      <c r="B111" s="23">
        <v>11</v>
      </c>
      <c r="C111" s="23" t="s">
        <v>112</v>
      </c>
      <c r="D111" s="32" t="s">
        <v>64</v>
      </c>
      <c r="E111" s="158">
        <v>0.44791666666666669</v>
      </c>
      <c r="F111" s="158">
        <v>0.47569444444444442</v>
      </c>
      <c r="G111" s="154" t="s">
        <v>47</v>
      </c>
      <c r="H111" s="155" t="s">
        <v>42</v>
      </c>
      <c r="I111" s="154" t="s">
        <v>22</v>
      </c>
      <c r="J111" s="154" t="s">
        <v>24</v>
      </c>
      <c r="K111" s="154" t="s">
        <v>59</v>
      </c>
    </row>
  </sheetData>
  <mergeCells count="2">
    <mergeCell ref="B1:K1"/>
    <mergeCell ref="B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35"/>
  <sheetViews>
    <sheetView showGridLines="0" tabSelected="1" workbookViewId="0">
      <selection activeCell="D41" sqref="D41"/>
    </sheetView>
  </sheetViews>
  <sheetFormatPr defaultRowHeight="11.25" x14ac:dyDescent="0.2"/>
  <cols>
    <col min="1" max="1" width="2.42578125" style="359" customWidth="1"/>
    <col min="2" max="3" width="9.140625" style="359"/>
    <col min="4" max="4" width="39.140625" style="359" bestFit="1" customWidth="1"/>
    <col min="5" max="5" width="4" style="359" customWidth="1"/>
    <col min="6" max="7" width="9.140625" style="359"/>
    <col min="8" max="8" width="18.42578125" style="359" bestFit="1" customWidth="1"/>
    <col min="9" max="9" width="3.42578125" style="359" customWidth="1"/>
    <col min="10" max="10" width="23.85546875" style="359" bestFit="1" customWidth="1"/>
    <col min="11" max="11" width="16.5703125" style="359" bestFit="1" customWidth="1"/>
    <col min="12" max="12" width="9.140625" style="359"/>
    <col min="13" max="13" width="16" style="359" bestFit="1" customWidth="1"/>
    <col min="14" max="16384" width="9.140625" style="359"/>
  </cols>
  <sheetData>
    <row r="1" spans="2:13" ht="15" x14ac:dyDescent="0.25">
      <c r="B1" s="358"/>
      <c r="C1" s="561" t="s">
        <v>249</v>
      </c>
      <c r="D1" s="561"/>
      <c r="E1" s="561"/>
      <c r="F1" s="561"/>
      <c r="G1" s="561"/>
      <c r="H1" s="561"/>
      <c r="I1" s="561"/>
      <c r="J1" s="561"/>
      <c r="K1" s="561"/>
      <c r="L1" s="561"/>
      <c r="M1" s="359" t="s">
        <v>92</v>
      </c>
    </row>
    <row r="2" spans="2:13" ht="15" x14ac:dyDescent="0.25">
      <c r="B2" s="358"/>
      <c r="C2" s="561" t="s">
        <v>29</v>
      </c>
      <c r="D2" s="561"/>
      <c r="E2" s="561"/>
      <c r="F2" s="561"/>
      <c r="G2" s="561"/>
      <c r="H2" s="561"/>
      <c r="I2" s="561"/>
      <c r="J2" s="561"/>
      <c r="K2" s="561"/>
      <c r="L2" s="561"/>
    </row>
    <row r="3" spans="2:13" x14ac:dyDescent="0.2">
      <c r="B3" s="358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2:13" ht="6.75" customHeight="1" thickBot="1" x14ac:dyDescent="0.25"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2:13" ht="12" thickBot="1" x14ac:dyDescent="0.25">
      <c r="B5" s="361" t="s">
        <v>174</v>
      </c>
      <c r="C5" s="361" t="s">
        <v>175</v>
      </c>
      <c r="D5" s="361" t="s">
        <v>32</v>
      </c>
      <c r="E5" s="362"/>
      <c r="F5" s="363" t="s">
        <v>176</v>
      </c>
      <c r="G5" s="363" t="s">
        <v>177</v>
      </c>
      <c r="H5" s="361" t="s">
        <v>36</v>
      </c>
      <c r="I5" s="364"/>
      <c r="J5" s="361" t="s">
        <v>37</v>
      </c>
      <c r="K5" s="361" t="s">
        <v>178</v>
      </c>
      <c r="L5" s="361" t="s">
        <v>39</v>
      </c>
    </row>
    <row r="6" spans="2:13" x14ac:dyDescent="0.2">
      <c r="B6" s="380">
        <v>1</v>
      </c>
      <c r="C6" s="381">
        <v>1</v>
      </c>
      <c r="D6" s="381" t="s">
        <v>268</v>
      </c>
      <c r="E6" s="366" t="s">
        <v>40</v>
      </c>
      <c r="F6" s="405">
        <v>0.375</v>
      </c>
      <c r="G6" s="405">
        <v>0.39930555555555558</v>
      </c>
      <c r="H6" s="383" t="s">
        <v>14</v>
      </c>
      <c r="I6" s="384" t="s">
        <v>42</v>
      </c>
      <c r="J6" s="539" t="s">
        <v>62</v>
      </c>
      <c r="K6" s="383" t="s">
        <v>18</v>
      </c>
      <c r="L6" s="479" t="s">
        <v>43</v>
      </c>
    </row>
    <row r="7" spans="2:13" x14ac:dyDescent="0.2">
      <c r="B7" s="372">
        <v>2</v>
      </c>
      <c r="C7" s="483">
        <v>1</v>
      </c>
      <c r="D7" s="483" t="s">
        <v>268</v>
      </c>
      <c r="E7" s="366" t="s">
        <v>40</v>
      </c>
      <c r="F7" s="482">
        <v>0.375</v>
      </c>
      <c r="G7" s="482">
        <v>0.38541666666666669</v>
      </c>
      <c r="H7" s="481" t="s">
        <v>44</v>
      </c>
      <c r="I7" s="480" t="s">
        <v>42</v>
      </c>
      <c r="J7" s="370" t="s">
        <v>50</v>
      </c>
      <c r="K7" s="370" t="s">
        <v>18</v>
      </c>
      <c r="L7" s="540" t="s">
        <v>45</v>
      </c>
      <c r="M7" s="568" t="s">
        <v>219</v>
      </c>
    </row>
    <row r="8" spans="2:13" x14ac:dyDescent="0.2">
      <c r="B8" s="372">
        <v>2</v>
      </c>
      <c r="C8" s="483">
        <v>1</v>
      </c>
      <c r="D8" s="483" t="s">
        <v>268</v>
      </c>
      <c r="E8" s="366" t="s">
        <v>40</v>
      </c>
      <c r="F8" s="482">
        <v>0.38541666666666669</v>
      </c>
      <c r="G8" s="482">
        <v>0.39583333333333331</v>
      </c>
      <c r="H8" s="370" t="str">
        <f>J7</f>
        <v>North Rocks</v>
      </c>
      <c r="I8" s="480" t="s">
        <v>42</v>
      </c>
      <c r="J8" s="370" t="s">
        <v>224</v>
      </c>
      <c r="K8" s="370" t="s">
        <v>18</v>
      </c>
      <c r="L8" s="484" t="s">
        <v>45</v>
      </c>
      <c r="M8" s="569"/>
    </row>
    <row r="9" spans="2:13" x14ac:dyDescent="0.2">
      <c r="B9" s="372">
        <v>2</v>
      </c>
      <c r="C9" s="483">
        <v>1</v>
      </c>
      <c r="D9" s="483" t="s">
        <v>268</v>
      </c>
      <c r="E9" s="366" t="s">
        <v>40</v>
      </c>
      <c r="F9" s="482">
        <v>0.39583333333333331</v>
      </c>
      <c r="G9" s="482">
        <v>0.40625</v>
      </c>
      <c r="H9" s="370" t="str">
        <f>J8</f>
        <v>HILLS</v>
      </c>
      <c r="I9" s="480" t="s">
        <v>42</v>
      </c>
      <c r="J9" s="370" t="str">
        <f>H7</f>
        <v>Dural Blue</v>
      </c>
      <c r="K9" s="495" t="s">
        <v>18</v>
      </c>
      <c r="L9" s="484" t="s">
        <v>45</v>
      </c>
      <c r="M9" s="570"/>
    </row>
    <row r="10" spans="2:13" ht="12" thickBot="1" x14ac:dyDescent="0.25">
      <c r="B10" s="496"/>
      <c r="C10" s="497"/>
      <c r="D10" s="497"/>
      <c r="E10" s="498"/>
      <c r="F10" s="499"/>
      <c r="G10" s="499"/>
      <c r="H10" s="500"/>
      <c r="I10" s="501"/>
      <c r="J10" s="500"/>
      <c r="K10" s="500"/>
      <c r="L10" s="502"/>
    </row>
    <row r="11" spans="2:13" ht="9.75" customHeight="1" thickBot="1" x14ac:dyDescent="0.25">
      <c r="B11" s="385"/>
      <c r="C11" s="386"/>
      <c r="D11" s="386"/>
      <c r="E11" s="387"/>
      <c r="F11" s="388"/>
      <c r="G11" s="388"/>
      <c r="H11" s="389"/>
      <c r="I11" s="390"/>
      <c r="J11" s="389"/>
      <c r="K11" s="389"/>
      <c r="L11" s="391"/>
    </row>
    <row r="12" spans="2:13" x14ac:dyDescent="0.2">
      <c r="B12" s="380">
        <v>1</v>
      </c>
      <c r="C12" s="381">
        <v>1</v>
      </c>
      <c r="D12" s="381" t="s">
        <v>268</v>
      </c>
      <c r="E12" s="382" t="s">
        <v>49</v>
      </c>
      <c r="F12" s="405">
        <v>0.40277777777777773</v>
      </c>
      <c r="G12" s="405">
        <v>0.42708333333333331</v>
      </c>
      <c r="H12" s="368" t="s">
        <v>14</v>
      </c>
      <c r="I12" s="369" t="s">
        <v>42</v>
      </c>
      <c r="J12" s="368" t="s">
        <v>173</v>
      </c>
      <c r="K12" s="371" t="s">
        <v>18</v>
      </c>
      <c r="L12" s="479" t="s">
        <v>43</v>
      </c>
    </row>
    <row r="13" spans="2:13" x14ac:dyDescent="0.2">
      <c r="B13" s="375">
        <v>2</v>
      </c>
      <c r="C13" s="365">
        <v>1</v>
      </c>
      <c r="D13" s="365" t="s">
        <v>268</v>
      </c>
      <c r="E13" s="377" t="s">
        <v>49</v>
      </c>
      <c r="F13" s="378">
        <v>0.40972222222222227</v>
      </c>
      <c r="G13" s="378">
        <v>0.43402777777777773</v>
      </c>
      <c r="H13" s="368" t="s">
        <v>222</v>
      </c>
      <c r="I13" s="369" t="s">
        <v>42</v>
      </c>
      <c r="J13" s="368" t="s">
        <v>224</v>
      </c>
      <c r="K13" s="368" t="s">
        <v>18</v>
      </c>
      <c r="L13" s="374" t="s">
        <v>45</v>
      </c>
    </row>
    <row r="14" spans="2:13" x14ac:dyDescent="0.2">
      <c r="B14" s="375">
        <v>3</v>
      </c>
      <c r="C14" s="365">
        <v>1</v>
      </c>
      <c r="D14" s="365" t="s">
        <v>268</v>
      </c>
      <c r="E14" s="377" t="s">
        <v>49</v>
      </c>
      <c r="F14" s="378">
        <v>0.43055555555555558</v>
      </c>
      <c r="G14" s="378">
        <v>0.4548611111111111</v>
      </c>
      <c r="H14" s="368" t="s">
        <v>209</v>
      </c>
      <c r="I14" s="369" t="s">
        <v>42</v>
      </c>
      <c r="J14" s="368" t="s">
        <v>66</v>
      </c>
      <c r="K14" s="368" t="s">
        <v>18</v>
      </c>
      <c r="L14" s="374" t="s">
        <v>43</v>
      </c>
    </row>
    <row r="15" spans="2:13" x14ac:dyDescent="0.2">
      <c r="B15" s="496"/>
      <c r="C15" s="497"/>
      <c r="D15" s="497"/>
      <c r="E15" s="498"/>
      <c r="F15" s="499"/>
      <c r="G15" s="499"/>
      <c r="H15" s="500"/>
      <c r="I15" s="501"/>
      <c r="J15" s="500"/>
      <c r="K15" s="500"/>
      <c r="L15" s="502"/>
    </row>
    <row r="16" spans="2:13" ht="9.75" customHeight="1" x14ac:dyDescent="0.2">
      <c r="B16" s="402"/>
      <c r="C16" s="394"/>
      <c r="D16" s="394"/>
      <c r="E16" s="395"/>
      <c r="F16" s="396"/>
      <c r="G16" s="396"/>
      <c r="H16" s="397"/>
      <c r="I16" s="398"/>
      <c r="J16" s="397"/>
      <c r="K16" s="397"/>
      <c r="L16" s="403"/>
    </row>
    <row r="17" spans="2:13" x14ac:dyDescent="0.2">
      <c r="B17" s="380">
        <v>1</v>
      </c>
      <c r="C17" s="381">
        <v>1</v>
      </c>
      <c r="D17" s="381" t="s">
        <v>268</v>
      </c>
      <c r="E17" s="407" t="s">
        <v>55</v>
      </c>
      <c r="F17" s="405">
        <v>0.375</v>
      </c>
      <c r="G17" s="405">
        <v>0.39930555555555558</v>
      </c>
      <c r="H17" s="383" t="s">
        <v>50</v>
      </c>
      <c r="I17" s="384" t="s">
        <v>42</v>
      </c>
      <c r="J17" s="368" t="s">
        <v>44</v>
      </c>
      <c r="K17" s="383" t="s">
        <v>18</v>
      </c>
      <c r="L17" s="406" t="s">
        <v>59</v>
      </c>
    </row>
    <row r="18" spans="2:13" x14ac:dyDescent="0.2">
      <c r="B18" s="372">
        <v>2</v>
      </c>
      <c r="C18" s="483">
        <v>1</v>
      </c>
      <c r="D18" s="483" t="s">
        <v>268</v>
      </c>
      <c r="E18" s="551" t="s">
        <v>55</v>
      </c>
      <c r="F18" s="482">
        <v>0.375</v>
      </c>
      <c r="G18" s="482">
        <v>0.38541666666666669</v>
      </c>
      <c r="H18" s="370" t="s">
        <v>62</v>
      </c>
      <c r="I18" s="480" t="s">
        <v>42</v>
      </c>
      <c r="J18" s="370" t="s">
        <v>224</v>
      </c>
      <c r="K18" s="370" t="s">
        <v>18</v>
      </c>
      <c r="L18" s="540" t="s">
        <v>61</v>
      </c>
      <c r="M18" s="568" t="s">
        <v>219</v>
      </c>
    </row>
    <row r="19" spans="2:13" x14ac:dyDescent="0.2">
      <c r="B19" s="372">
        <v>2</v>
      </c>
      <c r="C19" s="483">
        <v>1</v>
      </c>
      <c r="D19" s="483" t="s">
        <v>268</v>
      </c>
      <c r="E19" s="551" t="s">
        <v>55</v>
      </c>
      <c r="F19" s="482">
        <v>0.38541666666666669</v>
      </c>
      <c r="G19" s="482">
        <v>0.39583333333333331</v>
      </c>
      <c r="H19" s="481" t="str">
        <f>J18</f>
        <v>HILLS</v>
      </c>
      <c r="I19" s="480" t="s">
        <v>42</v>
      </c>
      <c r="J19" s="370" t="s">
        <v>14</v>
      </c>
      <c r="K19" s="370" t="s">
        <v>18</v>
      </c>
      <c r="L19" s="540" t="s">
        <v>61</v>
      </c>
      <c r="M19" s="569"/>
    </row>
    <row r="20" spans="2:13" x14ac:dyDescent="0.2">
      <c r="B20" s="372">
        <v>2</v>
      </c>
      <c r="C20" s="483">
        <v>1</v>
      </c>
      <c r="D20" s="483" t="s">
        <v>268</v>
      </c>
      <c r="E20" s="551" t="s">
        <v>55</v>
      </c>
      <c r="F20" s="482">
        <v>0.39583333333333331</v>
      </c>
      <c r="G20" s="482">
        <v>0.40625</v>
      </c>
      <c r="H20" s="370" t="str">
        <f>J19</f>
        <v>RYDE</v>
      </c>
      <c r="I20" s="480" t="s">
        <v>42</v>
      </c>
      <c r="J20" s="370" t="str">
        <f>H18</f>
        <v>Dural Sky</v>
      </c>
      <c r="K20" s="370" t="s">
        <v>18</v>
      </c>
      <c r="L20" s="540" t="s">
        <v>61</v>
      </c>
      <c r="M20" s="570"/>
    </row>
    <row r="21" spans="2:13" x14ac:dyDescent="0.2">
      <c r="B21" s="496"/>
      <c r="C21" s="497"/>
      <c r="D21" s="497"/>
      <c r="E21" s="498"/>
      <c r="F21" s="499"/>
      <c r="G21" s="499"/>
      <c r="H21" s="500"/>
      <c r="I21" s="501"/>
      <c r="J21" s="500"/>
      <c r="K21" s="500"/>
      <c r="L21" s="502"/>
    </row>
    <row r="22" spans="2:13" ht="9.75" customHeight="1" x14ac:dyDescent="0.2">
      <c r="B22" s="402"/>
      <c r="C22" s="394"/>
      <c r="D22" s="394"/>
      <c r="E22" s="395"/>
      <c r="F22" s="396"/>
      <c r="G22" s="396"/>
      <c r="H22" s="397"/>
      <c r="I22" s="398"/>
      <c r="J22" s="397"/>
      <c r="K22" s="397"/>
      <c r="L22" s="403"/>
    </row>
    <row r="23" spans="2:13" x14ac:dyDescent="0.2">
      <c r="B23" s="375">
        <v>1</v>
      </c>
      <c r="C23" s="365">
        <v>1</v>
      </c>
      <c r="D23" s="365" t="s">
        <v>268</v>
      </c>
      <c r="E23" s="393" t="s">
        <v>64</v>
      </c>
      <c r="F23" s="367">
        <v>0.40277777777777773</v>
      </c>
      <c r="G23" s="367">
        <v>0.43402777777777773</v>
      </c>
      <c r="H23" s="368" t="s">
        <v>224</v>
      </c>
      <c r="I23" s="369" t="s">
        <v>42</v>
      </c>
      <c r="J23" s="368" t="s">
        <v>62</v>
      </c>
      <c r="K23" s="368" t="s">
        <v>18</v>
      </c>
      <c r="L23" s="373" t="s">
        <v>59</v>
      </c>
    </row>
    <row r="24" spans="2:13" x14ac:dyDescent="0.2">
      <c r="B24" s="375">
        <v>2</v>
      </c>
      <c r="C24" s="365">
        <v>1</v>
      </c>
      <c r="D24" s="365" t="s">
        <v>268</v>
      </c>
      <c r="E24" s="393" t="s">
        <v>64</v>
      </c>
      <c r="F24" s="367">
        <v>0.40972222222222227</v>
      </c>
      <c r="G24" s="367">
        <v>0.44097222222222227</v>
      </c>
      <c r="H24" s="383" t="s">
        <v>22</v>
      </c>
      <c r="I24" s="384" t="s">
        <v>42</v>
      </c>
      <c r="J24" s="383" t="s">
        <v>50</v>
      </c>
      <c r="K24" s="368" t="s">
        <v>18</v>
      </c>
      <c r="L24" s="373" t="s">
        <v>61</v>
      </c>
    </row>
    <row r="25" spans="2:13" x14ac:dyDescent="0.2">
      <c r="B25" s="375">
        <v>3</v>
      </c>
      <c r="C25" s="365">
        <v>1</v>
      </c>
      <c r="D25" s="365" t="s">
        <v>268</v>
      </c>
      <c r="E25" s="393" t="s">
        <v>64</v>
      </c>
      <c r="F25" s="367">
        <v>0.4375</v>
      </c>
      <c r="G25" s="367">
        <v>0.46875</v>
      </c>
      <c r="H25" s="383" t="s">
        <v>223</v>
      </c>
      <c r="I25" s="384" t="s">
        <v>42</v>
      </c>
      <c r="J25" s="383" t="s">
        <v>222</v>
      </c>
      <c r="K25" s="368" t="s">
        <v>18</v>
      </c>
      <c r="L25" s="373" t="s">
        <v>59</v>
      </c>
    </row>
    <row r="26" spans="2:13" x14ac:dyDescent="0.2">
      <c r="B26" s="544">
        <v>4</v>
      </c>
      <c r="C26" s="545">
        <v>1</v>
      </c>
      <c r="D26" s="545" t="s">
        <v>268</v>
      </c>
      <c r="E26" s="546" t="s">
        <v>64</v>
      </c>
      <c r="F26" s="547">
        <v>0.44444444444444442</v>
      </c>
      <c r="G26" s="547">
        <v>0.47569444444444442</v>
      </c>
      <c r="H26" s="548" t="s">
        <v>44</v>
      </c>
      <c r="I26" s="549" t="s">
        <v>42</v>
      </c>
      <c r="J26" s="548" t="s">
        <v>173</v>
      </c>
      <c r="K26" s="548" t="s">
        <v>18</v>
      </c>
      <c r="L26" s="550" t="s">
        <v>61</v>
      </c>
    </row>
    <row r="27" spans="2:13" x14ac:dyDescent="0.2">
      <c r="B27" s="496"/>
      <c r="C27" s="497"/>
      <c r="D27" s="497"/>
      <c r="E27" s="498"/>
      <c r="F27" s="499"/>
      <c r="G27" s="499"/>
      <c r="H27" s="500"/>
      <c r="I27" s="501"/>
      <c r="J27" s="500"/>
      <c r="K27" s="500"/>
      <c r="L27" s="502"/>
    </row>
    <row r="30" spans="2:13" ht="12" x14ac:dyDescent="0.2">
      <c r="B30" s="552" t="s">
        <v>270</v>
      </c>
    </row>
    <row r="31" spans="2:13" ht="12" x14ac:dyDescent="0.2">
      <c r="B31" s="425" t="s">
        <v>265</v>
      </c>
    </row>
    <row r="32" spans="2:13" ht="12" x14ac:dyDescent="0.2">
      <c r="B32" s="425" t="s">
        <v>266</v>
      </c>
    </row>
    <row r="33" spans="2:12" ht="12" x14ac:dyDescent="0.2">
      <c r="B33" s="425" t="s">
        <v>267</v>
      </c>
    </row>
    <row r="34" spans="2:12" ht="11.25" customHeight="1" x14ac:dyDescent="0.2">
      <c r="B34" s="562" t="s">
        <v>269</v>
      </c>
      <c r="C34" s="563"/>
      <c r="D34" s="563"/>
      <c r="E34" s="563"/>
      <c r="F34" s="563"/>
      <c r="G34" s="563"/>
      <c r="H34" s="563"/>
      <c r="I34" s="563"/>
      <c r="J34" s="563"/>
      <c r="K34" s="563"/>
      <c r="L34" s="564"/>
    </row>
    <row r="35" spans="2:12" ht="11.25" customHeight="1" x14ac:dyDescent="0.2">
      <c r="B35" s="565"/>
      <c r="C35" s="566"/>
      <c r="D35" s="566"/>
      <c r="E35" s="566"/>
      <c r="F35" s="566"/>
      <c r="G35" s="566"/>
      <c r="H35" s="566"/>
      <c r="I35" s="566"/>
      <c r="J35" s="566"/>
      <c r="K35" s="566"/>
      <c r="L35" s="567"/>
    </row>
  </sheetData>
  <mergeCells count="5">
    <mergeCell ref="C1:L1"/>
    <mergeCell ref="C2:L2"/>
    <mergeCell ref="B34:L35"/>
    <mergeCell ref="M7:M9"/>
    <mergeCell ref="M18:M2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5"/>
  <sheetViews>
    <sheetView showGridLines="0" zoomScaleNormal="100" workbookViewId="0">
      <selection activeCell="M13" sqref="M13:M15"/>
    </sheetView>
  </sheetViews>
  <sheetFormatPr defaultRowHeight="11.25" x14ac:dyDescent="0.2"/>
  <cols>
    <col min="1" max="1" width="2.42578125" style="359" customWidth="1"/>
    <col min="2" max="3" width="9.140625" style="359"/>
    <col min="4" max="4" width="39.140625" style="359" bestFit="1" customWidth="1"/>
    <col min="5" max="5" width="4" style="359" customWidth="1"/>
    <col min="6" max="7" width="9.140625" style="359"/>
    <col min="8" max="8" width="18.42578125" style="359" bestFit="1" customWidth="1"/>
    <col min="9" max="9" width="3.42578125" style="359" customWidth="1"/>
    <col min="10" max="10" width="23.85546875" style="359" bestFit="1" customWidth="1"/>
    <col min="11" max="11" width="16.5703125" style="359" bestFit="1" customWidth="1"/>
    <col min="12" max="12" width="9.140625" style="359"/>
    <col min="13" max="13" width="16" style="359" bestFit="1" customWidth="1"/>
    <col min="14" max="16384" width="9.140625" style="359"/>
  </cols>
  <sheetData>
    <row r="1" spans="2:13" ht="15" x14ac:dyDescent="0.25">
      <c r="B1" s="358"/>
      <c r="C1" s="561" t="s">
        <v>258</v>
      </c>
      <c r="D1" s="561"/>
      <c r="E1" s="561"/>
      <c r="F1" s="561"/>
      <c r="G1" s="561"/>
      <c r="H1" s="561"/>
      <c r="I1" s="561"/>
      <c r="J1" s="561"/>
      <c r="K1" s="561"/>
      <c r="L1" s="561"/>
      <c r="M1" s="359" t="s">
        <v>92</v>
      </c>
    </row>
    <row r="2" spans="2:13" ht="15" x14ac:dyDescent="0.25">
      <c r="B2" s="358"/>
      <c r="C2" s="561" t="s">
        <v>29</v>
      </c>
      <c r="D2" s="561"/>
      <c r="E2" s="561"/>
      <c r="F2" s="561"/>
      <c r="G2" s="561"/>
      <c r="H2" s="561"/>
      <c r="I2" s="561"/>
      <c r="J2" s="561"/>
      <c r="K2" s="561"/>
      <c r="L2" s="561"/>
    </row>
    <row r="3" spans="2:13" x14ac:dyDescent="0.2">
      <c r="B3" s="358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2:13" ht="6.75" customHeight="1" thickBot="1" x14ac:dyDescent="0.25"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2:13" ht="12" thickBot="1" x14ac:dyDescent="0.25">
      <c r="B5" s="361" t="s">
        <v>174</v>
      </c>
      <c r="C5" s="361" t="s">
        <v>175</v>
      </c>
      <c r="D5" s="361" t="s">
        <v>201</v>
      </c>
      <c r="E5" s="362"/>
      <c r="F5" s="363" t="s">
        <v>176</v>
      </c>
      <c r="G5" s="363" t="s">
        <v>177</v>
      </c>
      <c r="H5" s="361" t="s">
        <v>36</v>
      </c>
      <c r="I5" s="364"/>
      <c r="J5" s="361" t="s">
        <v>37</v>
      </c>
      <c r="K5" s="361" t="s">
        <v>178</v>
      </c>
      <c r="L5" s="361" t="s">
        <v>39</v>
      </c>
    </row>
    <row r="6" spans="2:13" x14ac:dyDescent="0.2">
      <c r="B6" s="380">
        <v>1</v>
      </c>
      <c r="C6" s="381">
        <v>2</v>
      </c>
      <c r="D6" s="381" t="s">
        <v>253</v>
      </c>
      <c r="E6" s="404" t="s">
        <v>40</v>
      </c>
      <c r="F6" s="405">
        <v>0.375</v>
      </c>
      <c r="G6" s="405">
        <v>0.39930555555555558</v>
      </c>
      <c r="H6" s="368" t="s">
        <v>50</v>
      </c>
      <c r="I6" s="384" t="s">
        <v>42</v>
      </c>
      <c r="J6" s="368" t="s">
        <v>257</v>
      </c>
      <c r="K6" s="383" t="s">
        <v>172</v>
      </c>
      <c r="L6" s="479" t="s">
        <v>43</v>
      </c>
    </row>
    <row r="7" spans="2:13" x14ac:dyDescent="0.2">
      <c r="B7" s="375">
        <v>2</v>
      </c>
      <c r="C7" s="365">
        <v>2</v>
      </c>
      <c r="D7" s="365" t="s">
        <v>253</v>
      </c>
      <c r="E7" s="366" t="s">
        <v>40</v>
      </c>
      <c r="F7" s="367">
        <v>0.375</v>
      </c>
      <c r="G7" s="367">
        <v>0.39930555555555558</v>
      </c>
      <c r="H7" s="368" t="s">
        <v>22</v>
      </c>
      <c r="I7" s="369" t="s">
        <v>42</v>
      </c>
      <c r="J7" s="368" t="s">
        <v>44</v>
      </c>
      <c r="K7" s="383" t="s">
        <v>172</v>
      </c>
      <c r="L7" s="374" t="s">
        <v>45</v>
      </c>
    </row>
    <row r="8" spans="2:13" x14ac:dyDescent="0.2">
      <c r="B8" s="375">
        <v>3</v>
      </c>
      <c r="C8" s="365">
        <v>2</v>
      </c>
      <c r="D8" s="365" t="s">
        <v>253</v>
      </c>
      <c r="E8" s="366" t="s">
        <v>40</v>
      </c>
      <c r="F8" s="367">
        <v>0.40277777777777773</v>
      </c>
      <c r="G8" s="367">
        <v>0.42708333333333331</v>
      </c>
      <c r="H8" s="368" t="s">
        <v>224</v>
      </c>
      <c r="I8" s="369" t="s">
        <v>42</v>
      </c>
      <c r="J8" s="383" t="s">
        <v>62</v>
      </c>
      <c r="K8" s="383" t="s">
        <v>172</v>
      </c>
      <c r="L8" s="479" t="s">
        <v>43</v>
      </c>
    </row>
    <row r="9" spans="2:13" x14ac:dyDescent="0.2">
      <c r="B9" s="375">
        <v>4</v>
      </c>
      <c r="C9" s="365">
        <v>2</v>
      </c>
      <c r="D9" s="365" t="s">
        <v>253</v>
      </c>
      <c r="E9" s="366" t="s">
        <v>40</v>
      </c>
      <c r="F9" s="367">
        <v>0.40277777777777773</v>
      </c>
      <c r="G9" s="367">
        <v>0.42708333333333331</v>
      </c>
      <c r="H9" s="368" t="s">
        <v>222</v>
      </c>
      <c r="I9" s="369" t="s">
        <v>42</v>
      </c>
      <c r="J9" s="383" t="s">
        <v>256</v>
      </c>
      <c r="K9" s="383" t="s">
        <v>172</v>
      </c>
      <c r="L9" s="374" t="s">
        <v>45</v>
      </c>
    </row>
    <row r="10" spans="2:13" ht="9" customHeight="1" thickBot="1" x14ac:dyDescent="0.25">
      <c r="B10" s="402"/>
      <c r="C10" s="394"/>
      <c r="D10" s="394"/>
      <c r="E10" s="395"/>
      <c r="F10" s="396"/>
      <c r="G10" s="396"/>
      <c r="H10" s="397"/>
      <c r="I10" s="398"/>
      <c r="J10" s="397"/>
      <c r="K10" s="397"/>
      <c r="L10" s="403"/>
    </row>
    <row r="11" spans="2:13" x14ac:dyDescent="0.2">
      <c r="B11" s="375">
        <v>1</v>
      </c>
      <c r="C11" s="365">
        <v>2</v>
      </c>
      <c r="D11" s="365" t="s">
        <v>253</v>
      </c>
      <c r="E11" s="377" t="s">
        <v>49</v>
      </c>
      <c r="F11" s="405">
        <v>0.43055555555555558</v>
      </c>
      <c r="G11" s="405">
        <v>0.4548611111111111</v>
      </c>
      <c r="H11" s="368" t="s">
        <v>209</v>
      </c>
      <c r="I11" s="369" t="s">
        <v>42</v>
      </c>
      <c r="J11" s="368" t="s">
        <v>173</v>
      </c>
      <c r="K11" s="371" t="s">
        <v>172</v>
      </c>
      <c r="L11" s="479" t="s">
        <v>43</v>
      </c>
    </row>
    <row r="12" spans="2:13" x14ac:dyDescent="0.2">
      <c r="B12" s="375">
        <v>2</v>
      </c>
      <c r="C12" s="365">
        <v>2</v>
      </c>
      <c r="D12" s="365" t="s">
        <v>253</v>
      </c>
      <c r="E12" s="377" t="s">
        <v>49</v>
      </c>
      <c r="F12" s="405">
        <v>0.43055555555555558</v>
      </c>
      <c r="G12" s="405">
        <v>0.4548611111111111</v>
      </c>
      <c r="H12" s="368" t="s">
        <v>14</v>
      </c>
      <c r="I12" s="369" t="s">
        <v>42</v>
      </c>
      <c r="J12" s="368" t="s">
        <v>224</v>
      </c>
      <c r="K12" s="368" t="s">
        <v>172</v>
      </c>
      <c r="L12" s="479" t="s">
        <v>45</v>
      </c>
    </row>
    <row r="13" spans="2:13" x14ac:dyDescent="0.2">
      <c r="B13" s="372">
        <v>3</v>
      </c>
      <c r="C13" s="483">
        <v>2</v>
      </c>
      <c r="D13" s="483" t="s">
        <v>253</v>
      </c>
      <c r="E13" s="541" t="s">
        <v>49</v>
      </c>
      <c r="F13" s="482">
        <v>0.43055555555555558</v>
      </c>
      <c r="G13" s="482">
        <v>0.44097222222222227</v>
      </c>
      <c r="H13" s="370" t="s">
        <v>66</v>
      </c>
      <c r="I13" s="480" t="s">
        <v>42</v>
      </c>
      <c r="J13" s="370" t="s">
        <v>222</v>
      </c>
      <c r="K13" s="370" t="s">
        <v>172</v>
      </c>
      <c r="L13" s="484" t="s">
        <v>51</v>
      </c>
      <c r="M13" s="568" t="s">
        <v>219</v>
      </c>
    </row>
    <row r="14" spans="2:13" x14ac:dyDescent="0.2">
      <c r="B14" s="372">
        <v>3</v>
      </c>
      <c r="C14" s="483">
        <v>2</v>
      </c>
      <c r="D14" s="483" t="s">
        <v>253</v>
      </c>
      <c r="E14" s="541" t="s">
        <v>49</v>
      </c>
      <c r="F14" s="482">
        <v>0.44444444444444442</v>
      </c>
      <c r="G14" s="482">
        <v>0.4548611111111111</v>
      </c>
      <c r="H14" s="370" t="s">
        <v>222</v>
      </c>
      <c r="I14" s="480" t="s">
        <v>42</v>
      </c>
      <c r="J14" s="370" t="s">
        <v>22</v>
      </c>
      <c r="K14" s="370" t="s">
        <v>172</v>
      </c>
      <c r="L14" s="484" t="s">
        <v>51</v>
      </c>
      <c r="M14" s="569"/>
    </row>
    <row r="15" spans="2:13" x14ac:dyDescent="0.2">
      <c r="B15" s="542">
        <v>3</v>
      </c>
      <c r="C15" s="543">
        <v>2</v>
      </c>
      <c r="D15" s="483" t="s">
        <v>253</v>
      </c>
      <c r="E15" s="541" t="s">
        <v>49</v>
      </c>
      <c r="F15" s="482">
        <v>0.45833333333333331</v>
      </c>
      <c r="G15" s="482">
        <v>0.46875</v>
      </c>
      <c r="H15" s="370" t="s">
        <v>22</v>
      </c>
      <c r="I15" s="480" t="s">
        <v>42</v>
      </c>
      <c r="J15" s="370" t="s">
        <v>66</v>
      </c>
      <c r="K15" s="370" t="s">
        <v>172</v>
      </c>
      <c r="L15" s="484" t="s">
        <v>51</v>
      </c>
      <c r="M15" s="570"/>
    </row>
    <row r="16" spans="2:13" ht="9.75" customHeight="1" x14ac:dyDescent="0.2">
      <c r="B16" s="410"/>
      <c r="C16" s="411"/>
      <c r="D16" s="411"/>
      <c r="E16" s="399"/>
      <c r="F16" s="412"/>
      <c r="G16" s="412"/>
      <c r="H16" s="413"/>
      <c r="I16" s="414"/>
      <c r="J16" s="413"/>
      <c r="K16" s="413"/>
      <c r="L16" s="415"/>
    </row>
    <row r="17" spans="2:12" s="416" customFormat="1" ht="9.75" customHeight="1" x14ac:dyDescent="0.2">
      <c r="B17" s="423"/>
      <c r="C17" s="420"/>
      <c r="D17" s="417" t="s">
        <v>54</v>
      </c>
      <c r="E17" s="421" t="s">
        <v>55</v>
      </c>
      <c r="F17" s="418">
        <v>0.35416666666666669</v>
      </c>
      <c r="G17" s="418">
        <v>0.38194444444444442</v>
      </c>
      <c r="H17" s="417" t="s">
        <v>185</v>
      </c>
      <c r="I17" s="419"/>
      <c r="J17" s="417" t="s">
        <v>261</v>
      </c>
      <c r="K17" s="417"/>
      <c r="L17" s="424"/>
    </row>
    <row r="18" spans="2:12" x14ac:dyDescent="0.2">
      <c r="B18" s="380">
        <v>1</v>
      </c>
      <c r="C18" s="381">
        <v>2</v>
      </c>
      <c r="D18" s="381" t="s">
        <v>253</v>
      </c>
      <c r="E18" s="407" t="s">
        <v>55</v>
      </c>
      <c r="F18" s="405">
        <v>0.38541666666666669</v>
      </c>
      <c r="G18" s="405">
        <v>0.40972222222222227</v>
      </c>
      <c r="H18" s="383" t="s">
        <v>22</v>
      </c>
      <c r="I18" s="384" t="s">
        <v>42</v>
      </c>
      <c r="J18" s="368" t="s">
        <v>44</v>
      </c>
      <c r="K18" s="383" t="s">
        <v>19</v>
      </c>
      <c r="L18" s="406" t="s">
        <v>59</v>
      </c>
    </row>
    <row r="19" spans="2:12" x14ac:dyDescent="0.2">
      <c r="B19" s="375">
        <v>2</v>
      </c>
      <c r="C19" s="365">
        <v>2</v>
      </c>
      <c r="D19" s="365" t="s">
        <v>253</v>
      </c>
      <c r="E19" s="392" t="s">
        <v>55</v>
      </c>
      <c r="F19" s="367">
        <v>0.38541666666666669</v>
      </c>
      <c r="G19" s="367">
        <v>0.40972222222222227</v>
      </c>
      <c r="H19" s="368" t="s">
        <v>222</v>
      </c>
      <c r="I19" s="369" t="s">
        <v>42</v>
      </c>
      <c r="J19" s="383" t="s">
        <v>255</v>
      </c>
      <c r="K19" s="383" t="s">
        <v>19</v>
      </c>
      <c r="L19" s="373" t="s">
        <v>61</v>
      </c>
    </row>
    <row r="20" spans="2:12" x14ac:dyDescent="0.2">
      <c r="B20" s="423"/>
      <c r="C20" s="420"/>
      <c r="D20" s="417" t="s">
        <v>54</v>
      </c>
      <c r="E20" s="421" t="s">
        <v>55</v>
      </c>
      <c r="F20" s="418">
        <v>0.38541666666666669</v>
      </c>
      <c r="G20" s="418">
        <v>0.41319444444444442</v>
      </c>
      <c r="H20" s="417" t="s">
        <v>259</v>
      </c>
      <c r="I20" s="419"/>
      <c r="J20" s="417" t="s">
        <v>260</v>
      </c>
      <c r="K20" s="417"/>
      <c r="L20" s="424"/>
    </row>
    <row r="21" spans="2:12" x14ac:dyDescent="0.2">
      <c r="B21" s="375">
        <v>3</v>
      </c>
      <c r="C21" s="365">
        <v>2</v>
      </c>
      <c r="D21" s="365" t="s">
        <v>253</v>
      </c>
      <c r="E21" s="392" t="s">
        <v>55</v>
      </c>
      <c r="F21" s="367">
        <v>0.41666666666666669</v>
      </c>
      <c r="G21" s="367">
        <v>0.44097222222222227</v>
      </c>
      <c r="H21" s="368" t="s">
        <v>256</v>
      </c>
      <c r="I21" s="369" t="s">
        <v>42</v>
      </c>
      <c r="J21" s="383" t="s">
        <v>62</v>
      </c>
      <c r="K21" s="383" t="s">
        <v>19</v>
      </c>
      <c r="L21" s="374" t="s">
        <v>59</v>
      </c>
    </row>
    <row r="22" spans="2:12" x14ac:dyDescent="0.2">
      <c r="B22" s="375">
        <v>4</v>
      </c>
      <c r="C22" s="365">
        <v>2</v>
      </c>
      <c r="D22" s="365" t="s">
        <v>253</v>
      </c>
      <c r="E22" s="392" t="s">
        <v>55</v>
      </c>
      <c r="F22" s="367">
        <v>0.41666666666666669</v>
      </c>
      <c r="G22" s="367">
        <v>0.44097222222222227</v>
      </c>
      <c r="H22" s="368" t="s">
        <v>50</v>
      </c>
      <c r="I22" s="369" t="s">
        <v>42</v>
      </c>
      <c r="J22" s="368" t="s">
        <v>224</v>
      </c>
      <c r="K22" s="383" t="s">
        <v>19</v>
      </c>
      <c r="L22" s="374" t="s">
        <v>61</v>
      </c>
    </row>
    <row r="23" spans="2:12" ht="9.75" customHeight="1" x14ac:dyDescent="0.2">
      <c r="B23" s="402"/>
      <c r="C23" s="394"/>
      <c r="D23" s="394"/>
      <c r="E23" s="400"/>
      <c r="F23" s="396"/>
      <c r="G23" s="396"/>
      <c r="H23" s="394"/>
      <c r="I23" s="401"/>
      <c r="J23" s="394"/>
      <c r="K23" s="394"/>
      <c r="L23" s="403"/>
    </row>
    <row r="24" spans="2:12" ht="9.75" customHeight="1" x14ac:dyDescent="0.2">
      <c r="B24" s="423"/>
      <c r="C24" s="420"/>
      <c r="D24" s="417"/>
      <c r="E24" s="422"/>
      <c r="F24" s="418"/>
      <c r="G24" s="418"/>
      <c r="H24" s="417"/>
      <c r="I24" s="419"/>
      <c r="J24" s="417"/>
      <c r="K24" s="417"/>
      <c r="L24" s="424"/>
    </row>
    <row r="25" spans="2:12" x14ac:dyDescent="0.2">
      <c r="B25" s="375">
        <v>1</v>
      </c>
      <c r="C25" s="365">
        <v>2</v>
      </c>
      <c r="D25" s="365" t="s">
        <v>253</v>
      </c>
      <c r="E25" s="393" t="s">
        <v>64</v>
      </c>
      <c r="F25" s="367">
        <v>0.44791666666666669</v>
      </c>
      <c r="G25" s="367">
        <v>0.47916666666666669</v>
      </c>
      <c r="H25" s="368" t="s">
        <v>223</v>
      </c>
      <c r="I25" s="369" t="s">
        <v>42</v>
      </c>
      <c r="J25" s="368" t="s">
        <v>44</v>
      </c>
      <c r="K25" s="383" t="s">
        <v>19</v>
      </c>
      <c r="L25" s="374" t="s">
        <v>61</v>
      </c>
    </row>
    <row r="26" spans="2:12" x14ac:dyDescent="0.2">
      <c r="B26" s="375">
        <v>2</v>
      </c>
      <c r="C26" s="365">
        <v>2</v>
      </c>
      <c r="D26" s="365" t="s">
        <v>253</v>
      </c>
      <c r="E26" s="393" t="s">
        <v>64</v>
      </c>
      <c r="F26" s="367">
        <v>0.44791666666666669</v>
      </c>
      <c r="G26" s="367">
        <v>0.47916666666666669</v>
      </c>
      <c r="H26" s="383" t="s">
        <v>173</v>
      </c>
      <c r="I26" s="384" t="s">
        <v>42</v>
      </c>
      <c r="J26" s="383" t="s">
        <v>62</v>
      </c>
      <c r="K26" s="383" t="s">
        <v>19</v>
      </c>
      <c r="L26" s="373" t="s">
        <v>59</v>
      </c>
    </row>
    <row r="27" spans="2:12" x14ac:dyDescent="0.2">
      <c r="B27" s="423"/>
      <c r="C27" s="420"/>
      <c r="D27" s="417"/>
      <c r="E27" s="422"/>
      <c r="F27" s="418"/>
      <c r="G27" s="418"/>
      <c r="H27" s="417"/>
      <c r="I27" s="419"/>
      <c r="J27" s="417"/>
      <c r="K27" s="417"/>
      <c r="L27" s="424"/>
    </row>
    <row r="28" spans="2:12" x14ac:dyDescent="0.2">
      <c r="B28" s="375">
        <v>1</v>
      </c>
      <c r="C28" s="365">
        <v>2</v>
      </c>
      <c r="D28" s="365" t="s">
        <v>253</v>
      </c>
      <c r="E28" s="393" t="s">
        <v>64</v>
      </c>
      <c r="F28" s="367">
        <v>0.4826388888888889</v>
      </c>
      <c r="G28" s="367">
        <v>0.51041666666666663</v>
      </c>
      <c r="H28" s="383" t="s">
        <v>22</v>
      </c>
      <c r="I28" s="384" t="s">
        <v>42</v>
      </c>
      <c r="J28" s="383" t="s">
        <v>222</v>
      </c>
      <c r="K28" s="383" t="s">
        <v>19</v>
      </c>
      <c r="L28" s="374" t="s">
        <v>61</v>
      </c>
    </row>
    <row r="29" spans="2:12" x14ac:dyDescent="0.2">
      <c r="B29" s="375">
        <v>2</v>
      </c>
      <c r="C29" s="365">
        <v>2</v>
      </c>
      <c r="D29" s="365" t="s">
        <v>253</v>
      </c>
      <c r="E29" s="393" t="s">
        <v>64</v>
      </c>
      <c r="F29" s="367">
        <v>0.4826388888888889</v>
      </c>
      <c r="G29" s="367">
        <v>0.51041666666666663</v>
      </c>
      <c r="H29" s="383" t="s">
        <v>50</v>
      </c>
      <c r="I29" s="384" t="s">
        <v>42</v>
      </c>
      <c r="J29" s="383" t="s">
        <v>224</v>
      </c>
      <c r="K29" s="383" t="s">
        <v>19</v>
      </c>
      <c r="L29" s="374" t="s">
        <v>59</v>
      </c>
    </row>
    <row r="30" spans="2:12" ht="12" thickBot="1" x14ac:dyDescent="0.25">
      <c r="B30" s="485"/>
      <c r="C30" s="486"/>
      <c r="D30" s="486"/>
      <c r="E30" s="487"/>
      <c r="F30" s="488"/>
      <c r="G30" s="488"/>
      <c r="H30" s="486"/>
      <c r="I30" s="489"/>
      <c r="J30" s="486"/>
      <c r="K30" s="486"/>
      <c r="L30" s="490"/>
    </row>
    <row r="33" spans="2:12" ht="11.25" customHeight="1" x14ac:dyDescent="0.2">
      <c r="B33" s="562" t="s">
        <v>252</v>
      </c>
      <c r="C33" s="563"/>
      <c r="D33" s="563"/>
      <c r="E33" s="563"/>
      <c r="F33" s="563"/>
      <c r="G33" s="563"/>
      <c r="H33" s="563"/>
      <c r="I33" s="563"/>
      <c r="J33" s="563"/>
      <c r="K33" s="563"/>
      <c r="L33" s="564"/>
    </row>
    <row r="34" spans="2:12" ht="11.25" customHeight="1" x14ac:dyDescent="0.2">
      <c r="B34" s="565"/>
      <c r="C34" s="566"/>
      <c r="D34" s="566"/>
      <c r="E34" s="566"/>
      <c r="F34" s="566"/>
      <c r="G34" s="566"/>
      <c r="H34" s="566"/>
      <c r="I34" s="566"/>
      <c r="J34" s="566"/>
      <c r="K34" s="566"/>
      <c r="L34" s="567"/>
    </row>
    <row r="35" spans="2:12" x14ac:dyDescent="0.2">
      <c r="F35" s="510"/>
      <c r="G35" s="510"/>
      <c r="H35" s="510"/>
      <c r="I35" s="510"/>
      <c r="J35" s="510"/>
    </row>
    <row r="36" spans="2:12" x14ac:dyDescent="0.2">
      <c r="F36" s="510"/>
      <c r="G36" s="510"/>
      <c r="H36" s="510"/>
      <c r="I36" s="510"/>
      <c r="J36" s="510"/>
    </row>
    <row r="37" spans="2:12" x14ac:dyDescent="0.2">
      <c r="F37" s="510"/>
      <c r="G37" s="510"/>
      <c r="H37" s="510"/>
      <c r="I37" s="510"/>
      <c r="J37" s="510"/>
    </row>
    <row r="38" spans="2:12" x14ac:dyDescent="0.2">
      <c r="F38" s="510"/>
      <c r="G38" s="510"/>
      <c r="H38" s="510"/>
      <c r="I38" s="510"/>
      <c r="J38" s="510"/>
    </row>
    <row r="39" spans="2:12" x14ac:dyDescent="0.2">
      <c r="F39" s="510"/>
      <c r="G39" s="510"/>
      <c r="H39" s="510"/>
      <c r="I39" s="510"/>
      <c r="J39" s="510"/>
    </row>
    <row r="40" spans="2:12" x14ac:dyDescent="0.2">
      <c r="F40" s="510"/>
      <c r="G40" s="510"/>
      <c r="H40" s="510"/>
      <c r="I40" s="510"/>
      <c r="J40" s="510"/>
    </row>
    <row r="41" spans="2:12" x14ac:dyDescent="0.2">
      <c r="F41" s="510"/>
      <c r="G41" s="510"/>
      <c r="H41" s="510"/>
      <c r="I41" s="510"/>
      <c r="J41" s="510"/>
    </row>
    <row r="42" spans="2:12" x14ac:dyDescent="0.2">
      <c r="F42" s="510"/>
      <c r="G42" s="510"/>
      <c r="H42" s="510"/>
      <c r="I42" s="510"/>
      <c r="J42" s="510"/>
    </row>
    <row r="43" spans="2:12" x14ac:dyDescent="0.2">
      <c r="F43" s="510"/>
      <c r="G43" s="510"/>
      <c r="H43" s="510"/>
      <c r="I43" s="510"/>
      <c r="J43" s="510"/>
    </row>
    <row r="44" spans="2:12" x14ac:dyDescent="0.2">
      <c r="F44" s="510"/>
      <c r="G44" s="510"/>
      <c r="H44" s="510"/>
      <c r="I44" s="510"/>
      <c r="J44" s="510"/>
    </row>
    <row r="45" spans="2:12" x14ac:dyDescent="0.2">
      <c r="F45" s="510"/>
      <c r="G45" s="510"/>
      <c r="H45" s="510"/>
      <c r="I45" s="510"/>
      <c r="J45" s="510"/>
    </row>
  </sheetData>
  <mergeCells count="4">
    <mergeCell ref="C1:L1"/>
    <mergeCell ref="C2:L2"/>
    <mergeCell ref="B33:L34"/>
    <mergeCell ref="M13:M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44"/>
  <sheetViews>
    <sheetView showGridLines="0" zoomScaleNormal="100" workbookViewId="0">
      <selection activeCell="G37" sqref="G37"/>
    </sheetView>
  </sheetViews>
  <sheetFormatPr defaultRowHeight="11.25" x14ac:dyDescent="0.2"/>
  <cols>
    <col min="1" max="1" width="2.42578125" style="359" customWidth="1"/>
    <col min="2" max="3" width="9.140625" style="359"/>
    <col min="4" max="4" width="39.140625" style="359" bestFit="1" customWidth="1"/>
    <col min="5" max="5" width="4" style="359" customWidth="1"/>
    <col min="6" max="7" width="9.140625" style="359"/>
    <col min="8" max="8" width="18.42578125" style="359" bestFit="1" customWidth="1"/>
    <col min="9" max="9" width="3.42578125" style="359" customWidth="1"/>
    <col min="10" max="10" width="23.85546875" style="359" bestFit="1" customWidth="1"/>
    <col min="11" max="11" width="16.5703125" style="359" bestFit="1" customWidth="1"/>
    <col min="12" max="12" width="9.140625" style="359"/>
    <col min="13" max="13" width="16" style="359" bestFit="1" customWidth="1"/>
    <col min="14" max="16384" width="9.140625" style="359"/>
  </cols>
  <sheetData>
    <row r="1" spans="2:13" ht="15" x14ac:dyDescent="0.25">
      <c r="B1" s="358"/>
      <c r="C1" s="561" t="s">
        <v>250</v>
      </c>
      <c r="D1" s="561"/>
      <c r="E1" s="561"/>
      <c r="F1" s="561"/>
      <c r="G1" s="561"/>
      <c r="H1" s="561"/>
      <c r="I1" s="561"/>
      <c r="J1" s="561"/>
      <c r="K1" s="561"/>
      <c r="L1" s="561"/>
      <c r="M1" s="359" t="s">
        <v>92</v>
      </c>
    </row>
    <row r="2" spans="2:13" ht="15" x14ac:dyDescent="0.25">
      <c r="B2" s="358"/>
      <c r="C2" s="561" t="s">
        <v>29</v>
      </c>
      <c r="D2" s="561"/>
      <c r="E2" s="561"/>
      <c r="F2" s="561"/>
      <c r="G2" s="561"/>
      <c r="H2" s="561"/>
      <c r="I2" s="561"/>
      <c r="J2" s="561"/>
      <c r="K2" s="561"/>
      <c r="L2" s="561"/>
    </row>
    <row r="3" spans="2:13" x14ac:dyDescent="0.2">
      <c r="B3" s="358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2:13" ht="6.75" customHeight="1" thickBot="1" x14ac:dyDescent="0.25"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2:13" ht="12" thickBot="1" x14ac:dyDescent="0.25">
      <c r="B5" s="361" t="s">
        <v>174</v>
      </c>
      <c r="C5" s="361" t="s">
        <v>175</v>
      </c>
      <c r="D5" s="361" t="s">
        <v>201</v>
      </c>
      <c r="E5" s="362"/>
      <c r="F5" s="363" t="s">
        <v>176</v>
      </c>
      <c r="G5" s="363" t="s">
        <v>177</v>
      </c>
      <c r="H5" s="361" t="s">
        <v>36</v>
      </c>
      <c r="I5" s="364"/>
      <c r="J5" s="361" t="s">
        <v>37</v>
      </c>
      <c r="K5" s="361" t="s">
        <v>178</v>
      </c>
      <c r="L5" s="361" t="s">
        <v>39</v>
      </c>
    </row>
    <row r="6" spans="2:13" x14ac:dyDescent="0.2">
      <c r="B6" s="380">
        <v>1</v>
      </c>
      <c r="C6" s="381">
        <v>3</v>
      </c>
      <c r="D6" s="381" t="s">
        <v>251</v>
      </c>
      <c r="E6" s="404" t="s">
        <v>40</v>
      </c>
      <c r="F6" s="405">
        <v>0.375</v>
      </c>
      <c r="G6" s="405">
        <v>0.39930555555555558</v>
      </c>
      <c r="H6" s="368" t="s">
        <v>50</v>
      </c>
      <c r="I6" s="384" t="s">
        <v>42</v>
      </c>
      <c r="J6" s="368" t="s">
        <v>44</v>
      </c>
      <c r="K6" s="383" t="s">
        <v>19</v>
      </c>
      <c r="L6" s="479" t="s">
        <v>43</v>
      </c>
    </row>
    <row r="7" spans="2:13" x14ac:dyDescent="0.2">
      <c r="B7" s="375">
        <v>2</v>
      </c>
      <c r="C7" s="365">
        <v>3</v>
      </c>
      <c r="D7" s="365" t="s">
        <v>251</v>
      </c>
      <c r="E7" s="366" t="s">
        <v>40</v>
      </c>
      <c r="F7" s="367">
        <v>0.375</v>
      </c>
      <c r="G7" s="367">
        <v>0.39930555555555558</v>
      </c>
      <c r="H7" s="368" t="s">
        <v>22</v>
      </c>
      <c r="I7" s="369" t="s">
        <v>42</v>
      </c>
      <c r="J7" s="368" t="s">
        <v>257</v>
      </c>
      <c r="K7" s="383" t="s">
        <v>19</v>
      </c>
      <c r="L7" s="374" t="s">
        <v>45</v>
      </c>
    </row>
    <row r="8" spans="2:13" x14ac:dyDescent="0.2">
      <c r="B8" s="375">
        <v>3</v>
      </c>
      <c r="C8" s="365">
        <v>3</v>
      </c>
      <c r="D8" s="365" t="s">
        <v>251</v>
      </c>
      <c r="E8" s="366" t="s">
        <v>40</v>
      </c>
      <c r="F8" s="367">
        <v>0.40277777777777773</v>
      </c>
      <c r="G8" s="367">
        <v>0.42708333333333331</v>
      </c>
      <c r="H8" s="368" t="s">
        <v>224</v>
      </c>
      <c r="I8" s="369" t="s">
        <v>42</v>
      </c>
      <c r="J8" s="383" t="s">
        <v>256</v>
      </c>
      <c r="K8" s="383" t="s">
        <v>19</v>
      </c>
      <c r="L8" s="479" t="s">
        <v>43</v>
      </c>
    </row>
    <row r="9" spans="2:13" x14ac:dyDescent="0.2">
      <c r="B9" s="375">
        <v>4</v>
      </c>
      <c r="C9" s="365">
        <v>3</v>
      </c>
      <c r="D9" s="365" t="s">
        <v>251</v>
      </c>
      <c r="E9" s="366" t="s">
        <v>40</v>
      </c>
      <c r="F9" s="367">
        <v>0.40277777777777773</v>
      </c>
      <c r="G9" s="367">
        <v>0.42708333333333331</v>
      </c>
      <c r="H9" s="368" t="s">
        <v>222</v>
      </c>
      <c r="I9" s="369" t="s">
        <v>42</v>
      </c>
      <c r="J9" s="383" t="s">
        <v>62</v>
      </c>
      <c r="K9" s="383" t="s">
        <v>19</v>
      </c>
      <c r="L9" s="374" t="s">
        <v>45</v>
      </c>
    </row>
    <row r="10" spans="2:13" ht="9" customHeight="1" thickBot="1" x14ac:dyDescent="0.25">
      <c r="B10" s="402"/>
      <c r="C10" s="394"/>
      <c r="D10" s="394"/>
      <c r="E10" s="395"/>
      <c r="F10" s="396"/>
      <c r="G10" s="396"/>
      <c r="H10" s="397"/>
      <c r="I10" s="398"/>
      <c r="J10" s="397"/>
      <c r="K10" s="397"/>
      <c r="L10" s="403"/>
    </row>
    <row r="11" spans="2:13" x14ac:dyDescent="0.2">
      <c r="B11" s="375">
        <v>1</v>
      </c>
      <c r="C11" s="365">
        <v>3</v>
      </c>
      <c r="D11" s="365" t="s">
        <v>251</v>
      </c>
      <c r="E11" s="377" t="s">
        <v>49</v>
      </c>
      <c r="F11" s="405">
        <v>0.43055555555555558</v>
      </c>
      <c r="G11" s="405">
        <v>0.4548611111111111</v>
      </c>
      <c r="H11" s="368" t="s">
        <v>222</v>
      </c>
      <c r="I11" s="369" t="s">
        <v>42</v>
      </c>
      <c r="J11" s="368" t="s">
        <v>173</v>
      </c>
      <c r="K11" s="371" t="s">
        <v>19</v>
      </c>
      <c r="L11" s="479" t="s">
        <v>43</v>
      </c>
    </row>
    <row r="12" spans="2:13" x14ac:dyDescent="0.2">
      <c r="B12" s="375">
        <v>2</v>
      </c>
      <c r="C12" s="365">
        <v>3</v>
      </c>
      <c r="D12" s="365" t="s">
        <v>251</v>
      </c>
      <c r="E12" s="377" t="s">
        <v>49</v>
      </c>
      <c r="F12" s="405">
        <v>0.43055555555555558</v>
      </c>
      <c r="G12" s="405">
        <v>0.4548611111111111</v>
      </c>
      <c r="H12" s="368" t="s">
        <v>66</v>
      </c>
      <c r="I12" s="369" t="s">
        <v>42</v>
      </c>
      <c r="J12" s="368" t="s">
        <v>22</v>
      </c>
      <c r="K12" s="368" t="s">
        <v>19</v>
      </c>
      <c r="L12" s="479" t="s">
        <v>45</v>
      </c>
    </row>
    <row r="13" spans="2:13" x14ac:dyDescent="0.2">
      <c r="B13" s="372">
        <v>3</v>
      </c>
      <c r="C13" s="483">
        <v>3</v>
      </c>
      <c r="D13" s="483" t="s">
        <v>251</v>
      </c>
      <c r="E13" s="541" t="s">
        <v>49</v>
      </c>
      <c r="F13" s="482">
        <v>0.43055555555555558</v>
      </c>
      <c r="G13" s="482">
        <v>0.44097222222222227</v>
      </c>
      <c r="H13" s="370" t="s">
        <v>209</v>
      </c>
      <c r="I13" s="480" t="s">
        <v>42</v>
      </c>
      <c r="J13" s="370" t="s">
        <v>14</v>
      </c>
      <c r="K13" s="370" t="s">
        <v>19</v>
      </c>
      <c r="L13" s="484" t="s">
        <v>51</v>
      </c>
      <c r="M13" s="568" t="s">
        <v>219</v>
      </c>
    </row>
    <row r="14" spans="2:13" x14ac:dyDescent="0.2">
      <c r="B14" s="372">
        <v>3</v>
      </c>
      <c r="C14" s="483">
        <v>3</v>
      </c>
      <c r="D14" s="483" t="s">
        <v>251</v>
      </c>
      <c r="E14" s="541" t="s">
        <v>49</v>
      </c>
      <c r="F14" s="482">
        <v>0.44444444444444442</v>
      </c>
      <c r="G14" s="482">
        <v>0.4548611111111111</v>
      </c>
      <c r="H14" s="370" t="s">
        <v>14</v>
      </c>
      <c r="I14" s="480" t="s">
        <v>42</v>
      </c>
      <c r="J14" s="370" t="s">
        <v>224</v>
      </c>
      <c r="K14" s="370" t="s">
        <v>19</v>
      </c>
      <c r="L14" s="484" t="s">
        <v>51</v>
      </c>
      <c r="M14" s="569"/>
    </row>
    <row r="15" spans="2:13" x14ac:dyDescent="0.2">
      <c r="B15" s="542">
        <v>3</v>
      </c>
      <c r="C15" s="543">
        <v>3</v>
      </c>
      <c r="D15" s="483" t="s">
        <v>251</v>
      </c>
      <c r="E15" s="541" t="s">
        <v>49</v>
      </c>
      <c r="F15" s="482">
        <v>0.45833333333333331</v>
      </c>
      <c r="G15" s="482">
        <v>0.46875</v>
      </c>
      <c r="H15" s="370" t="s">
        <v>224</v>
      </c>
      <c r="I15" s="480" t="s">
        <v>42</v>
      </c>
      <c r="J15" s="370" t="s">
        <v>209</v>
      </c>
      <c r="K15" s="370" t="s">
        <v>19</v>
      </c>
      <c r="L15" s="484" t="s">
        <v>51</v>
      </c>
      <c r="M15" s="570"/>
    </row>
    <row r="16" spans="2:13" ht="9.75" customHeight="1" x14ac:dyDescent="0.2">
      <c r="B16" s="410"/>
      <c r="C16" s="411"/>
      <c r="D16" s="411"/>
      <c r="E16" s="399"/>
      <c r="F16" s="412"/>
      <c r="G16" s="412"/>
      <c r="H16" s="413"/>
      <c r="I16" s="414"/>
      <c r="J16" s="413"/>
      <c r="K16" s="413"/>
      <c r="L16" s="415"/>
    </row>
    <row r="17" spans="2:12" s="416" customFormat="1" ht="9.75" customHeight="1" x14ac:dyDescent="0.2">
      <c r="B17" s="423"/>
      <c r="C17" s="420"/>
      <c r="D17" s="417"/>
      <c r="E17" s="421"/>
      <c r="F17" s="418"/>
      <c r="G17" s="418"/>
      <c r="H17" s="417"/>
      <c r="I17" s="419"/>
      <c r="J17" s="417"/>
      <c r="K17" s="417"/>
      <c r="L17" s="424"/>
    </row>
    <row r="18" spans="2:12" x14ac:dyDescent="0.2">
      <c r="B18" s="380">
        <v>1</v>
      </c>
      <c r="C18" s="381">
        <v>3</v>
      </c>
      <c r="D18" s="381" t="s">
        <v>251</v>
      </c>
      <c r="E18" s="407" t="s">
        <v>55</v>
      </c>
      <c r="F18" s="367">
        <v>0.44791666666666669</v>
      </c>
      <c r="G18" s="367">
        <v>0.47916666666666669</v>
      </c>
      <c r="H18" s="383" t="s">
        <v>22</v>
      </c>
      <c r="I18" s="384" t="s">
        <v>42</v>
      </c>
      <c r="J18" s="383" t="s">
        <v>255</v>
      </c>
      <c r="K18" s="383" t="s">
        <v>172</v>
      </c>
      <c r="L18" s="406" t="s">
        <v>59</v>
      </c>
    </row>
    <row r="19" spans="2:12" x14ac:dyDescent="0.2">
      <c r="B19" s="375">
        <v>2</v>
      </c>
      <c r="C19" s="365">
        <v>3</v>
      </c>
      <c r="D19" s="365" t="s">
        <v>251</v>
      </c>
      <c r="E19" s="392" t="s">
        <v>55</v>
      </c>
      <c r="F19" s="367">
        <v>0.44791666666666669</v>
      </c>
      <c r="G19" s="367">
        <v>0.47916666666666669</v>
      </c>
      <c r="H19" s="368" t="s">
        <v>222</v>
      </c>
      <c r="I19" s="369" t="s">
        <v>42</v>
      </c>
      <c r="J19" s="368" t="s">
        <v>44</v>
      </c>
      <c r="K19" s="383" t="s">
        <v>172</v>
      </c>
      <c r="L19" s="373" t="s">
        <v>61</v>
      </c>
    </row>
    <row r="20" spans="2:12" x14ac:dyDescent="0.2">
      <c r="B20" s="423"/>
      <c r="C20" s="420"/>
      <c r="D20" s="417"/>
      <c r="E20" s="421"/>
      <c r="F20" s="418"/>
      <c r="G20" s="418"/>
      <c r="H20" s="417"/>
      <c r="I20" s="419"/>
      <c r="J20" s="417"/>
      <c r="K20" s="417"/>
      <c r="L20" s="424"/>
    </row>
    <row r="21" spans="2:12" x14ac:dyDescent="0.2">
      <c r="B21" s="375">
        <v>3</v>
      </c>
      <c r="C21" s="365">
        <v>3</v>
      </c>
      <c r="D21" s="365" t="s">
        <v>251</v>
      </c>
      <c r="E21" s="392" t="s">
        <v>55</v>
      </c>
      <c r="F21" s="367">
        <v>0.4826388888888889</v>
      </c>
      <c r="G21" s="367">
        <v>0.51388888888888895</v>
      </c>
      <c r="H21" s="368" t="s">
        <v>256</v>
      </c>
      <c r="I21" s="369" t="s">
        <v>42</v>
      </c>
      <c r="J21" s="368" t="s">
        <v>224</v>
      </c>
      <c r="K21" s="383" t="s">
        <v>172</v>
      </c>
      <c r="L21" s="374" t="s">
        <v>59</v>
      </c>
    </row>
    <row r="22" spans="2:12" x14ac:dyDescent="0.2">
      <c r="B22" s="375">
        <v>4</v>
      </c>
      <c r="C22" s="365">
        <v>3</v>
      </c>
      <c r="D22" s="365" t="s">
        <v>251</v>
      </c>
      <c r="E22" s="392" t="s">
        <v>55</v>
      </c>
      <c r="F22" s="367">
        <v>0.4826388888888889</v>
      </c>
      <c r="G22" s="367">
        <v>0.49652777777777773</v>
      </c>
      <c r="H22" s="368" t="s">
        <v>50</v>
      </c>
      <c r="I22" s="369" t="s">
        <v>42</v>
      </c>
      <c r="J22" s="383" t="s">
        <v>62</v>
      </c>
      <c r="K22" s="383" t="s">
        <v>172</v>
      </c>
      <c r="L22" s="374" t="s">
        <v>61</v>
      </c>
    </row>
    <row r="23" spans="2:12" ht="9.75" customHeight="1" x14ac:dyDescent="0.2">
      <c r="B23" s="402"/>
      <c r="C23" s="394"/>
      <c r="D23" s="394"/>
      <c r="E23" s="400"/>
      <c r="F23" s="396"/>
      <c r="G23" s="396"/>
      <c r="H23" s="394"/>
      <c r="I23" s="401"/>
      <c r="J23" s="394"/>
      <c r="K23" s="394"/>
      <c r="L23" s="403"/>
    </row>
    <row r="24" spans="2:12" ht="9.75" customHeight="1" x14ac:dyDescent="0.2">
      <c r="B24" s="423"/>
      <c r="C24" s="420"/>
      <c r="D24" s="417" t="s">
        <v>54</v>
      </c>
      <c r="E24" s="422" t="s">
        <v>64</v>
      </c>
      <c r="F24" s="418">
        <v>0.35416666666666669</v>
      </c>
      <c r="G24" s="418">
        <v>0.38194444444444442</v>
      </c>
      <c r="H24" s="417" t="s">
        <v>185</v>
      </c>
      <c r="I24" s="419"/>
      <c r="J24" s="417" t="s">
        <v>263</v>
      </c>
      <c r="K24" s="417"/>
      <c r="L24" s="424"/>
    </row>
    <row r="25" spans="2:12" x14ac:dyDescent="0.2">
      <c r="B25" s="375">
        <v>1</v>
      </c>
      <c r="C25" s="365">
        <v>3</v>
      </c>
      <c r="D25" s="365" t="s">
        <v>251</v>
      </c>
      <c r="E25" s="393" t="s">
        <v>64</v>
      </c>
      <c r="F25" s="405">
        <v>0.38541666666666669</v>
      </c>
      <c r="G25" s="405">
        <v>0.41319444444444442</v>
      </c>
      <c r="H25" s="368" t="s">
        <v>44</v>
      </c>
      <c r="I25" s="369" t="s">
        <v>42</v>
      </c>
      <c r="J25" s="383" t="s">
        <v>119</v>
      </c>
      <c r="K25" s="383" t="s">
        <v>172</v>
      </c>
      <c r="L25" s="374" t="s">
        <v>61</v>
      </c>
    </row>
    <row r="26" spans="2:12" x14ac:dyDescent="0.2">
      <c r="B26" s="375">
        <v>2</v>
      </c>
      <c r="C26" s="365">
        <v>3</v>
      </c>
      <c r="D26" s="365" t="s">
        <v>251</v>
      </c>
      <c r="E26" s="393" t="s">
        <v>64</v>
      </c>
      <c r="F26" s="367">
        <v>0.38541666666666669</v>
      </c>
      <c r="G26" s="367">
        <v>0.41319444444444442</v>
      </c>
      <c r="H26" s="383" t="s">
        <v>173</v>
      </c>
      <c r="I26" s="384" t="s">
        <v>42</v>
      </c>
      <c r="J26" s="368" t="s">
        <v>222</v>
      </c>
      <c r="K26" s="383" t="s">
        <v>172</v>
      </c>
      <c r="L26" s="373" t="s">
        <v>59</v>
      </c>
    </row>
    <row r="27" spans="2:12" x14ac:dyDescent="0.2">
      <c r="B27" s="423"/>
      <c r="C27" s="420"/>
      <c r="D27" s="417" t="s">
        <v>54</v>
      </c>
      <c r="E27" s="422" t="s">
        <v>64</v>
      </c>
      <c r="F27" s="418">
        <v>0.38541666666666669</v>
      </c>
      <c r="G27" s="418">
        <v>0.41319444444444442</v>
      </c>
      <c r="H27" s="417" t="s">
        <v>259</v>
      </c>
      <c r="I27" s="419"/>
      <c r="J27" s="417" t="s">
        <v>264</v>
      </c>
      <c r="K27" s="417"/>
      <c r="L27" s="424"/>
    </row>
    <row r="28" spans="2:12" x14ac:dyDescent="0.2">
      <c r="B28" s="375">
        <v>1</v>
      </c>
      <c r="C28" s="365">
        <v>3</v>
      </c>
      <c r="D28" s="365" t="s">
        <v>251</v>
      </c>
      <c r="E28" s="393" t="s">
        <v>64</v>
      </c>
      <c r="F28" s="367">
        <v>0.41666666666666669</v>
      </c>
      <c r="G28" s="367">
        <v>0.44791666666666669</v>
      </c>
      <c r="H28" s="383" t="s">
        <v>14</v>
      </c>
      <c r="I28" s="384" t="s">
        <v>42</v>
      </c>
      <c r="J28" s="383" t="s">
        <v>50</v>
      </c>
      <c r="K28" s="383" t="s">
        <v>172</v>
      </c>
      <c r="L28" s="373" t="s">
        <v>61</v>
      </c>
    </row>
    <row r="29" spans="2:12" x14ac:dyDescent="0.2">
      <c r="B29" s="375">
        <v>2</v>
      </c>
      <c r="C29" s="365">
        <v>3</v>
      </c>
      <c r="D29" s="365" t="s">
        <v>251</v>
      </c>
      <c r="E29" s="393" t="s">
        <v>64</v>
      </c>
      <c r="F29" s="367">
        <v>0.41666666666666669</v>
      </c>
      <c r="G29" s="367">
        <v>0.44791666666666669</v>
      </c>
      <c r="H29" s="383" t="s">
        <v>62</v>
      </c>
      <c r="I29" s="384" t="s">
        <v>42</v>
      </c>
      <c r="J29" s="383" t="s">
        <v>224</v>
      </c>
      <c r="K29" s="383" t="s">
        <v>172</v>
      </c>
      <c r="L29" s="373" t="s">
        <v>59</v>
      </c>
    </row>
    <row r="30" spans="2:12" ht="12" thickBot="1" x14ac:dyDescent="0.25">
      <c r="B30" s="485"/>
      <c r="C30" s="486"/>
      <c r="D30" s="486"/>
      <c r="E30" s="487"/>
      <c r="F30" s="488"/>
      <c r="G30" s="488"/>
      <c r="H30" s="486"/>
      <c r="I30" s="489"/>
      <c r="J30" s="486"/>
      <c r="K30" s="486"/>
      <c r="L30" s="490"/>
    </row>
    <row r="33" spans="2:12" ht="11.25" customHeight="1" x14ac:dyDescent="0.2">
      <c r="B33" s="562" t="s">
        <v>252</v>
      </c>
      <c r="C33" s="563"/>
      <c r="D33" s="563"/>
      <c r="E33" s="563"/>
      <c r="F33" s="563"/>
      <c r="G33" s="563"/>
      <c r="H33" s="563"/>
      <c r="I33" s="563"/>
      <c r="J33" s="563"/>
      <c r="K33" s="563"/>
      <c r="L33" s="564"/>
    </row>
    <row r="34" spans="2:12" ht="11.25" customHeight="1" x14ac:dyDescent="0.2">
      <c r="B34" s="565"/>
      <c r="C34" s="566"/>
      <c r="D34" s="566"/>
      <c r="E34" s="566"/>
      <c r="F34" s="566"/>
      <c r="G34" s="566"/>
      <c r="H34" s="566"/>
      <c r="I34" s="566"/>
      <c r="J34" s="566"/>
      <c r="K34" s="566"/>
      <c r="L34" s="567"/>
    </row>
    <row r="35" spans="2:12" x14ac:dyDescent="0.2">
      <c r="F35" s="510"/>
      <c r="G35" s="510"/>
      <c r="H35" s="510"/>
      <c r="I35" s="510"/>
      <c r="J35" s="510"/>
    </row>
    <row r="36" spans="2:12" x14ac:dyDescent="0.2">
      <c r="F36" s="510"/>
      <c r="G36" s="510"/>
      <c r="H36" s="510"/>
      <c r="I36" s="510"/>
      <c r="J36" s="510"/>
    </row>
    <row r="37" spans="2:12" x14ac:dyDescent="0.2">
      <c r="F37" s="510"/>
      <c r="G37" s="510"/>
      <c r="H37" s="510"/>
      <c r="I37" s="510"/>
      <c r="J37" s="510"/>
    </row>
    <row r="38" spans="2:12" x14ac:dyDescent="0.2">
      <c r="F38" s="510"/>
      <c r="G38" s="510"/>
      <c r="H38" s="510"/>
      <c r="I38" s="510"/>
      <c r="J38" s="510"/>
    </row>
    <row r="39" spans="2:12" x14ac:dyDescent="0.2">
      <c r="F39" s="510"/>
      <c r="G39" s="510"/>
      <c r="H39" s="510"/>
      <c r="I39" s="510"/>
      <c r="J39" s="510"/>
    </row>
    <row r="40" spans="2:12" x14ac:dyDescent="0.2">
      <c r="F40" s="510"/>
      <c r="G40" s="510"/>
      <c r="H40" s="510"/>
      <c r="I40" s="510"/>
      <c r="J40" s="510"/>
    </row>
    <row r="41" spans="2:12" x14ac:dyDescent="0.2">
      <c r="F41" s="510"/>
      <c r="G41" s="510"/>
      <c r="H41" s="510"/>
      <c r="I41" s="510"/>
      <c r="J41" s="510"/>
    </row>
    <row r="42" spans="2:12" x14ac:dyDescent="0.2">
      <c r="F42" s="510"/>
      <c r="G42" s="510"/>
      <c r="H42" s="510"/>
      <c r="I42" s="510"/>
      <c r="J42" s="510"/>
    </row>
    <row r="43" spans="2:12" x14ac:dyDescent="0.2">
      <c r="F43" s="510"/>
      <c r="G43" s="510"/>
      <c r="H43" s="510"/>
      <c r="I43" s="510"/>
      <c r="J43" s="510"/>
    </row>
    <row r="44" spans="2:12" x14ac:dyDescent="0.2">
      <c r="F44" s="510"/>
      <c r="G44" s="510"/>
      <c r="H44" s="510"/>
      <c r="I44" s="510"/>
      <c r="J44" s="510"/>
    </row>
  </sheetData>
  <mergeCells count="4">
    <mergeCell ref="C1:L1"/>
    <mergeCell ref="C2:L2"/>
    <mergeCell ref="M13:M15"/>
    <mergeCell ref="B33:L3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33"/>
  <sheetViews>
    <sheetView showGridLines="0" workbookViewId="0">
      <selection activeCell="E28" sqref="E28"/>
    </sheetView>
  </sheetViews>
  <sheetFormatPr defaultColWidth="8.85546875" defaultRowHeight="15" x14ac:dyDescent="0.25"/>
  <cols>
    <col min="1" max="1" width="22.42578125" customWidth="1"/>
    <col min="2" max="2" width="7.7109375" bestFit="1" customWidth="1"/>
    <col min="3" max="3" width="6.28515625" bestFit="1" customWidth="1"/>
    <col min="4" max="4" width="6.5703125" customWidth="1"/>
    <col min="5" max="5" width="6.5703125" bestFit="1" customWidth="1"/>
    <col min="6" max="6" width="5.85546875" bestFit="1" customWidth="1"/>
    <col min="7" max="7" width="7.140625" customWidth="1"/>
    <col min="8" max="11" width="6.42578125" bestFit="1" customWidth="1"/>
    <col min="12" max="12" width="7" customWidth="1"/>
    <col min="13" max="16" width="5.85546875" bestFit="1" customWidth="1"/>
    <col min="17" max="17" width="5.42578125" bestFit="1" customWidth="1"/>
    <col min="18" max="19" width="6.5703125" bestFit="1" customWidth="1"/>
    <col min="20" max="24" width="6.140625" bestFit="1" customWidth="1"/>
    <col min="25" max="25" width="2.42578125" customWidth="1"/>
    <col min="26" max="26" width="5.28515625" bestFit="1" customWidth="1"/>
    <col min="27" max="27" width="6.140625" bestFit="1" customWidth="1"/>
  </cols>
  <sheetData>
    <row r="1" spans="1:27" ht="20.25" x14ac:dyDescent="0.3">
      <c r="A1" s="571" t="s">
        <v>239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</row>
    <row r="2" spans="1:27" x14ac:dyDescent="0.25"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33">
        <f>X3-1</f>
        <v>43701</v>
      </c>
    </row>
    <row r="3" spans="1:27" x14ac:dyDescent="0.25">
      <c r="B3" s="433">
        <v>43547</v>
      </c>
      <c r="C3" s="433">
        <v>43554</v>
      </c>
      <c r="D3" s="526">
        <f>C3+7</f>
        <v>43561</v>
      </c>
      <c r="E3" s="526">
        <f>D3+7</f>
        <v>43568</v>
      </c>
      <c r="F3" s="433">
        <f>E3+7</f>
        <v>43575</v>
      </c>
      <c r="G3" s="433">
        <f t="shared" ref="G3:W3" si="0">F3+7</f>
        <v>43582</v>
      </c>
      <c r="H3" s="433">
        <f t="shared" si="0"/>
        <v>43589</v>
      </c>
      <c r="I3" s="433">
        <f t="shared" si="0"/>
        <v>43596</v>
      </c>
      <c r="J3" s="433">
        <f t="shared" si="0"/>
        <v>43603</v>
      </c>
      <c r="K3" s="526">
        <f t="shared" si="0"/>
        <v>43610</v>
      </c>
      <c r="L3" s="433">
        <f t="shared" si="0"/>
        <v>43617</v>
      </c>
      <c r="M3" s="433">
        <f t="shared" si="0"/>
        <v>43624</v>
      </c>
      <c r="N3" s="433">
        <f t="shared" si="0"/>
        <v>43631</v>
      </c>
      <c r="O3" s="433">
        <f t="shared" si="0"/>
        <v>43638</v>
      </c>
      <c r="P3" s="527">
        <f t="shared" si="0"/>
        <v>43645</v>
      </c>
      <c r="Q3" s="433">
        <f t="shared" si="0"/>
        <v>43652</v>
      </c>
      <c r="R3" s="433">
        <f t="shared" si="0"/>
        <v>43659</v>
      </c>
      <c r="S3" s="433">
        <f t="shared" si="0"/>
        <v>43666</v>
      </c>
      <c r="T3" s="433">
        <f t="shared" si="0"/>
        <v>43673</v>
      </c>
      <c r="U3" s="526">
        <f t="shared" si="0"/>
        <v>43680</v>
      </c>
      <c r="V3" s="433">
        <f t="shared" si="0"/>
        <v>43687</v>
      </c>
      <c r="W3" s="433">
        <f t="shared" si="0"/>
        <v>43694</v>
      </c>
      <c r="X3" s="433">
        <f>W3+8</f>
        <v>43702</v>
      </c>
      <c r="Y3" s="433"/>
      <c r="Z3" s="425"/>
      <c r="AA3" s="425"/>
    </row>
    <row r="4" spans="1:27" ht="36.75" x14ac:dyDescent="0.25">
      <c r="A4" s="462" t="s">
        <v>186</v>
      </c>
      <c r="B4" s="462" t="s">
        <v>175</v>
      </c>
      <c r="C4" s="437">
        <v>1</v>
      </c>
      <c r="D4" s="434">
        <v>2</v>
      </c>
      <c r="E4" s="436">
        <v>3</v>
      </c>
      <c r="F4" s="574" t="s">
        <v>187</v>
      </c>
      <c r="G4" s="553" t="s">
        <v>271</v>
      </c>
      <c r="H4" s="437">
        <v>4</v>
      </c>
      <c r="I4" s="437">
        <v>5</v>
      </c>
      <c r="J4" s="437">
        <v>6</v>
      </c>
      <c r="K4" s="434">
        <v>7</v>
      </c>
      <c r="L4" s="437">
        <v>8</v>
      </c>
      <c r="M4" s="434" t="s">
        <v>225</v>
      </c>
      <c r="N4" s="437">
        <v>9</v>
      </c>
      <c r="O4" s="437">
        <v>10</v>
      </c>
      <c r="P4" s="528">
        <v>11</v>
      </c>
      <c r="Q4" s="574" t="s">
        <v>187</v>
      </c>
      <c r="R4" s="574" t="s">
        <v>187</v>
      </c>
      <c r="S4" s="574" t="s">
        <v>187</v>
      </c>
      <c r="T4" s="437">
        <v>12</v>
      </c>
      <c r="U4" s="434">
        <v>13</v>
      </c>
      <c r="V4" s="437">
        <v>14</v>
      </c>
      <c r="W4" s="437">
        <v>15</v>
      </c>
      <c r="X4" s="437">
        <v>16</v>
      </c>
      <c r="Y4" s="458"/>
      <c r="Z4" s="435" t="s">
        <v>188</v>
      </c>
      <c r="AA4" s="438" t="s">
        <v>189</v>
      </c>
    </row>
    <row r="5" spans="1:27" ht="18" customHeight="1" x14ac:dyDescent="0.25">
      <c r="A5" s="439" t="s">
        <v>14</v>
      </c>
      <c r="B5" s="572" t="s">
        <v>190</v>
      </c>
      <c r="C5" s="442"/>
      <c r="D5" s="585" t="s">
        <v>191</v>
      </c>
      <c r="E5" s="587" t="s">
        <v>191</v>
      </c>
      <c r="F5" s="575"/>
      <c r="G5" s="554"/>
      <c r="H5" s="444"/>
      <c r="I5" s="443" t="s">
        <v>71</v>
      </c>
      <c r="J5" s="442"/>
      <c r="K5" s="577" t="s">
        <v>192</v>
      </c>
      <c r="L5" s="442"/>
      <c r="M5" s="577" t="s">
        <v>193</v>
      </c>
      <c r="N5" s="442"/>
      <c r="O5" s="447" t="s">
        <v>71</v>
      </c>
      <c r="P5" s="529"/>
      <c r="Q5" s="583"/>
      <c r="R5" s="575"/>
      <c r="S5" s="575"/>
      <c r="T5" s="442"/>
      <c r="U5" s="577" t="s">
        <v>194</v>
      </c>
      <c r="V5" s="444"/>
      <c r="W5" s="530" t="s">
        <v>240</v>
      </c>
      <c r="X5" s="577" t="s">
        <v>241</v>
      </c>
      <c r="Y5" s="459"/>
      <c r="Z5" s="445">
        <v>4</v>
      </c>
      <c r="AA5" s="446">
        <v>12</v>
      </c>
    </row>
    <row r="6" spans="1:27" ht="17.25" customHeight="1" x14ac:dyDescent="0.25">
      <c r="A6" s="439" t="s">
        <v>195</v>
      </c>
      <c r="B6" s="573"/>
      <c r="C6" s="442"/>
      <c r="D6" s="586"/>
      <c r="E6" s="588"/>
      <c r="F6" s="575"/>
      <c r="G6" s="554"/>
      <c r="H6" s="444"/>
      <c r="I6" s="442"/>
      <c r="J6" s="443" t="s">
        <v>71</v>
      </c>
      <c r="K6" s="578"/>
      <c r="L6" s="443" t="s">
        <v>71</v>
      </c>
      <c r="M6" s="578"/>
      <c r="N6" s="442"/>
      <c r="O6" s="440"/>
      <c r="P6" s="531"/>
      <c r="Q6" s="583"/>
      <c r="R6" s="575"/>
      <c r="S6" s="575"/>
      <c r="T6" s="443" t="s">
        <v>71</v>
      </c>
      <c r="U6" s="578"/>
      <c r="V6" s="444"/>
      <c r="W6" s="443" t="s">
        <v>71</v>
      </c>
      <c r="X6" s="578"/>
      <c r="Y6" s="460"/>
      <c r="Z6" s="448">
        <v>4</v>
      </c>
      <c r="AA6" s="449">
        <v>12</v>
      </c>
    </row>
    <row r="7" spans="1:27" x14ac:dyDescent="0.25">
      <c r="A7" s="439" t="s">
        <v>7</v>
      </c>
      <c r="B7" s="573"/>
      <c r="C7" s="442"/>
      <c r="D7" s="441" t="s">
        <v>71</v>
      </c>
      <c r="E7" s="451" t="s">
        <v>71</v>
      </c>
      <c r="F7" s="575"/>
      <c r="G7" s="554"/>
      <c r="H7" s="444"/>
      <c r="I7" s="444"/>
      <c r="J7" s="451" t="s">
        <v>71</v>
      </c>
      <c r="K7" s="578"/>
      <c r="L7" s="442"/>
      <c r="M7" s="578"/>
      <c r="N7" s="442"/>
      <c r="O7" s="447" t="s">
        <v>71</v>
      </c>
      <c r="P7" s="531"/>
      <c r="Q7" s="583"/>
      <c r="R7" s="575"/>
      <c r="S7" s="575"/>
      <c r="T7" s="442"/>
      <c r="U7" s="578"/>
      <c r="V7" s="442"/>
      <c r="W7" s="444"/>
      <c r="X7" s="578"/>
      <c r="Y7" s="460"/>
      <c r="Z7" s="448">
        <v>4</v>
      </c>
      <c r="AA7" s="449">
        <v>12</v>
      </c>
    </row>
    <row r="8" spans="1:27" x14ac:dyDescent="0.25">
      <c r="A8" s="439" t="s">
        <v>226</v>
      </c>
      <c r="B8" s="573"/>
      <c r="C8" s="442"/>
      <c r="D8" s="441" t="s">
        <v>71</v>
      </c>
      <c r="E8" s="451" t="s">
        <v>71</v>
      </c>
      <c r="F8" s="575"/>
      <c r="G8" s="554"/>
      <c r="H8" s="443" t="s">
        <v>71</v>
      </c>
      <c r="I8" s="444"/>
      <c r="J8" s="442"/>
      <c r="K8" s="578"/>
      <c r="L8" s="440"/>
      <c r="M8" s="578"/>
      <c r="N8" s="440"/>
      <c r="O8" s="440"/>
      <c r="P8" s="531"/>
      <c r="Q8" s="583"/>
      <c r="R8" s="575"/>
      <c r="S8" s="575"/>
      <c r="T8" s="442"/>
      <c r="U8" s="578"/>
      <c r="V8" s="443" t="s">
        <v>71</v>
      </c>
      <c r="W8" s="444"/>
      <c r="X8" s="578"/>
      <c r="Y8" s="460"/>
      <c r="Z8" s="448">
        <v>4</v>
      </c>
      <c r="AA8" s="449">
        <v>12</v>
      </c>
    </row>
    <row r="9" spans="1:27" ht="17.25" customHeight="1" x14ac:dyDescent="0.25">
      <c r="A9" s="439" t="s">
        <v>5</v>
      </c>
      <c r="B9" s="573"/>
      <c r="C9" s="443" t="s">
        <v>71</v>
      </c>
      <c r="D9" s="577" t="s">
        <v>196</v>
      </c>
      <c r="E9" s="580" t="s">
        <v>196</v>
      </c>
      <c r="F9" s="575"/>
      <c r="G9" s="443" t="s">
        <v>71</v>
      </c>
      <c r="H9" s="444"/>
      <c r="I9" s="442"/>
      <c r="J9" s="442"/>
      <c r="K9" s="578"/>
      <c r="L9" s="440"/>
      <c r="M9" s="578"/>
      <c r="N9" s="443" t="s">
        <v>71</v>
      </c>
      <c r="O9" s="440"/>
      <c r="P9" s="531"/>
      <c r="Q9" s="583"/>
      <c r="R9" s="575"/>
      <c r="S9" s="575"/>
      <c r="T9" s="442"/>
      <c r="U9" s="578"/>
      <c r="V9" s="443" t="s">
        <v>71</v>
      </c>
      <c r="W9" s="444"/>
      <c r="X9" s="578"/>
      <c r="Y9" s="460"/>
      <c r="Z9" s="448">
        <v>4</v>
      </c>
      <c r="AA9" s="449">
        <v>12</v>
      </c>
    </row>
    <row r="10" spans="1:27" ht="15" customHeight="1" x14ac:dyDescent="0.25">
      <c r="A10" s="439" t="s">
        <v>197</v>
      </c>
      <c r="B10" s="573"/>
      <c r="C10" s="442"/>
      <c r="D10" s="578"/>
      <c r="E10" s="581"/>
      <c r="F10" s="575"/>
      <c r="G10" s="554"/>
      <c r="H10" s="444"/>
      <c r="I10" s="441" t="s">
        <v>71</v>
      </c>
      <c r="J10" s="440"/>
      <c r="K10" s="578"/>
      <c r="L10" s="440"/>
      <c r="M10" s="578"/>
      <c r="N10" s="441" t="s">
        <v>71</v>
      </c>
      <c r="O10" s="440"/>
      <c r="P10" s="531"/>
      <c r="Q10" s="583"/>
      <c r="R10" s="575"/>
      <c r="S10" s="575"/>
      <c r="T10" s="441" t="s">
        <v>71</v>
      </c>
      <c r="U10" s="578"/>
      <c r="V10" s="442"/>
      <c r="W10" s="442"/>
      <c r="X10" s="578"/>
      <c r="Y10" s="460"/>
      <c r="Z10" s="448">
        <v>4</v>
      </c>
      <c r="AA10" s="449">
        <v>12</v>
      </c>
    </row>
    <row r="11" spans="1:27" ht="15" hidden="1" customHeight="1" x14ac:dyDescent="0.25">
      <c r="A11" s="532" t="s">
        <v>242</v>
      </c>
      <c r="B11" s="525"/>
      <c r="C11" s="456"/>
      <c r="D11" s="578"/>
      <c r="E11" s="581"/>
      <c r="F11" s="575"/>
      <c r="G11" s="554"/>
      <c r="H11" s="456"/>
      <c r="I11" s="456"/>
      <c r="J11" s="455"/>
      <c r="K11" s="578"/>
      <c r="L11" s="455"/>
      <c r="M11" s="578"/>
      <c r="N11" s="455"/>
      <c r="O11" s="455"/>
      <c r="P11" s="456"/>
      <c r="Q11" s="583"/>
      <c r="R11" s="575"/>
      <c r="S11" s="575"/>
      <c r="T11" s="456"/>
      <c r="U11" s="578"/>
      <c r="V11" s="456"/>
      <c r="W11" s="456"/>
      <c r="X11" s="578"/>
      <c r="Y11" s="460"/>
      <c r="Z11" s="455"/>
      <c r="AA11" s="533"/>
    </row>
    <row r="12" spans="1:27" x14ac:dyDescent="0.25">
      <c r="A12" s="452" t="s">
        <v>227</v>
      </c>
      <c r="B12" s="515"/>
      <c r="C12" s="442"/>
      <c r="D12" s="579"/>
      <c r="E12" s="582"/>
      <c r="F12" s="576"/>
      <c r="G12" s="554"/>
      <c r="H12" s="443" t="s">
        <v>71</v>
      </c>
      <c r="I12" s="442"/>
      <c r="J12" s="440"/>
      <c r="K12" s="579"/>
      <c r="L12" s="443" t="s">
        <v>71</v>
      </c>
      <c r="M12" s="579"/>
      <c r="N12" s="440"/>
      <c r="O12" s="440"/>
      <c r="P12" s="534"/>
      <c r="Q12" s="584"/>
      <c r="R12" s="576"/>
      <c r="S12" s="576"/>
      <c r="T12" s="443" t="s">
        <v>71</v>
      </c>
      <c r="U12" s="579"/>
      <c r="V12" s="442"/>
      <c r="W12" s="442"/>
      <c r="X12" s="579"/>
      <c r="Y12" s="460"/>
      <c r="Z12" s="448">
        <v>3</v>
      </c>
      <c r="AA12" s="449">
        <v>13</v>
      </c>
    </row>
    <row r="13" spans="1:27" x14ac:dyDescent="0.25">
      <c r="A13" s="453" t="s">
        <v>198</v>
      </c>
      <c r="B13" s="454"/>
      <c r="C13" s="447">
        <v>1</v>
      </c>
      <c r="D13" s="443">
        <v>2</v>
      </c>
      <c r="E13" s="443">
        <v>2</v>
      </c>
      <c r="F13" s="456">
        <v>0</v>
      </c>
      <c r="G13" s="447">
        <v>1</v>
      </c>
      <c r="H13" s="443">
        <v>2</v>
      </c>
      <c r="I13" s="443">
        <v>2</v>
      </c>
      <c r="J13" s="443">
        <v>2</v>
      </c>
      <c r="K13" s="457">
        <v>1</v>
      </c>
      <c r="L13" s="443">
        <v>2</v>
      </c>
      <c r="M13" s="457">
        <v>0</v>
      </c>
      <c r="N13" s="443">
        <v>2</v>
      </c>
      <c r="O13" s="443">
        <v>2</v>
      </c>
      <c r="P13" s="535">
        <v>0</v>
      </c>
      <c r="Q13" s="456">
        <v>0</v>
      </c>
      <c r="R13" s="443">
        <v>0</v>
      </c>
      <c r="S13" s="443">
        <v>0</v>
      </c>
      <c r="T13" s="443">
        <v>3</v>
      </c>
      <c r="U13" s="457">
        <v>1</v>
      </c>
      <c r="V13" s="443">
        <v>2</v>
      </c>
      <c r="W13" s="443">
        <v>2</v>
      </c>
      <c r="X13" s="457">
        <v>1</v>
      </c>
      <c r="Y13" s="461"/>
      <c r="Z13" s="447"/>
      <c r="AA13" s="450"/>
    </row>
    <row r="14" spans="1:27" x14ac:dyDescent="0.25">
      <c r="E14" s="517" t="s">
        <v>228</v>
      </c>
      <c r="P14" s="536" t="s">
        <v>229</v>
      </c>
      <c r="S14" s="517" t="s">
        <v>228</v>
      </c>
    </row>
    <row r="15" spans="1:27" x14ac:dyDescent="0.25">
      <c r="E15" s="439" t="s">
        <v>230</v>
      </c>
      <c r="P15" s="537" t="s">
        <v>231</v>
      </c>
      <c r="S15" s="439" t="s">
        <v>230</v>
      </c>
    </row>
    <row r="16" spans="1:27" x14ac:dyDescent="0.25">
      <c r="E16" s="439" t="s">
        <v>232</v>
      </c>
      <c r="P16" s="537" t="s">
        <v>233</v>
      </c>
      <c r="S16" s="439" t="s">
        <v>232</v>
      </c>
    </row>
    <row r="17" spans="1:19" x14ac:dyDescent="0.25">
      <c r="E17" s="518"/>
      <c r="P17" s="538" t="s">
        <v>243</v>
      </c>
      <c r="S17" s="518"/>
    </row>
    <row r="19" spans="1:19" x14ac:dyDescent="0.25">
      <c r="A19" s="519" t="s">
        <v>244</v>
      </c>
      <c r="B19" s="520" t="s">
        <v>40</v>
      </c>
      <c r="C19" s="520" t="s">
        <v>49</v>
      </c>
      <c r="D19" s="520" t="s">
        <v>55</v>
      </c>
      <c r="E19" s="520" t="s">
        <v>64</v>
      </c>
      <c r="G19" s="521" t="s">
        <v>71</v>
      </c>
      <c r="H19" s="426" t="s">
        <v>234</v>
      </c>
      <c r="I19" s="425"/>
    </row>
    <row r="20" spans="1:19" x14ac:dyDescent="0.25">
      <c r="A20" s="453" t="s">
        <v>14</v>
      </c>
      <c r="B20" s="522">
        <v>1</v>
      </c>
      <c r="C20" s="522">
        <v>1</v>
      </c>
      <c r="D20" s="522">
        <v>1</v>
      </c>
      <c r="E20" s="522">
        <v>1</v>
      </c>
      <c r="F20" s="425"/>
      <c r="G20" s="441" t="s">
        <v>71</v>
      </c>
      <c r="H20" s="426" t="s">
        <v>202</v>
      </c>
      <c r="I20" s="425"/>
    </row>
    <row r="21" spans="1:19" x14ac:dyDescent="0.25">
      <c r="A21" s="453" t="s">
        <v>180</v>
      </c>
      <c r="B21" s="555">
        <v>0</v>
      </c>
      <c r="C21" s="522">
        <v>1</v>
      </c>
      <c r="D21" s="555">
        <v>0</v>
      </c>
      <c r="E21" s="522">
        <v>1</v>
      </c>
      <c r="F21" s="425"/>
      <c r="G21" s="443" t="s">
        <v>71</v>
      </c>
      <c r="H21" s="426" t="s">
        <v>203</v>
      </c>
      <c r="I21" s="425"/>
    </row>
    <row r="22" spans="1:19" x14ac:dyDescent="0.25">
      <c r="A22" s="453" t="s">
        <v>7</v>
      </c>
      <c r="B22" s="522">
        <v>1</v>
      </c>
      <c r="C22" s="522">
        <v>1</v>
      </c>
      <c r="D22" s="522">
        <v>1</v>
      </c>
      <c r="E22" s="522">
        <v>1</v>
      </c>
      <c r="F22" s="425"/>
      <c r="G22" s="442"/>
      <c r="H22" s="426" t="s">
        <v>204</v>
      </c>
      <c r="I22" s="425"/>
    </row>
    <row r="23" spans="1:19" x14ac:dyDescent="0.25">
      <c r="A23" s="439" t="s">
        <v>226</v>
      </c>
      <c r="B23" s="522">
        <v>1</v>
      </c>
      <c r="C23" s="522">
        <v>1</v>
      </c>
      <c r="D23" s="522">
        <v>1</v>
      </c>
      <c r="E23" s="522">
        <v>1</v>
      </c>
      <c r="F23" s="425"/>
      <c r="G23" s="523"/>
      <c r="H23" s="425" t="s">
        <v>235</v>
      </c>
      <c r="I23" s="425"/>
    </row>
    <row r="24" spans="1:19" x14ac:dyDescent="0.25">
      <c r="A24" s="453" t="s">
        <v>5</v>
      </c>
      <c r="B24" s="522">
        <v>2</v>
      </c>
      <c r="C24" s="522">
        <v>1</v>
      </c>
      <c r="D24" s="522">
        <v>2</v>
      </c>
      <c r="E24" s="522">
        <v>2</v>
      </c>
      <c r="F24" s="425"/>
      <c r="G24" s="425"/>
      <c r="H24" s="425"/>
      <c r="I24" s="425"/>
    </row>
    <row r="25" spans="1:19" x14ac:dyDescent="0.25">
      <c r="A25" s="453" t="s">
        <v>12</v>
      </c>
      <c r="B25" s="522">
        <v>1</v>
      </c>
      <c r="C25" s="522">
        <v>1</v>
      </c>
      <c r="D25" s="522">
        <v>1</v>
      </c>
      <c r="E25" s="522">
        <v>2</v>
      </c>
      <c r="F25" s="425"/>
      <c r="G25" s="425"/>
      <c r="H25" s="425"/>
      <c r="I25" s="425"/>
    </row>
    <row r="26" spans="1:19" x14ac:dyDescent="0.25">
      <c r="A26" s="452" t="s">
        <v>227</v>
      </c>
      <c r="B26" s="522">
        <v>1</v>
      </c>
      <c r="C26" s="522">
        <v>1</v>
      </c>
      <c r="D26" s="522">
        <v>1</v>
      </c>
      <c r="E26" s="522">
        <v>1</v>
      </c>
      <c r="F26" s="425"/>
      <c r="G26" s="425"/>
      <c r="H26" s="425"/>
      <c r="I26" s="425"/>
    </row>
    <row r="27" spans="1:19" x14ac:dyDescent="0.25">
      <c r="A27" s="150" t="s">
        <v>79</v>
      </c>
      <c r="B27" s="477">
        <f>SUM(B20:B26)</f>
        <v>7</v>
      </c>
      <c r="C27" s="477">
        <f>SUM(C20:C26)</f>
        <v>7</v>
      </c>
      <c r="D27" s="477">
        <f>SUM(D20:D26)</f>
        <v>7</v>
      </c>
      <c r="E27" s="477">
        <f>SUM(E20:E26)</f>
        <v>9</v>
      </c>
      <c r="F27" s="425"/>
      <c r="G27" s="425"/>
      <c r="H27" s="425"/>
      <c r="I27" s="425"/>
    </row>
    <row r="28" spans="1:19" x14ac:dyDescent="0.25">
      <c r="A28" s="426"/>
      <c r="C28" s="425"/>
      <c r="D28" s="425"/>
      <c r="E28" s="425"/>
      <c r="F28" s="425"/>
      <c r="G28" s="425"/>
      <c r="H28" s="425"/>
      <c r="I28" s="425"/>
    </row>
    <row r="29" spans="1:19" x14ac:dyDescent="0.25">
      <c r="A29" s="462" t="s">
        <v>245</v>
      </c>
      <c r="B29" s="425"/>
      <c r="C29" s="425"/>
      <c r="D29" s="425"/>
      <c r="E29" s="425"/>
      <c r="F29" s="425"/>
      <c r="G29" s="425"/>
      <c r="H29" s="425"/>
      <c r="I29" s="425"/>
    </row>
    <row r="30" spans="1:19" x14ac:dyDescent="0.25">
      <c r="A30" s="524" t="s">
        <v>246</v>
      </c>
      <c r="B30" s="425"/>
      <c r="C30" s="425"/>
      <c r="D30" s="425"/>
      <c r="E30" s="425"/>
      <c r="F30" s="425"/>
      <c r="G30" s="425"/>
      <c r="H30" s="425"/>
      <c r="I30" s="425"/>
    </row>
    <row r="31" spans="1:19" x14ac:dyDescent="0.25">
      <c r="A31" s="524" t="s">
        <v>247</v>
      </c>
      <c r="B31" s="425"/>
      <c r="C31" s="425"/>
      <c r="D31" s="425"/>
      <c r="E31" s="425"/>
      <c r="F31" s="425"/>
      <c r="G31" s="425"/>
      <c r="H31" s="425"/>
      <c r="I31" s="425"/>
    </row>
    <row r="32" spans="1:19" x14ac:dyDescent="0.25">
      <c r="A32" s="524" t="s">
        <v>248</v>
      </c>
      <c r="C32" s="425"/>
      <c r="D32" s="425"/>
      <c r="E32" s="425"/>
      <c r="F32" s="425"/>
      <c r="G32" s="425"/>
      <c r="H32" s="425"/>
      <c r="I32" s="425"/>
    </row>
    <row r="33" spans="1:9" x14ac:dyDescent="0.25">
      <c r="A33" s="518"/>
      <c r="C33" s="425"/>
      <c r="D33" s="425"/>
      <c r="E33" s="425"/>
      <c r="F33" s="425"/>
      <c r="G33" s="425"/>
      <c r="H33" s="425"/>
      <c r="I33" s="425"/>
    </row>
  </sheetData>
  <mergeCells count="14">
    <mergeCell ref="A1:X1"/>
    <mergeCell ref="B5:B10"/>
    <mergeCell ref="F4:F12"/>
    <mergeCell ref="U5:U12"/>
    <mergeCell ref="X5:X12"/>
    <mergeCell ref="D9:D12"/>
    <mergeCell ref="E9:E12"/>
    <mergeCell ref="Q4:Q12"/>
    <mergeCell ref="R4:R12"/>
    <mergeCell ref="S4:S12"/>
    <mergeCell ref="D5:D6"/>
    <mergeCell ref="E5:E6"/>
    <mergeCell ref="K5:K12"/>
    <mergeCell ref="M5:M12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95219BE14BD42975E0D1C1E8E403B" ma:contentTypeVersion="1" ma:contentTypeDescription="Create a new document." ma:contentTypeScope="" ma:versionID="511ede21ca5122d21b4db3e114920644">
  <xsd:schema xmlns:xsd="http://www.w3.org/2001/XMLSchema" xmlns:xs="http://www.w3.org/2001/XMLSchema" xmlns:p="http://schemas.microsoft.com/office/2006/metadata/properties" xmlns:ns3="f035bbb2-ccfd-41f1-9917-92797dc3c36c" targetNamespace="http://schemas.microsoft.com/office/2006/metadata/properties" ma:root="true" ma:fieldsID="0c274cd0107fa471830a9c561398f99d" ns3:_="">
    <xsd:import namespace="f035bbb2-ccfd-41f1-9917-92797dc3c36c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5bbb2-ccfd-41f1-9917-92797dc3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675F2-F396-42E2-A4FB-DC786ED6B473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f035bbb2-ccfd-41f1-9917-92797dc3c36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CFBF90-9E13-44D6-927E-35EF75BED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813A3-2F7D-4B7F-8F12-426B0BEEB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5bbb2-ccfd-41f1-9917-92797dc3c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Team Names</vt:lpstr>
      <vt:lpstr>R1</vt:lpstr>
      <vt:lpstr>R2 and 3</vt:lpstr>
      <vt:lpstr>4 to 6</vt:lpstr>
      <vt:lpstr>7 to 11</vt:lpstr>
      <vt:lpstr>Round 1 makeup</vt:lpstr>
      <vt:lpstr>Round 2</vt:lpstr>
      <vt:lpstr>Round 3</vt:lpstr>
      <vt:lpstr>Home days 2019</vt:lpstr>
      <vt:lpstr>Grounds</vt:lpstr>
      <vt:lpstr>Games</vt:lpstr>
      <vt:lpstr>Sheet4</vt:lpstr>
      <vt:lpstr>Sheet2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JANE CARPENTER</cp:lastModifiedBy>
  <cp:lastPrinted>2018-03-20T05:52:37Z</cp:lastPrinted>
  <dcterms:created xsi:type="dcterms:W3CDTF">2010-04-15T06:02:38Z</dcterms:created>
  <dcterms:modified xsi:type="dcterms:W3CDTF">2019-04-13T06:12:07Z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0x01010063C95219BE14BD42975E0D1C1E8E403B</vt:lpwstr>
  </property>
  <property fmtid="{D5CDD505-2E9C-101B-9397-08002B2CF9AE}" pid="3" name="IsMyDocuments">
    <vt:bool>true</vt:bool>
  </property>
</Properties>
</file>