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e754bd9efc43c36/Desktop/NWHA NATIONALS/2026 Nationals/"/>
    </mc:Choice>
  </mc:AlternateContent>
  <xr:revisionPtr revIDLastSave="0" documentId="8_{8FE18107-0D65-4ADA-846C-4A6A0208311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MAIN BARN" sheetId="1" r:id="rId1"/>
    <sheet name="Notes" sheetId="16" r:id="rId2"/>
    <sheet name="BB LISTING Scratch Sheet" sheetId="9" state="hidden" r:id="rId3"/>
    <sheet name="Entry # Listing" sheetId="13" r:id="rId4"/>
    <sheet name="Campers" sheetId="15" r:id="rId5"/>
    <sheet name="BACK BARNS" sheetId="4" r:id="rId6"/>
    <sheet name="BB Listing" sheetId="11" state="hidden" r:id="rId7"/>
  </sheets>
  <definedNames>
    <definedName name="_xlnm.Print_Area" localSheetId="5">'BACK BARNS'!$B$3:$AA$58</definedName>
    <definedName name="_xlnm.Print_Area" localSheetId="0">'MAIN BARN'!$C$2:$AC$116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9" i="13" l="1"/>
  <c r="A268" i="13"/>
  <c r="A270" i="13"/>
  <c r="A271" i="13"/>
  <c r="A272" i="13"/>
  <c r="G272" i="13"/>
  <c r="G271" i="13"/>
  <c r="G270" i="13"/>
  <c r="G269" i="13"/>
  <c r="G268" i="13"/>
  <c r="F272" i="13"/>
  <c r="F271" i="13"/>
  <c r="F270" i="13"/>
  <c r="F269" i="13"/>
  <c r="F268" i="13"/>
  <c r="E272" i="13"/>
  <c r="E271" i="13"/>
  <c r="E270" i="13"/>
  <c r="E269" i="13"/>
  <c r="E268" i="13"/>
  <c r="D272" i="13"/>
  <c r="D271" i="13"/>
  <c r="D270" i="13"/>
  <c r="D269" i="13"/>
  <c r="D268" i="13"/>
  <c r="C272" i="13"/>
  <c r="C271" i="13"/>
  <c r="C270" i="13"/>
  <c r="C269" i="13"/>
  <c r="C268" i="13"/>
  <c r="C267" i="13"/>
  <c r="A172" i="13"/>
  <c r="G35" i="13"/>
  <c r="G34" i="13"/>
  <c r="G36" i="13"/>
  <c r="A317" i="13"/>
  <c r="D167" i="13"/>
  <c r="D166" i="13"/>
  <c r="G377" i="13"/>
  <c r="G376" i="13"/>
  <c r="G375" i="13"/>
  <c r="G374" i="13"/>
  <c r="G373" i="13"/>
  <c r="G372" i="13"/>
  <c r="G371" i="13"/>
  <c r="G370" i="13"/>
  <c r="G369" i="13"/>
  <c r="G368" i="13"/>
  <c r="G367" i="13"/>
  <c r="G366" i="13"/>
  <c r="G365" i="13"/>
  <c r="G364" i="13"/>
  <c r="G363" i="13"/>
  <c r="G362" i="13"/>
  <c r="G361" i="13"/>
  <c r="G360" i="13"/>
  <c r="G359" i="13"/>
  <c r="G358" i="13"/>
  <c r="G357" i="13"/>
  <c r="G356" i="13"/>
  <c r="G355" i="13"/>
  <c r="G354" i="13"/>
  <c r="F377" i="13"/>
  <c r="F376" i="13"/>
  <c r="F375" i="13"/>
  <c r="F374" i="13"/>
  <c r="F373" i="13"/>
  <c r="F372" i="13"/>
  <c r="F371" i="13"/>
  <c r="F370" i="13"/>
  <c r="F369" i="13"/>
  <c r="F368" i="13"/>
  <c r="F367" i="13"/>
  <c r="F366" i="13"/>
  <c r="F365" i="13"/>
  <c r="F364" i="13"/>
  <c r="F363" i="13"/>
  <c r="F362" i="13"/>
  <c r="F361" i="13"/>
  <c r="F360" i="13"/>
  <c r="F359" i="13"/>
  <c r="F358" i="13"/>
  <c r="F357" i="13"/>
  <c r="F356" i="13"/>
  <c r="F355" i="13"/>
  <c r="F354" i="13"/>
  <c r="E369" i="13"/>
  <c r="E377" i="13"/>
  <c r="E376" i="13"/>
  <c r="E375" i="13"/>
  <c r="E374" i="13"/>
  <c r="E373" i="13"/>
  <c r="E372" i="13"/>
  <c r="E371" i="13"/>
  <c r="E370" i="13"/>
  <c r="E368" i="13"/>
  <c r="E367" i="13"/>
  <c r="E366" i="13"/>
  <c r="E365" i="13"/>
  <c r="E364" i="13"/>
  <c r="E363" i="13"/>
  <c r="E362" i="13"/>
  <c r="E361" i="13"/>
  <c r="E360" i="13"/>
  <c r="E359" i="13"/>
  <c r="E358" i="13"/>
  <c r="E357" i="13"/>
  <c r="E356" i="13"/>
  <c r="E355" i="13"/>
  <c r="E354" i="13"/>
  <c r="D377" i="13"/>
  <c r="D376" i="13"/>
  <c r="D375" i="13"/>
  <c r="D374" i="13"/>
  <c r="D373" i="13"/>
  <c r="D372" i="13"/>
  <c r="D371" i="13"/>
  <c r="D370" i="13"/>
  <c r="D369" i="13"/>
  <c r="D368" i="13"/>
  <c r="D367" i="13"/>
  <c r="D366" i="13"/>
  <c r="D365" i="13"/>
  <c r="D364" i="13"/>
  <c r="D363" i="13"/>
  <c r="D362" i="13"/>
  <c r="D361" i="13"/>
  <c r="D360" i="13"/>
  <c r="D359" i="13"/>
  <c r="D358" i="13"/>
  <c r="D357" i="13"/>
  <c r="D356" i="13"/>
  <c r="D355" i="13"/>
  <c r="D354" i="13"/>
  <c r="C377" i="13"/>
  <c r="C376" i="13"/>
  <c r="C375" i="13"/>
  <c r="C374" i="13"/>
  <c r="C373" i="13"/>
  <c r="C372" i="13"/>
  <c r="C371" i="13"/>
  <c r="C370" i="13"/>
  <c r="C369" i="13"/>
  <c r="C368" i="13"/>
  <c r="C367" i="13"/>
  <c r="C366" i="13"/>
  <c r="C365" i="13"/>
  <c r="C364" i="13"/>
  <c r="C363" i="13"/>
  <c r="C362" i="13"/>
  <c r="C361" i="13"/>
  <c r="C360" i="13"/>
  <c r="C359" i="13"/>
  <c r="C358" i="13"/>
  <c r="C357" i="13"/>
  <c r="C356" i="13"/>
  <c r="C355" i="13"/>
  <c r="C354" i="13"/>
  <c r="A194" i="11"/>
  <c r="A193" i="11"/>
  <c r="A192" i="11"/>
  <c r="A191" i="11"/>
  <c r="A190" i="11"/>
  <c r="A189" i="11"/>
  <c r="A188" i="11"/>
  <c r="A187" i="11"/>
  <c r="A186" i="11"/>
  <c r="A185" i="11"/>
  <c r="A184" i="11"/>
  <c r="A183" i="11"/>
  <c r="A182" i="11"/>
  <c r="A181" i="11"/>
  <c r="A180" i="11"/>
  <c r="A179" i="11"/>
  <c r="A178" i="11"/>
  <c r="A177" i="11"/>
  <c r="A176" i="11"/>
  <c r="A175" i="11"/>
  <c r="A174" i="11"/>
  <c r="A173" i="11"/>
  <c r="A172" i="11"/>
  <c r="A171" i="11"/>
  <c r="A170" i="11"/>
  <c r="A169" i="11"/>
  <c r="A168" i="11"/>
  <c r="A167" i="11"/>
  <c r="A166" i="11"/>
  <c r="A165" i="11"/>
  <c r="A164" i="11"/>
  <c r="A163" i="11"/>
  <c r="A162" i="11"/>
  <c r="A161" i="11"/>
  <c r="A160" i="11"/>
  <c r="A159" i="11"/>
  <c r="A158" i="11"/>
  <c r="A157" i="11"/>
  <c r="A156" i="11"/>
  <c r="A155" i="11"/>
  <c r="A154" i="11"/>
  <c r="A153" i="11"/>
  <c r="A152" i="11"/>
  <c r="A151" i="11"/>
  <c r="A150" i="11"/>
  <c r="A149" i="11"/>
  <c r="A148" i="11"/>
  <c r="A147" i="11"/>
  <c r="D146" i="11"/>
  <c r="C146" i="11"/>
  <c r="B146" i="11"/>
  <c r="A146" i="11"/>
  <c r="D145" i="11"/>
  <c r="C145" i="11"/>
  <c r="B145" i="11"/>
  <c r="A145" i="11"/>
  <c r="D144" i="11"/>
  <c r="C144" i="11"/>
  <c r="B144" i="11"/>
  <c r="A144" i="11"/>
  <c r="D143" i="11"/>
  <c r="C143" i="11"/>
  <c r="B143" i="11"/>
  <c r="A143" i="11"/>
  <c r="D142" i="11"/>
  <c r="C142" i="11"/>
  <c r="B142" i="11"/>
  <c r="A142" i="11"/>
  <c r="D141" i="11"/>
  <c r="C141" i="11"/>
  <c r="B141" i="11"/>
  <c r="A141" i="11"/>
  <c r="D140" i="11"/>
  <c r="C140" i="11"/>
  <c r="B140" i="11"/>
  <c r="A140" i="11"/>
  <c r="D139" i="11"/>
  <c r="C139" i="11"/>
  <c r="B139" i="11"/>
  <c r="A139" i="11"/>
  <c r="D138" i="11"/>
  <c r="C138" i="11"/>
  <c r="B138" i="11"/>
  <c r="A138" i="11"/>
  <c r="D137" i="11"/>
  <c r="C137" i="11"/>
  <c r="B137" i="11"/>
  <c r="A137" i="11"/>
  <c r="D136" i="11"/>
  <c r="C136" i="11"/>
  <c r="B136" i="11"/>
  <c r="A136" i="11"/>
  <c r="D135" i="11"/>
  <c r="C135" i="11"/>
  <c r="B135" i="11"/>
  <c r="A135" i="11"/>
  <c r="D134" i="11"/>
  <c r="C134" i="11"/>
  <c r="B134" i="11"/>
  <c r="A134" i="11"/>
  <c r="D133" i="11"/>
  <c r="C133" i="11"/>
  <c r="B133" i="11"/>
  <c r="A133" i="11"/>
  <c r="D132" i="11"/>
  <c r="C132" i="11"/>
  <c r="B132" i="11"/>
  <c r="A132" i="11"/>
  <c r="D131" i="11"/>
  <c r="C131" i="11"/>
  <c r="B131" i="11"/>
  <c r="A131" i="11"/>
  <c r="D130" i="11"/>
  <c r="C130" i="11"/>
  <c r="B130" i="11"/>
  <c r="A130" i="11"/>
  <c r="D129" i="11"/>
  <c r="C129" i="11"/>
  <c r="B129" i="11"/>
  <c r="A129" i="11"/>
  <c r="D128" i="11"/>
  <c r="C128" i="11"/>
  <c r="B128" i="11"/>
  <c r="A128" i="11"/>
  <c r="D127" i="11"/>
  <c r="C127" i="11"/>
  <c r="B127" i="11"/>
  <c r="A127" i="11"/>
  <c r="D126" i="11"/>
  <c r="C126" i="11"/>
  <c r="B126" i="11"/>
  <c r="A126" i="11"/>
  <c r="D125" i="11"/>
  <c r="C125" i="11"/>
  <c r="B125" i="11"/>
  <c r="A125" i="11"/>
  <c r="D124" i="11"/>
  <c r="C124" i="11"/>
  <c r="B124" i="11"/>
  <c r="A124" i="11"/>
  <c r="D123" i="11"/>
  <c r="C123" i="11"/>
  <c r="B123" i="11"/>
  <c r="A123" i="11"/>
  <c r="D122" i="11"/>
  <c r="C122" i="11"/>
  <c r="B122" i="11"/>
  <c r="A122" i="11"/>
  <c r="D121" i="11"/>
  <c r="C121" i="11"/>
  <c r="B121" i="11"/>
  <c r="A121" i="11"/>
  <c r="D120" i="11"/>
  <c r="C120" i="11"/>
  <c r="B120" i="11"/>
  <c r="A120" i="11"/>
  <c r="D119" i="11"/>
  <c r="C119" i="11"/>
  <c r="B119" i="11"/>
  <c r="A119" i="11"/>
  <c r="D118" i="11"/>
  <c r="C118" i="11"/>
  <c r="B118" i="11"/>
  <c r="A118" i="11"/>
  <c r="D117" i="11"/>
  <c r="C117" i="11"/>
  <c r="B117" i="11"/>
  <c r="A117" i="11"/>
  <c r="D116" i="11"/>
  <c r="C116" i="11"/>
  <c r="B116" i="11"/>
  <c r="A116" i="11"/>
  <c r="D115" i="11"/>
  <c r="C115" i="11"/>
  <c r="B115" i="11"/>
  <c r="A115" i="11"/>
  <c r="D114" i="11"/>
  <c r="C114" i="11"/>
  <c r="B114" i="11"/>
  <c r="A114" i="11"/>
  <c r="D113" i="11"/>
  <c r="C113" i="11"/>
  <c r="B113" i="11"/>
  <c r="A113" i="11"/>
  <c r="D112" i="11"/>
  <c r="C112" i="11"/>
  <c r="B112" i="11"/>
  <c r="A112" i="11"/>
  <c r="D111" i="11"/>
  <c r="C111" i="11"/>
  <c r="B111" i="11"/>
  <c r="A111" i="11"/>
  <c r="D110" i="11"/>
  <c r="C110" i="11"/>
  <c r="B110" i="11"/>
  <c r="A110" i="11"/>
  <c r="D109" i="11"/>
  <c r="C109" i="11"/>
  <c r="B109" i="11"/>
  <c r="A109" i="11"/>
  <c r="D108" i="11"/>
  <c r="C108" i="11"/>
  <c r="B108" i="11"/>
  <c r="A108" i="11"/>
  <c r="D107" i="11"/>
  <c r="C107" i="11"/>
  <c r="B107" i="11"/>
  <c r="A107" i="11"/>
  <c r="D106" i="11"/>
  <c r="C106" i="11"/>
  <c r="B106" i="11"/>
  <c r="A106" i="11"/>
  <c r="D105" i="11"/>
  <c r="C105" i="11"/>
  <c r="B105" i="11"/>
  <c r="A105" i="11"/>
  <c r="D104" i="11"/>
  <c r="C104" i="11"/>
  <c r="B104" i="11"/>
  <c r="A104" i="11"/>
  <c r="D103" i="11"/>
  <c r="C103" i="11"/>
  <c r="B103" i="11"/>
  <c r="A103" i="11"/>
  <c r="D102" i="11"/>
  <c r="C102" i="11"/>
  <c r="B102" i="11"/>
  <c r="A102" i="11"/>
  <c r="D101" i="11"/>
  <c r="C101" i="11"/>
  <c r="B101" i="11"/>
  <c r="A101" i="11"/>
  <c r="D100" i="11"/>
  <c r="C100" i="11"/>
  <c r="B100" i="11"/>
  <c r="A100" i="11"/>
  <c r="D99" i="11"/>
  <c r="C99" i="11"/>
  <c r="B99" i="11"/>
  <c r="A99" i="11"/>
  <c r="D98" i="11"/>
  <c r="C98" i="11"/>
  <c r="B98" i="11"/>
  <c r="A98" i="11"/>
  <c r="D97" i="11"/>
  <c r="C97" i="11"/>
  <c r="B97" i="11"/>
  <c r="A97" i="11"/>
  <c r="D96" i="11"/>
  <c r="C96" i="11"/>
  <c r="B96" i="11"/>
  <c r="A96" i="11"/>
  <c r="D95" i="11"/>
  <c r="C95" i="11"/>
  <c r="B95" i="11"/>
  <c r="A95" i="11"/>
  <c r="D94" i="11"/>
  <c r="C94" i="11"/>
  <c r="B94" i="11"/>
  <c r="A94" i="11"/>
  <c r="D93" i="11"/>
  <c r="C93" i="11"/>
  <c r="B93" i="11"/>
  <c r="A93" i="11"/>
  <c r="D92" i="11"/>
  <c r="C92" i="11"/>
  <c r="B92" i="11"/>
  <c r="A92" i="11"/>
  <c r="D91" i="11"/>
  <c r="C91" i="11"/>
  <c r="B91" i="11"/>
  <c r="A91" i="11"/>
  <c r="D90" i="11"/>
  <c r="C90" i="11"/>
  <c r="B90" i="11"/>
  <c r="A90" i="11"/>
  <c r="D89" i="11"/>
  <c r="C89" i="11"/>
  <c r="B89" i="11"/>
  <c r="A89" i="11"/>
  <c r="D88" i="11"/>
  <c r="C88" i="11"/>
  <c r="B88" i="11"/>
  <c r="A88" i="11"/>
  <c r="D87" i="11"/>
  <c r="C87" i="11"/>
  <c r="B87" i="11"/>
  <c r="A87" i="11"/>
  <c r="D86" i="11"/>
  <c r="C86" i="11"/>
  <c r="B86" i="11"/>
  <c r="A86" i="11"/>
  <c r="D85" i="11"/>
  <c r="C85" i="11"/>
  <c r="B85" i="11"/>
  <c r="A85" i="11"/>
  <c r="D84" i="11"/>
  <c r="C84" i="11"/>
  <c r="B84" i="11"/>
  <c r="A84" i="11"/>
  <c r="D83" i="11"/>
  <c r="C83" i="11"/>
  <c r="B83" i="11"/>
  <c r="A83" i="11"/>
  <c r="D82" i="11"/>
  <c r="C82" i="11"/>
  <c r="B82" i="11"/>
  <c r="A82" i="11"/>
  <c r="D81" i="11"/>
  <c r="C81" i="11"/>
  <c r="B81" i="11"/>
  <c r="A81" i="11"/>
  <c r="D80" i="11"/>
  <c r="C80" i="11"/>
  <c r="B80" i="11"/>
  <c r="A80" i="11"/>
  <c r="D79" i="11"/>
  <c r="C79" i="11"/>
  <c r="B79" i="11"/>
  <c r="A79" i="11"/>
  <c r="D78" i="11"/>
  <c r="C78" i="11"/>
  <c r="B78" i="11"/>
  <c r="A78" i="11"/>
  <c r="D77" i="11"/>
  <c r="C77" i="11"/>
  <c r="B77" i="11"/>
  <c r="A77" i="11"/>
  <c r="D76" i="11"/>
  <c r="C76" i="11"/>
  <c r="B76" i="11"/>
  <c r="A76" i="11"/>
  <c r="D75" i="11"/>
  <c r="C75" i="11"/>
  <c r="B75" i="11"/>
  <c r="A75" i="11"/>
  <c r="D74" i="11"/>
  <c r="C74" i="11"/>
  <c r="B74" i="11"/>
  <c r="A74" i="11"/>
  <c r="D73" i="11"/>
  <c r="C73" i="11"/>
  <c r="B73" i="11"/>
  <c r="A73" i="11"/>
  <c r="D72" i="11"/>
  <c r="C72" i="11"/>
  <c r="B72" i="11"/>
  <c r="A72" i="11"/>
  <c r="D71" i="11"/>
  <c r="C71" i="11"/>
  <c r="B71" i="11"/>
  <c r="A71" i="11"/>
  <c r="D70" i="11"/>
  <c r="C70" i="11"/>
  <c r="B70" i="11"/>
  <c r="A70" i="11"/>
  <c r="D69" i="11"/>
  <c r="C69" i="11"/>
  <c r="B69" i="11"/>
  <c r="A69" i="11"/>
  <c r="D68" i="11"/>
  <c r="C68" i="11"/>
  <c r="B68" i="11"/>
  <c r="A68" i="11"/>
  <c r="D67" i="11"/>
  <c r="C67" i="11"/>
  <c r="B67" i="11"/>
  <c r="A67" i="11"/>
  <c r="D66" i="11"/>
  <c r="C66" i="11"/>
  <c r="B66" i="11"/>
  <c r="A66" i="11"/>
  <c r="D65" i="11"/>
  <c r="C65" i="11"/>
  <c r="B65" i="11"/>
  <c r="A65" i="11"/>
  <c r="D64" i="11"/>
  <c r="C64" i="11"/>
  <c r="B64" i="11"/>
  <c r="A64" i="11"/>
  <c r="D63" i="11"/>
  <c r="C63" i="11"/>
  <c r="B63" i="11"/>
  <c r="A63" i="11"/>
  <c r="D62" i="11"/>
  <c r="C62" i="11"/>
  <c r="B62" i="11"/>
  <c r="A62" i="11"/>
  <c r="D61" i="11"/>
  <c r="C61" i="11"/>
  <c r="B61" i="11"/>
  <c r="A61" i="11"/>
  <c r="D60" i="11"/>
  <c r="C60" i="11"/>
  <c r="B60" i="11"/>
  <c r="A60" i="11"/>
  <c r="D59" i="11"/>
  <c r="C59" i="11"/>
  <c r="B59" i="11"/>
  <c r="A59" i="11"/>
  <c r="D58" i="11"/>
  <c r="C58" i="11"/>
  <c r="B58" i="11"/>
  <c r="A58" i="11"/>
  <c r="D57" i="11"/>
  <c r="C57" i="11"/>
  <c r="B57" i="11"/>
  <c r="A57" i="11"/>
  <c r="D56" i="11"/>
  <c r="C56" i="11"/>
  <c r="B56" i="11"/>
  <c r="A56" i="11"/>
  <c r="D55" i="11"/>
  <c r="C55" i="11"/>
  <c r="B55" i="11"/>
  <c r="A55" i="11"/>
  <c r="D54" i="11"/>
  <c r="C54" i="11"/>
  <c r="B54" i="11"/>
  <c r="A54" i="11"/>
  <c r="D53" i="11"/>
  <c r="C53" i="11"/>
  <c r="B53" i="11"/>
  <c r="A53" i="11"/>
  <c r="D52" i="11"/>
  <c r="C52" i="11"/>
  <c r="B52" i="11"/>
  <c r="A52" i="11"/>
  <c r="D51" i="11"/>
  <c r="C51" i="11"/>
  <c r="B51" i="11"/>
  <c r="A51" i="11"/>
  <c r="D50" i="11"/>
  <c r="C50" i="11"/>
  <c r="B50" i="11"/>
  <c r="A50" i="11"/>
  <c r="D49" i="11"/>
  <c r="C49" i="11"/>
  <c r="B49" i="11"/>
  <c r="A49" i="11"/>
  <c r="D48" i="11"/>
  <c r="C48" i="11"/>
  <c r="B48" i="11"/>
  <c r="A48" i="11"/>
  <c r="D47" i="11"/>
  <c r="C47" i="11"/>
  <c r="B47" i="11"/>
  <c r="A47" i="11"/>
  <c r="D46" i="11"/>
  <c r="C46" i="11"/>
  <c r="B46" i="11"/>
  <c r="A46" i="11"/>
  <c r="D45" i="11"/>
  <c r="C45" i="11"/>
  <c r="B45" i="11"/>
  <c r="A45" i="11"/>
  <c r="D44" i="11"/>
  <c r="C44" i="11"/>
  <c r="B44" i="11"/>
  <c r="A44" i="11"/>
  <c r="D43" i="11"/>
  <c r="C43" i="11"/>
  <c r="B43" i="11"/>
  <c r="A43" i="11"/>
  <c r="D42" i="11"/>
  <c r="C42" i="11"/>
  <c r="B42" i="11"/>
  <c r="A42" i="11"/>
  <c r="D41" i="11"/>
  <c r="C41" i="11"/>
  <c r="B41" i="11"/>
  <c r="A41" i="11"/>
  <c r="D40" i="11"/>
  <c r="C40" i="11"/>
  <c r="B40" i="11"/>
  <c r="A40" i="11"/>
  <c r="D39" i="11"/>
  <c r="C39" i="11"/>
  <c r="B39" i="11"/>
  <c r="A39" i="11"/>
  <c r="D38" i="11"/>
  <c r="C38" i="11"/>
  <c r="B38" i="11"/>
  <c r="A38" i="11"/>
  <c r="D37" i="11"/>
  <c r="C37" i="11"/>
  <c r="B37" i="11"/>
  <c r="A37" i="11"/>
  <c r="D36" i="11"/>
  <c r="C36" i="11"/>
  <c r="B36" i="11"/>
  <c r="A36" i="11"/>
  <c r="D35" i="11"/>
  <c r="C35" i="11"/>
  <c r="B35" i="11"/>
  <c r="A35" i="11"/>
  <c r="D34" i="11"/>
  <c r="C34" i="11"/>
  <c r="B34" i="11"/>
  <c r="A34" i="11"/>
  <c r="D33" i="11"/>
  <c r="C33" i="11"/>
  <c r="B33" i="11"/>
  <c r="A33" i="11"/>
  <c r="D32" i="11"/>
  <c r="C32" i="11"/>
  <c r="B32" i="11"/>
  <c r="A32" i="11"/>
  <c r="D31" i="11"/>
  <c r="C31" i="11"/>
  <c r="B31" i="11"/>
  <c r="A31" i="11"/>
  <c r="D30" i="11"/>
  <c r="C30" i="11"/>
  <c r="B30" i="11"/>
  <c r="A30" i="11"/>
  <c r="D29" i="11"/>
  <c r="C29" i="11"/>
  <c r="B29" i="11"/>
  <c r="A29" i="11"/>
  <c r="D28" i="11"/>
  <c r="C28" i="11"/>
  <c r="B28" i="11"/>
  <c r="A28" i="11"/>
  <c r="D27" i="11"/>
  <c r="C27" i="11"/>
  <c r="B27" i="11"/>
  <c r="A27" i="11"/>
  <c r="D26" i="11"/>
  <c r="C26" i="11"/>
  <c r="B26" i="11"/>
  <c r="A26" i="11"/>
  <c r="D25" i="11"/>
  <c r="C25" i="11"/>
  <c r="B25" i="11"/>
  <c r="A25" i="11"/>
  <c r="D24" i="11"/>
  <c r="C24" i="11"/>
  <c r="B24" i="11"/>
  <c r="A24" i="11"/>
  <c r="D23" i="11"/>
  <c r="C23" i="11"/>
  <c r="B23" i="11"/>
  <c r="A23" i="11"/>
  <c r="D22" i="11"/>
  <c r="C22" i="11"/>
  <c r="B22" i="11"/>
  <c r="A22" i="11"/>
  <c r="D21" i="11"/>
  <c r="C21" i="11"/>
  <c r="B21" i="11"/>
  <c r="A21" i="11"/>
  <c r="D20" i="11"/>
  <c r="C20" i="11"/>
  <c r="B20" i="11"/>
  <c r="A20" i="11"/>
  <c r="D19" i="11"/>
  <c r="C19" i="11"/>
  <c r="B19" i="11"/>
  <c r="A19" i="11"/>
  <c r="D18" i="11"/>
  <c r="C18" i="11"/>
  <c r="B18" i="11"/>
  <c r="A18" i="11"/>
  <c r="D17" i="11"/>
  <c r="C17" i="11"/>
  <c r="B17" i="11"/>
  <c r="A17" i="11"/>
  <c r="D16" i="11"/>
  <c r="C16" i="11"/>
  <c r="B16" i="11"/>
  <c r="A16" i="11"/>
  <c r="D15" i="11"/>
  <c r="C15" i="11"/>
  <c r="B15" i="11"/>
  <c r="A15" i="11"/>
  <c r="D14" i="11"/>
  <c r="C14" i="11"/>
  <c r="B14" i="11"/>
  <c r="A14" i="11"/>
  <c r="D13" i="11"/>
  <c r="C13" i="11"/>
  <c r="B13" i="11"/>
  <c r="A13" i="11"/>
  <c r="D12" i="11"/>
  <c r="C12" i="11"/>
  <c r="B12" i="11"/>
  <c r="A12" i="11"/>
  <c r="D11" i="11"/>
  <c r="C11" i="11"/>
  <c r="B11" i="11"/>
  <c r="A11" i="11"/>
  <c r="D10" i="11"/>
  <c r="C10" i="11"/>
  <c r="B10" i="11"/>
  <c r="A10" i="11"/>
  <c r="D9" i="11"/>
  <c r="C9" i="11"/>
  <c r="B9" i="11"/>
  <c r="A9" i="11"/>
  <c r="D8" i="11"/>
  <c r="C8" i="11"/>
  <c r="B8" i="11"/>
  <c r="A8" i="11"/>
  <c r="D7" i="11"/>
  <c r="C7" i="11"/>
  <c r="B7" i="11"/>
  <c r="A7" i="11"/>
  <c r="D6" i="11"/>
  <c r="C6" i="11"/>
  <c r="B6" i="11"/>
  <c r="A6" i="11"/>
  <c r="D5" i="11"/>
  <c r="C5" i="11"/>
  <c r="B5" i="11"/>
  <c r="A5" i="11"/>
  <c r="D4" i="11"/>
  <c r="C4" i="11"/>
  <c r="B4" i="11"/>
  <c r="A4" i="11"/>
  <c r="D3" i="11"/>
  <c r="C3" i="11"/>
  <c r="B3" i="11"/>
  <c r="A3" i="11"/>
  <c r="X57" i="4"/>
  <c r="A377" i="13"/>
  <c r="A376" i="13"/>
  <c r="A375" i="13"/>
  <c r="A374" i="13"/>
  <c r="A373" i="13"/>
  <c r="A372" i="13"/>
  <c r="A371" i="13"/>
  <c r="A370" i="13"/>
  <c r="A369" i="13"/>
  <c r="A368" i="13"/>
  <c r="A367" i="13"/>
  <c r="A366" i="13"/>
  <c r="A365" i="13"/>
  <c r="A364" i="13"/>
  <c r="A363" i="13"/>
  <c r="A362" i="13"/>
  <c r="A361" i="13"/>
  <c r="A360" i="13"/>
  <c r="A359" i="13"/>
  <c r="A358" i="13"/>
  <c r="A357" i="13"/>
  <c r="A356" i="13"/>
  <c r="A355" i="13"/>
  <c r="A354" i="13"/>
  <c r="G353" i="13"/>
  <c r="F353" i="13"/>
  <c r="E353" i="13"/>
  <c r="D353" i="13"/>
  <c r="C353" i="13"/>
  <c r="A353" i="13"/>
  <c r="G352" i="13"/>
  <c r="F352" i="13"/>
  <c r="E352" i="13"/>
  <c r="D352" i="13"/>
  <c r="C352" i="13"/>
  <c r="A352" i="13"/>
  <c r="G351" i="13"/>
  <c r="F351" i="13"/>
  <c r="E351" i="13"/>
  <c r="D351" i="13"/>
  <c r="C351" i="13"/>
  <c r="A351" i="13"/>
  <c r="G350" i="13"/>
  <c r="F350" i="13"/>
  <c r="E350" i="13"/>
  <c r="D350" i="13"/>
  <c r="C350" i="13"/>
  <c r="A350" i="13"/>
  <c r="G349" i="13"/>
  <c r="F349" i="13"/>
  <c r="E349" i="13"/>
  <c r="D349" i="13"/>
  <c r="C349" i="13"/>
  <c r="A349" i="13"/>
  <c r="G348" i="13"/>
  <c r="F348" i="13"/>
  <c r="E348" i="13"/>
  <c r="D348" i="13"/>
  <c r="C348" i="13"/>
  <c r="A348" i="13"/>
  <c r="G347" i="13"/>
  <c r="F347" i="13"/>
  <c r="E347" i="13"/>
  <c r="D347" i="13"/>
  <c r="C347" i="13"/>
  <c r="A347" i="13"/>
  <c r="G346" i="13"/>
  <c r="F346" i="13"/>
  <c r="E346" i="13"/>
  <c r="D346" i="13"/>
  <c r="C346" i="13"/>
  <c r="A346" i="13"/>
  <c r="G345" i="13"/>
  <c r="F345" i="13"/>
  <c r="E345" i="13"/>
  <c r="D345" i="13"/>
  <c r="C345" i="13"/>
  <c r="A345" i="13"/>
  <c r="G344" i="13"/>
  <c r="F344" i="13"/>
  <c r="E344" i="13"/>
  <c r="D344" i="13"/>
  <c r="C344" i="13"/>
  <c r="A344" i="13"/>
  <c r="G343" i="13"/>
  <c r="F343" i="13"/>
  <c r="E343" i="13"/>
  <c r="D343" i="13"/>
  <c r="C343" i="13"/>
  <c r="A343" i="13"/>
  <c r="G342" i="13"/>
  <c r="F342" i="13"/>
  <c r="E342" i="13"/>
  <c r="D342" i="13"/>
  <c r="C342" i="13"/>
  <c r="A342" i="13"/>
  <c r="G341" i="13"/>
  <c r="F341" i="13"/>
  <c r="E341" i="13"/>
  <c r="D341" i="13"/>
  <c r="C341" i="13"/>
  <c r="A341" i="13"/>
  <c r="G340" i="13"/>
  <c r="F340" i="13"/>
  <c r="E340" i="13"/>
  <c r="D340" i="13"/>
  <c r="C340" i="13"/>
  <c r="A340" i="13"/>
  <c r="G339" i="13"/>
  <c r="F339" i="13"/>
  <c r="E339" i="13"/>
  <c r="D339" i="13"/>
  <c r="C339" i="13"/>
  <c r="A339" i="13"/>
  <c r="G338" i="13"/>
  <c r="F338" i="13"/>
  <c r="E338" i="13"/>
  <c r="D338" i="13"/>
  <c r="C338" i="13"/>
  <c r="A338" i="13"/>
  <c r="G337" i="13"/>
  <c r="F337" i="13"/>
  <c r="E337" i="13"/>
  <c r="D337" i="13"/>
  <c r="C337" i="13"/>
  <c r="A337" i="13"/>
  <c r="G336" i="13"/>
  <c r="F336" i="13"/>
  <c r="E336" i="13"/>
  <c r="D336" i="13"/>
  <c r="C336" i="13"/>
  <c r="A336" i="13"/>
  <c r="G335" i="13"/>
  <c r="F335" i="13"/>
  <c r="E335" i="13"/>
  <c r="D335" i="13"/>
  <c r="C335" i="13"/>
  <c r="A335" i="13"/>
  <c r="G334" i="13"/>
  <c r="F334" i="13"/>
  <c r="E334" i="13"/>
  <c r="D334" i="13"/>
  <c r="C334" i="13"/>
  <c r="A334" i="13"/>
  <c r="G333" i="13"/>
  <c r="F333" i="13"/>
  <c r="E333" i="13"/>
  <c r="D333" i="13"/>
  <c r="C333" i="13"/>
  <c r="A333" i="13"/>
  <c r="G332" i="13"/>
  <c r="F332" i="13"/>
  <c r="E332" i="13"/>
  <c r="D332" i="13"/>
  <c r="C332" i="13"/>
  <c r="A332" i="13"/>
  <c r="G331" i="13"/>
  <c r="F331" i="13"/>
  <c r="E331" i="13"/>
  <c r="D331" i="13"/>
  <c r="C331" i="13"/>
  <c r="A331" i="13"/>
  <c r="G330" i="13"/>
  <c r="F330" i="13"/>
  <c r="E330" i="13"/>
  <c r="D330" i="13"/>
  <c r="C330" i="13"/>
  <c r="A330" i="13"/>
  <c r="G329" i="13"/>
  <c r="F329" i="13"/>
  <c r="E329" i="13"/>
  <c r="D329" i="13"/>
  <c r="C329" i="13"/>
  <c r="A329" i="13"/>
  <c r="G328" i="13"/>
  <c r="F328" i="13"/>
  <c r="E328" i="13"/>
  <c r="D328" i="13"/>
  <c r="C328" i="13"/>
  <c r="A328" i="13"/>
  <c r="G327" i="13"/>
  <c r="F327" i="13"/>
  <c r="E327" i="13"/>
  <c r="D327" i="13"/>
  <c r="C327" i="13"/>
  <c r="A327" i="13"/>
  <c r="G326" i="13"/>
  <c r="F326" i="13"/>
  <c r="E326" i="13"/>
  <c r="D326" i="13"/>
  <c r="C326" i="13"/>
  <c r="A326" i="13"/>
  <c r="G325" i="13"/>
  <c r="F325" i="13"/>
  <c r="E325" i="13"/>
  <c r="D325" i="13"/>
  <c r="C325" i="13"/>
  <c r="A325" i="13"/>
  <c r="G324" i="13"/>
  <c r="F324" i="13"/>
  <c r="E324" i="13"/>
  <c r="D324" i="13"/>
  <c r="C324" i="13"/>
  <c r="A324" i="13"/>
  <c r="G323" i="13"/>
  <c r="F323" i="13"/>
  <c r="E323" i="13"/>
  <c r="D323" i="13"/>
  <c r="C323" i="13"/>
  <c r="A323" i="13"/>
  <c r="G322" i="13"/>
  <c r="F322" i="13"/>
  <c r="E322" i="13"/>
  <c r="D322" i="13"/>
  <c r="C322" i="13"/>
  <c r="A322" i="13"/>
  <c r="G321" i="13"/>
  <c r="F321" i="13"/>
  <c r="E321" i="13"/>
  <c r="D321" i="13"/>
  <c r="C321" i="13"/>
  <c r="A321" i="13"/>
  <c r="G320" i="13"/>
  <c r="F320" i="13"/>
  <c r="E320" i="13"/>
  <c r="D320" i="13"/>
  <c r="C320" i="13"/>
  <c r="A320" i="13"/>
  <c r="G319" i="13"/>
  <c r="F319" i="13"/>
  <c r="E319" i="13"/>
  <c r="D319" i="13"/>
  <c r="C319" i="13"/>
  <c r="A319" i="13"/>
  <c r="G318" i="13"/>
  <c r="F318" i="13"/>
  <c r="E318" i="13"/>
  <c r="D318" i="13"/>
  <c r="C318" i="13"/>
  <c r="A318" i="13"/>
  <c r="G317" i="13"/>
  <c r="F317" i="13"/>
  <c r="E317" i="13"/>
  <c r="D317" i="13"/>
  <c r="C317" i="13"/>
  <c r="G316" i="13"/>
  <c r="F316" i="13"/>
  <c r="E316" i="13"/>
  <c r="D316" i="13"/>
  <c r="C316" i="13"/>
  <c r="A316" i="13"/>
  <c r="G315" i="13"/>
  <c r="F315" i="13"/>
  <c r="E315" i="13"/>
  <c r="D315" i="13"/>
  <c r="C315" i="13"/>
  <c r="A315" i="13"/>
  <c r="G314" i="13"/>
  <c r="F314" i="13"/>
  <c r="E314" i="13"/>
  <c r="D314" i="13"/>
  <c r="C314" i="13"/>
  <c r="A314" i="13"/>
  <c r="G313" i="13"/>
  <c r="F313" i="13"/>
  <c r="E313" i="13"/>
  <c r="D313" i="13"/>
  <c r="C313" i="13"/>
  <c r="A313" i="13"/>
  <c r="G312" i="13"/>
  <c r="F312" i="13"/>
  <c r="E312" i="13"/>
  <c r="D312" i="13"/>
  <c r="C312" i="13"/>
  <c r="A312" i="13"/>
  <c r="G311" i="13"/>
  <c r="F311" i="13"/>
  <c r="E311" i="13"/>
  <c r="D311" i="13"/>
  <c r="C311" i="13"/>
  <c r="A311" i="13"/>
  <c r="G310" i="13"/>
  <c r="F310" i="13"/>
  <c r="E310" i="13"/>
  <c r="D310" i="13"/>
  <c r="C310" i="13"/>
  <c r="A310" i="13"/>
  <c r="G309" i="13"/>
  <c r="F309" i="13"/>
  <c r="E309" i="13"/>
  <c r="D309" i="13"/>
  <c r="C309" i="13"/>
  <c r="A309" i="13"/>
  <c r="G308" i="13"/>
  <c r="F308" i="13"/>
  <c r="E308" i="13"/>
  <c r="D308" i="13"/>
  <c r="C308" i="13"/>
  <c r="A308" i="13"/>
  <c r="G307" i="13"/>
  <c r="F307" i="13"/>
  <c r="E307" i="13"/>
  <c r="D307" i="13"/>
  <c r="C307" i="13"/>
  <c r="A307" i="13"/>
  <c r="G306" i="13"/>
  <c r="F306" i="13"/>
  <c r="E306" i="13"/>
  <c r="D306" i="13"/>
  <c r="C306" i="13"/>
  <c r="A306" i="13"/>
  <c r="G305" i="13"/>
  <c r="F305" i="13"/>
  <c r="E305" i="13"/>
  <c r="D305" i="13"/>
  <c r="C305" i="13"/>
  <c r="A305" i="13"/>
  <c r="G304" i="13"/>
  <c r="F304" i="13"/>
  <c r="E304" i="13"/>
  <c r="D304" i="13"/>
  <c r="C304" i="13"/>
  <c r="A304" i="13"/>
  <c r="G303" i="13"/>
  <c r="F303" i="13"/>
  <c r="E303" i="13"/>
  <c r="D303" i="13"/>
  <c r="C303" i="13"/>
  <c r="A303" i="13"/>
  <c r="G302" i="13"/>
  <c r="F302" i="13"/>
  <c r="E302" i="13"/>
  <c r="D302" i="13"/>
  <c r="C302" i="13"/>
  <c r="A302" i="13"/>
  <c r="G301" i="13"/>
  <c r="F301" i="13"/>
  <c r="E301" i="13"/>
  <c r="D301" i="13"/>
  <c r="C301" i="13"/>
  <c r="A301" i="13"/>
  <c r="G300" i="13"/>
  <c r="F300" i="13"/>
  <c r="E300" i="13"/>
  <c r="D300" i="13"/>
  <c r="C300" i="13"/>
  <c r="A300" i="13"/>
  <c r="G299" i="13"/>
  <c r="F299" i="13"/>
  <c r="E299" i="13"/>
  <c r="D299" i="13"/>
  <c r="C299" i="13"/>
  <c r="A299" i="13"/>
  <c r="G298" i="13"/>
  <c r="F298" i="13"/>
  <c r="E298" i="13"/>
  <c r="D298" i="13"/>
  <c r="C298" i="13"/>
  <c r="A298" i="13"/>
  <c r="G297" i="13"/>
  <c r="F297" i="13"/>
  <c r="E297" i="13"/>
  <c r="D297" i="13"/>
  <c r="C297" i="13"/>
  <c r="A297" i="13"/>
  <c r="G296" i="13"/>
  <c r="F296" i="13"/>
  <c r="E296" i="13"/>
  <c r="D296" i="13"/>
  <c r="C296" i="13"/>
  <c r="A296" i="13"/>
  <c r="G295" i="13"/>
  <c r="F295" i="13"/>
  <c r="E295" i="13"/>
  <c r="D295" i="13"/>
  <c r="C295" i="13"/>
  <c r="A295" i="13"/>
  <c r="G294" i="13"/>
  <c r="F294" i="13"/>
  <c r="E294" i="13"/>
  <c r="D294" i="13"/>
  <c r="C294" i="13"/>
  <c r="A294" i="13"/>
  <c r="G293" i="13"/>
  <c r="F293" i="13"/>
  <c r="E293" i="13"/>
  <c r="D293" i="13"/>
  <c r="C293" i="13"/>
  <c r="A293" i="13"/>
  <c r="G292" i="13"/>
  <c r="F292" i="13"/>
  <c r="E292" i="13"/>
  <c r="D292" i="13"/>
  <c r="C292" i="13"/>
  <c r="A292" i="13"/>
  <c r="G291" i="13"/>
  <c r="F291" i="13"/>
  <c r="E291" i="13"/>
  <c r="D291" i="13"/>
  <c r="C291" i="13"/>
  <c r="A291" i="13"/>
  <c r="G290" i="13"/>
  <c r="F290" i="13"/>
  <c r="E290" i="13"/>
  <c r="D290" i="13"/>
  <c r="C290" i="13"/>
  <c r="A290" i="13"/>
  <c r="G289" i="13"/>
  <c r="F289" i="13"/>
  <c r="E289" i="13"/>
  <c r="D289" i="13"/>
  <c r="C289" i="13"/>
  <c r="A289" i="13"/>
  <c r="G288" i="13"/>
  <c r="F288" i="13"/>
  <c r="E288" i="13"/>
  <c r="D288" i="13"/>
  <c r="C288" i="13"/>
  <c r="A288" i="13"/>
  <c r="G287" i="13"/>
  <c r="F287" i="13"/>
  <c r="E287" i="13"/>
  <c r="D287" i="13"/>
  <c r="C287" i="13"/>
  <c r="A287" i="13"/>
  <c r="G286" i="13"/>
  <c r="F286" i="13"/>
  <c r="E286" i="13"/>
  <c r="D286" i="13"/>
  <c r="C286" i="13"/>
  <c r="A286" i="13"/>
  <c r="G285" i="13"/>
  <c r="F285" i="13"/>
  <c r="E285" i="13"/>
  <c r="D285" i="13"/>
  <c r="C285" i="13"/>
  <c r="A285" i="13"/>
  <c r="G284" i="13"/>
  <c r="F284" i="13"/>
  <c r="E284" i="13"/>
  <c r="D284" i="13"/>
  <c r="C284" i="13"/>
  <c r="A284" i="13"/>
  <c r="G283" i="13"/>
  <c r="F283" i="13"/>
  <c r="E283" i="13"/>
  <c r="D283" i="13"/>
  <c r="C283" i="13"/>
  <c r="A283" i="13"/>
  <c r="G282" i="13"/>
  <c r="F282" i="13"/>
  <c r="E282" i="13"/>
  <c r="D282" i="13"/>
  <c r="C282" i="13"/>
  <c r="A282" i="13"/>
  <c r="G281" i="13"/>
  <c r="F281" i="13"/>
  <c r="E281" i="13"/>
  <c r="D281" i="13"/>
  <c r="C281" i="13"/>
  <c r="A281" i="13"/>
  <c r="G280" i="13"/>
  <c r="F280" i="13"/>
  <c r="E280" i="13"/>
  <c r="D280" i="13"/>
  <c r="C280" i="13"/>
  <c r="A280" i="13"/>
  <c r="G279" i="13"/>
  <c r="F279" i="13"/>
  <c r="E279" i="13"/>
  <c r="D279" i="13"/>
  <c r="C279" i="13"/>
  <c r="A279" i="13"/>
  <c r="G278" i="13"/>
  <c r="F278" i="13"/>
  <c r="E278" i="13"/>
  <c r="D278" i="13"/>
  <c r="C278" i="13"/>
  <c r="A278" i="13"/>
  <c r="G277" i="13"/>
  <c r="F277" i="13"/>
  <c r="E277" i="13"/>
  <c r="D277" i="13"/>
  <c r="C277" i="13"/>
  <c r="A277" i="13"/>
  <c r="G276" i="13"/>
  <c r="F276" i="13"/>
  <c r="E276" i="13"/>
  <c r="D276" i="13"/>
  <c r="C276" i="13"/>
  <c r="A276" i="13"/>
  <c r="G275" i="13"/>
  <c r="F275" i="13"/>
  <c r="E275" i="13"/>
  <c r="D275" i="13"/>
  <c r="C275" i="13"/>
  <c r="A275" i="13"/>
  <c r="G274" i="13"/>
  <c r="F274" i="13"/>
  <c r="E274" i="13"/>
  <c r="D274" i="13"/>
  <c r="C274" i="13"/>
  <c r="A274" i="13"/>
  <c r="G273" i="13"/>
  <c r="F273" i="13"/>
  <c r="E273" i="13"/>
  <c r="D273" i="13"/>
  <c r="C273" i="13"/>
  <c r="A273" i="13"/>
  <c r="G267" i="13"/>
  <c r="F267" i="13"/>
  <c r="E267" i="13"/>
  <c r="D267" i="13"/>
  <c r="A267" i="13"/>
  <c r="G266" i="13"/>
  <c r="F266" i="13"/>
  <c r="E266" i="13"/>
  <c r="D266" i="13"/>
  <c r="C266" i="13"/>
  <c r="A266" i="13"/>
  <c r="G265" i="13"/>
  <c r="F265" i="13"/>
  <c r="E265" i="13"/>
  <c r="D265" i="13"/>
  <c r="C265" i="13"/>
  <c r="A265" i="13"/>
  <c r="G264" i="13"/>
  <c r="F264" i="13"/>
  <c r="E264" i="13"/>
  <c r="D264" i="13"/>
  <c r="C264" i="13"/>
  <c r="A264" i="13"/>
  <c r="G263" i="13"/>
  <c r="F263" i="13"/>
  <c r="E263" i="13"/>
  <c r="D263" i="13"/>
  <c r="C263" i="13"/>
  <c r="A263" i="13"/>
  <c r="G262" i="13"/>
  <c r="F262" i="13"/>
  <c r="E262" i="13"/>
  <c r="D262" i="13"/>
  <c r="C262" i="13"/>
  <c r="A262" i="13"/>
  <c r="G261" i="13"/>
  <c r="F261" i="13"/>
  <c r="E261" i="13"/>
  <c r="D261" i="13"/>
  <c r="C261" i="13"/>
  <c r="A261" i="13"/>
  <c r="G260" i="13"/>
  <c r="F260" i="13"/>
  <c r="E260" i="13"/>
  <c r="D260" i="13"/>
  <c r="C260" i="13"/>
  <c r="A260" i="13"/>
  <c r="G259" i="13"/>
  <c r="F259" i="13"/>
  <c r="E259" i="13"/>
  <c r="D259" i="13"/>
  <c r="C259" i="13"/>
  <c r="A259" i="13"/>
  <c r="G258" i="13"/>
  <c r="F258" i="13"/>
  <c r="E258" i="13"/>
  <c r="D258" i="13"/>
  <c r="C258" i="13"/>
  <c r="A258" i="13"/>
  <c r="G257" i="13"/>
  <c r="F257" i="13"/>
  <c r="E257" i="13"/>
  <c r="D257" i="13"/>
  <c r="C257" i="13"/>
  <c r="A257" i="13"/>
  <c r="G256" i="13"/>
  <c r="F256" i="13"/>
  <c r="E256" i="13"/>
  <c r="D256" i="13"/>
  <c r="C256" i="13"/>
  <c r="A256" i="13"/>
  <c r="G255" i="13"/>
  <c r="F255" i="13"/>
  <c r="E255" i="13"/>
  <c r="D255" i="13"/>
  <c r="C255" i="13"/>
  <c r="A255" i="13"/>
  <c r="G254" i="13"/>
  <c r="F254" i="13"/>
  <c r="E254" i="13"/>
  <c r="D254" i="13"/>
  <c r="C254" i="13"/>
  <c r="A254" i="13"/>
  <c r="G253" i="13"/>
  <c r="F253" i="13"/>
  <c r="E253" i="13"/>
  <c r="D253" i="13"/>
  <c r="C253" i="13"/>
  <c r="A253" i="13"/>
  <c r="G252" i="13"/>
  <c r="F252" i="13"/>
  <c r="E252" i="13"/>
  <c r="D252" i="13"/>
  <c r="C252" i="13"/>
  <c r="A252" i="13"/>
  <c r="G251" i="13"/>
  <c r="F251" i="13"/>
  <c r="E251" i="13"/>
  <c r="D251" i="13"/>
  <c r="C251" i="13"/>
  <c r="A251" i="13"/>
  <c r="G250" i="13"/>
  <c r="F250" i="13"/>
  <c r="E250" i="13"/>
  <c r="D250" i="13"/>
  <c r="C250" i="13"/>
  <c r="A250" i="13"/>
  <c r="G249" i="13"/>
  <c r="F249" i="13"/>
  <c r="E249" i="13"/>
  <c r="D249" i="13"/>
  <c r="C249" i="13"/>
  <c r="A249" i="13"/>
  <c r="G248" i="13"/>
  <c r="F248" i="13"/>
  <c r="E248" i="13"/>
  <c r="D248" i="13"/>
  <c r="C248" i="13"/>
  <c r="A248" i="13"/>
  <c r="G247" i="13"/>
  <c r="F247" i="13"/>
  <c r="E247" i="13"/>
  <c r="D247" i="13"/>
  <c r="C247" i="13"/>
  <c r="A247" i="13"/>
  <c r="G246" i="13"/>
  <c r="F246" i="13"/>
  <c r="E246" i="13"/>
  <c r="D246" i="13"/>
  <c r="C246" i="13"/>
  <c r="A246" i="13"/>
  <c r="G245" i="13"/>
  <c r="F245" i="13"/>
  <c r="E245" i="13"/>
  <c r="D245" i="13"/>
  <c r="C245" i="13"/>
  <c r="A245" i="13"/>
  <c r="G244" i="13"/>
  <c r="F244" i="13"/>
  <c r="E244" i="13"/>
  <c r="D244" i="13"/>
  <c r="C244" i="13"/>
  <c r="A244" i="13"/>
  <c r="G243" i="13"/>
  <c r="F243" i="13"/>
  <c r="E243" i="13"/>
  <c r="D243" i="13"/>
  <c r="C243" i="13"/>
  <c r="A243" i="13"/>
  <c r="G242" i="13"/>
  <c r="F242" i="13"/>
  <c r="E242" i="13"/>
  <c r="D242" i="13"/>
  <c r="C242" i="13"/>
  <c r="A242" i="13"/>
  <c r="G241" i="13"/>
  <c r="F241" i="13"/>
  <c r="E241" i="13"/>
  <c r="D241" i="13"/>
  <c r="C241" i="13"/>
  <c r="A241" i="13"/>
  <c r="G240" i="13"/>
  <c r="F240" i="13"/>
  <c r="E240" i="13"/>
  <c r="D240" i="13"/>
  <c r="C240" i="13"/>
  <c r="A240" i="13"/>
  <c r="G239" i="13"/>
  <c r="F239" i="13"/>
  <c r="E239" i="13"/>
  <c r="D239" i="13"/>
  <c r="C239" i="13"/>
  <c r="A239" i="13"/>
  <c r="G238" i="13"/>
  <c r="F238" i="13"/>
  <c r="E238" i="13"/>
  <c r="D238" i="13"/>
  <c r="C238" i="13"/>
  <c r="A238" i="13"/>
  <c r="G237" i="13"/>
  <c r="F237" i="13"/>
  <c r="E237" i="13"/>
  <c r="D237" i="13"/>
  <c r="C237" i="13"/>
  <c r="A237" i="13"/>
  <c r="G236" i="13"/>
  <c r="F236" i="13"/>
  <c r="E236" i="13"/>
  <c r="D236" i="13"/>
  <c r="C236" i="13"/>
  <c r="A236" i="13"/>
  <c r="G235" i="13"/>
  <c r="F235" i="13"/>
  <c r="E235" i="13"/>
  <c r="D235" i="13"/>
  <c r="C235" i="13"/>
  <c r="A235" i="13"/>
  <c r="G234" i="13"/>
  <c r="F234" i="13"/>
  <c r="E234" i="13"/>
  <c r="D234" i="13"/>
  <c r="C234" i="13"/>
  <c r="A234" i="13"/>
  <c r="G233" i="13"/>
  <c r="F233" i="13"/>
  <c r="E233" i="13"/>
  <c r="D233" i="13"/>
  <c r="C233" i="13"/>
  <c r="A233" i="13"/>
  <c r="G232" i="13"/>
  <c r="F232" i="13"/>
  <c r="E232" i="13"/>
  <c r="D232" i="13"/>
  <c r="C232" i="13"/>
  <c r="A232" i="13"/>
  <c r="G231" i="13"/>
  <c r="F231" i="13"/>
  <c r="E231" i="13"/>
  <c r="D231" i="13"/>
  <c r="C231" i="13"/>
  <c r="A231" i="13"/>
  <c r="G230" i="13"/>
  <c r="F230" i="13"/>
  <c r="E230" i="13"/>
  <c r="D230" i="13"/>
  <c r="C230" i="13"/>
  <c r="A230" i="13"/>
  <c r="G229" i="13"/>
  <c r="F229" i="13"/>
  <c r="E229" i="13"/>
  <c r="D229" i="13"/>
  <c r="C229" i="13"/>
  <c r="A229" i="13"/>
  <c r="G228" i="13"/>
  <c r="F228" i="13"/>
  <c r="E228" i="13"/>
  <c r="D228" i="13"/>
  <c r="C228" i="13"/>
  <c r="A228" i="13"/>
  <c r="G227" i="13"/>
  <c r="F227" i="13"/>
  <c r="E227" i="13"/>
  <c r="D227" i="13"/>
  <c r="C227" i="13"/>
  <c r="A227" i="13"/>
  <c r="G226" i="13"/>
  <c r="F226" i="13"/>
  <c r="E226" i="13"/>
  <c r="D226" i="13"/>
  <c r="C226" i="13"/>
  <c r="A226" i="13"/>
  <c r="G225" i="13"/>
  <c r="F225" i="13"/>
  <c r="E225" i="13"/>
  <c r="D225" i="13"/>
  <c r="C225" i="13"/>
  <c r="A225" i="13"/>
  <c r="G224" i="13"/>
  <c r="F224" i="13"/>
  <c r="E224" i="13"/>
  <c r="D224" i="13"/>
  <c r="C224" i="13"/>
  <c r="A224" i="13"/>
  <c r="G223" i="13"/>
  <c r="F223" i="13"/>
  <c r="E223" i="13"/>
  <c r="D223" i="13"/>
  <c r="C223" i="13"/>
  <c r="A223" i="13"/>
  <c r="G222" i="13"/>
  <c r="F222" i="13"/>
  <c r="E222" i="13"/>
  <c r="D222" i="13"/>
  <c r="C222" i="13"/>
  <c r="A222" i="13"/>
  <c r="G221" i="13"/>
  <c r="F221" i="13"/>
  <c r="E221" i="13"/>
  <c r="D221" i="13"/>
  <c r="C221" i="13"/>
  <c r="A221" i="13"/>
  <c r="G220" i="13"/>
  <c r="F220" i="13"/>
  <c r="E220" i="13"/>
  <c r="D220" i="13"/>
  <c r="C220" i="13"/>
  <c r="A220" i="13"/>
  <c r="G219" i="13"/>
  <c r="F219" i="13"/>
  <c r="E219" i="13"/>
  <c r="D219" i="13"/>
  <c r="C219" i="13"/>
  <c r="A219" i="13"/>
  <c r="G218" i="13"/>
  <c r="F218" i="13"/>
  <c r="E218" i="13"/>
  <c r="D218" i="13"/>
  <c r="C218" i="13"/>
  <c r="A218" i="13"/>
  <c r="G217" i="13"/>
  <c r="F217" i="13"/>
  <c r="E217" i="13"/>
  <c r="D217" i="13"/>
  <c r="C217" i="13"/>
  <c r="A217" i="13"/>
  <c r="G216" i="13"/>
  <c r="F216" i="13"/>
  <c r="E216" i="13"/>
  <c r="D216" i="13"/>
  <c r="C216" i="13"/>
  <c r="A216" i="13"/>
  <c r="G215" i="13"/>
  <c r="F215" i="13"/>
  <c r="E215" i="13"/>
  <c r="D215" i="13"/>
  <c r="C215" i="13"/>
  <c r="A215" i="13"/>
  <c r="G214" i="13"/>
  <c r="F214" i="13"/>
  <c r="E214" i="13"/>
  <c r="D214" i="13"/>
  <c r="C214" i="13"/>
  <c r="A214" i="13"/>
  <c r="G213" i="13"/>
  <c r="F213" i="13"/>
  <c r="E213" i="13"/>
  <c r="D213" i="13"/>
  <c r="C213" i="13"/>
  <c r="A213" i="13"/>
  <c r="G212" i="13"/>
  <c r="F212" i="13"/>
  <c r="E212" i="13"/>
  <c r="D212" i="13"/>
  <c r="C212" i="13"/>
  <c r="A212" i="13"/>
  <c r="G211" i="13"/>
  <c r="F211" i="13"/>
  <c r="E211" i="13"/>
  <c r="D211" i="13"/>
  <c r="C211" i="13"/>
  <c r="A211" i="13"/>
  <c r="G210" i="13"/>
  <c r="F210" i="13"/>
  <c r="E210" i="13"/>
  <c r="D210" i="13"/>
  <c r="C210" i="13"/>
  <c r="A210" i="13"/>
  <c r="G209" i="13"/>
  <c r="F209" i="13"/>
  <c r="E209" i="13"/>
  <c r="D209" i="13"/>
  <c r="C209" i="13"/>
  <c r="A209" i="13"/>
  <c r="G208" i="13"/>
  <c r="F208" i="13"/>
  <c r="E208" i="13"/>
  <c r="D208" i="13"/>
  <c r="C208" i="13"/>
  <c r="A208" i="13"/>
  <c r="G207" i="13"/>
  <c r="F207" i="13"/>
  <c r="E207" i="13"/>
  <c r="D207" i="13"/>
  <c r="C207" i="13"/>
  <c r="A207" i="13"/>
  <c r="G206" i="13"/>
  <c r="F206" i="13"/>
  <c r="E206" i="13"/>
  <c r="D206" i="13"/>
  <c r="C206" i="13"/>
  <c r="A206" i="13"/>
  <c r="G205" i="13"/>
  <c r="F205" i="13"/>
  <c r="E205" i="13"/>
  <c r="D205" i="13"/>
  <c r="C205" i="13"/>
  <c r="A205" i="13"/>
  <c r="G204" i="13"/>
  <c r="F204" i="13"/>
  <c r="E204" i="13"/>
  <c r="D204" i="13"/>
  <c r="C204" i="13"/>
  <c r="A204" i="13"/>
  <c r="G203" i="13"/>
  <c r="F203" i="13"/>
  <c r="E203" i="13"/>
  <c r="D203" i="13"/>
  <c r="C203" i="13"/>
  <c r="A203" i="13"/>
  <c r="G202" i="13"/>
  <c r="F202" i="13"/>
  <c r="E202" i="13"/>
  <c r="D202" i="13"/>
  <c r="C202" i="13"/>
  <c r="A202" i="13"/>
  <c r="G201" i="13"/>
  <c r="F201" i="13"/>
  <c r="E201" i="13"/>
  <c r="D201" i="13"/>
  <c r="C201" i="13"/>
  <c r="A201" i="13"/>
  <c r="G200" i="13"/>
  <c r="F200" i="13"/>
  <c r="E200" i="13"/>
  <c r="D200" i="13"/>
  <c r="C200" i="13"/>
  <c r="A200" i="13"/>
  <c r="G199" i="13"/>
  <c r="F199" i="13"/>
  <c r="E199" i="13"/>
  <c r="D199" i="13"/>
  <c r="C199" i="13"/>
  <c r="A199" i="13"/>
  <c r="G198" i="13"/>
  <c r="F198" i="13"/>
  <c r="E198" i="13"/>
  <c r="D198" i="13"/>
  <c r="C198" i="13"/>
  <c r="A198" i="13"/>
  <c r="G197" i="13"/>
  <c r="F197" i="13"/>
  <c r="E197" i="13"/>
  <c r="D197" i="13"/>
  <c r="C197" i="13"/>
  <c r="A197" i="13"/>
  <c r="G196" i="13"/>
  <c r="F196" i="13"/>
  <c r="E196" i="13"/>
  <c r="D196" i="13"/>
  <c r="C196" i="13"/>
  <c r="A196" i="13"/>
  <c r="G195" i="13"/>
  <c r="F195" i="13"/>
  <c r="E195" i="13"/>
  <c r="D195" i="13"/>
  <c r="C195" i="13"/>
  <c r="A195" i="13"/>
  <c r="G194" i="13"/>
  <c r="F194" i="13"/>
  <c r="E194" i="13"/>
  <c r="D194" i="13"/>
  <c r="C194" i="13"/>
  <c r="A194" i="13"/>
  <c r="G193" i="13"/>
  <c r="F193" i="13"/>
  <c r="E193" i="13"/>
  <c r="D193" i="13"/>
  <c r="C193" i="13"/>
  <c r="A193" i="13"/>
  <c r="G192" i="13"/>
  <c r="F192" i="13"/>
  <c r="E192" i="13"/>
  <c r="D192" i="13"/>
  <c r="C192" i="13"/>
  <c r="A192" i="13"/>
  <c r="G191" i="13"/>
  <c r="F191" i="13"/>
  <c r="E191" i="13"/>
  <c r="D191" i="13"/>
  <c r="C191" i="13"/>
  <c r="A191" i="13"/>
  <c r="G190" i="13"/>
  <c r="F190" i="13"/>
  <c r="E190" i="13"/>
  <c r="D190" i="13"/>
  <c r="C190" i="13"/>
  <c r="A190" i="13"/>
  <c r="G189" i="13"/>
  <c r="F189" i="13"/>
  <c r="E189" i="13"/>
  <c r="D189" i="13"/>
  <c r="C189" i="13"/>
  <c r="A189" i="13"/>
  <c r="G188" i="13"/>
  <c r="F188" i="13"/>
  <c r="E188" i="13"/>
  <c r="D188" i="13"/>
  <c r="C188" i="13"/>
  <c r="A188" i="13"/>
  <c r="G187" i="13"/>
  <c r="F187" i="13"/>
  <c r="E187" i="13"/>
  <c r="D187" i="13"/>
  <c r="C187" i="13"/>
  <c r="A187" i="13"/>
  <c r="G186" i="13"/>
  <c r="F186" i="13"/>
  <c r="E186" i="13"/>
  <c r="D186" i="13"/>
  <c r="C186" i="13"/>
  <c r="A186" i="13"/>
  <c r="G185" i="13"/>
  <c r="F185" i="13"/>
  <c r="E185" i="13"/>
  <c r="D185" i="13"/>
  <c r="C185" i="13"/>
  <c r="A185" i="13"/>
  <c r="G184" i="13"/>
  <c r="F184" i="13"/>
  <c r="E184" i="13"/>
  <c r="D184" i="13"/>
  <c r="C184" i="13"/>
  <c r="A184" i="13"/>
  <c r="G183" i="13"/>
  <c r="F183" i="13"/>
  <c r="E183" i="13"/>
  <c r="D183" i="13"/>
  <c r="C183" i="13"/>
  <c r="A183" i="13"/>
  <c r="G182" i="13"/>
  <c r="F182" i="13"/>
  <c r="E182" i="13"/>
  <c r="D182" i="13"/>
  <c r="C182" i="13"/>
  <c r="A182" i="13"/>
  <c r="G181" i="13"/>
  <c r="F181" i="13"/>
  <c r="E181" i="13"/>
  <c r="D181" i="13"/>
  <c r="C181" i="13"/>
  <c r="A181" i="13"/>
  <c r="G180" i="13"/>
  <c r="F180" i="13"/>
  <c r="E180" i="13"/>
  <c r="D180" i="13"/>
  <c r="C180" i="13"/>
  <c r="A180" i="13"/>
  <c r="G179" i="13"/>
  <c r="F179" i="13"/>
  <c r="E179" i="13"/>
  <c r="D179" i="13"/>
  <c r="C179" i="13"/>
  <c r="A179" i="13"/>
  <c r="G178" i="13"/>
  <c r="F178" i="13"/>
  <c r="E178" i="13"/>
  <c r="D178" i="13"/>
  <c r="C178" i="13"/>
  <c r="A178" i="13"/>
  <c r="G177" i="13"/>
  <c r="F177" i="13"/>
  <c r="E177" i="13"/>
  <c r="D177" i="13"/>
  <c r="C177" i="13"/>
  <c r="A177" i="13"/>
  <c r="G176" i="13"/>
  <c r="F176" i="13"/>
  <c r="E176" i="13"/>
  <c r="D176" i="13"/>
  <c r="C176" i="13"/>
  <c r="A176" i="13"/>
  <c r="G175" i="13"/>
  <c r="F175" i="13"/>
  <c r="E175" i="13"/>
  <c r="D175" i="13"/>
  <c r="C175" i="13"/>
  <c r="A175" i="13"/>
  <c r="G174" i="13"/>
  <c r="F174" i="13"/>
  <c r="E174" i="13"/>
  <c r="D174" i="13"/>
  <c r="C174" i="13"/>
  <c r="A174" i="13"/>
  <c r="G173" i="13"/>
  <c r="F173" i="13"/>
  <c r="E173" i="13"/>
  <c r="D173" i="13"/>
  <c r="C173" i="13"/>
  <c r="A173" i="13"/>
  <c r="G172" i="13"/>
  <c r="F172" i="13"/>
  <c r="E172" i="13"/>
  <c r="D172" i="13"/>
  <c r="C172" i="13"/>
  <c r="G171" i="13"/>
  <c r="F171" i="13"/>
  <c r="E171" i="13"/>
  <c r="D171" i="13"/>
  <c r="C171" i="13"/>
  <c r="A171" i="13"/>
  <c r="G170" i="13"/>
  <c r="F170" i="13"/>
  <c r="E170" i="13"/>
  <c r="D170" i="13"/>
  <c r="C170" i="13"/>
  <c r="A170" i="13"/>
  <c r="G169" i="13"/>
  <c r="F169" i="13"/>
  <c r="E169" i="13"/>
  <c r="D169" i="13"/>
  <c r="C169" i="13"/>
  <c r="A169" i="13"/>
  <c r="G168" i="13"/>
  <c r="F168" i="13"/>
  <c r="E168" i="13"/>
  <c r="D168" i="13"/>
  <c r="C168" i="13"/>
  <c r="A168" i="13"/>
  <c r="G167" i="13"/>
  <c r="F167" i="13"/>
  <c r="E167" i="13"/>
  <c r="C167" i="13"/>
  <c r="A167" i="13"/>
  <c r="G166" i="13"/>
  <c r="F166" i="13"/>
  <c r="E166" i="13"/>
  <c r="C166" i="13"/>
  <c r="A166" i="13"/>
  <c r="G165" i="13"/>
  <c r="F165" i="13"/>
  <c r="E165" i="13"/>
  <c r="D165" i="13"/>
  <c r="C165" i="13"/>
  <c r="A165" i="13"/>
  <c r="G164" i="13"/>
  <c r="F164" i="13"/>
  <c r="E164" i="13"/>
  <c r="D164" i="13"/>
  <c r="C164" i="13"/>
  <c r="A164" i="13"/>
  <c r="G163" i="13"/>
  <c r="F163" i="13"/>
  <c r="E163" i="13"/>
  <c r="D163" i="13"/>
  <c r="C163" i="13"/>
  <c r="A163" i="13"/>
  <c r="G162" i="13"/>
  <c r="F162" i="13"/>
  <c r="E162" i="13"/>
  <c r="D162" i="13"/>
  <c r="C162" i="13"/>
  <c r="A162" i="13"/>
  <c r="G161" i="13"/>
  <c r="F161" i="13"/>
  <c r="E161" i="13"/>
  <c r="D161" i="13"/>
  <c r="C161" i="13"/>
  <c r="A161" i="13"/>
  <c r="G160" i="13"/>
  <c r="F160" i="13"/>
  <c r="E160" i="13"/>
  <c r="D160" i="13"/>
  <c r="C160" i="13"/>
  <c r="A160" i="13"/>
  <c r="G159" i="13"/>
  <c r="F159" i="13"/>
  <c r="E159" i="13"/>
  <c r="D159" i="13"/>
  <c r="C159" i="13"/>
  <c r="A159" i="13"/>
  <c r="G158" i="13"/>
  <c r="F158" i="13"/>
  <c r="E158" i="13"/>
  <c r="D158" i="13"/>
  <c r="C158" i="13"/>
  <c r="A158" i="13"/>
  <c r="G157" i="13"/>
  <c r="F157" i="13"/>
  <c r="E157" i="13"/>
  <c r="D157" i="13"/>
  <c r="C157" i="13"/>
  <c r="A157" i="13"/>
  <c r="G156" i="13"/>
  <c r="F156" i="13"/>
  <c r="E156" i="13"/>
  <c r="D156" i="13"/>
  <c r="C156" i="13"/>
  <c r="A156" i="13"/>
  <c r="G155" i="13"/>
  <c r="F155" i="13"/>
  <c r="E155" i="13"/>
  <c r="D155" i="13"/>
  <c r="C155" i="13"/>
  <c r="A155" i="13"/>
  <c r="G154" i="13"/>
  <c r="F154" i="13"/>
  <c r="E154" i="13"/>
  <c r="D154" i="13"/>
  <c r="C154" i="13"/>
  <c r="A154" i="13"/>
  <c r="G153" i="13"/>
  <c r="F153" i="13"/>
  <c r="E153" i="13"/>
  <c r="D153" i="13"/>
  <c r="C153" i="13"/>
  <c r="A153" i="13"/>
  <c r="G152" i="13"/>
  <c r="F152" i="13"/>
  <c r="E152" i="13"/>
  <c r="D152" i="13"/>
  <c r="C152" i="13"/>
  <c r="A152" i="13"/>
  <c r="G151" i="13"/>
  <c r="F151" i="13"/>
  <c r="E151" i="13"/>
  <c r="D151" i="13"/>
  <c r="C151" i="13"/>
  <c r="A151" i="13"/>
  <c r="G150" i="13"/>
  <c r="F150" i="13"/>
  <c r="E150" i="13"/>
  <c r="D150" i="13"/>
  <c r="C150" i="13"/>
  <c r="A150" i="13"/>
  <c r="G149" i="13"/>
  <c r="F149" i="13"/>
  <c r="E149" i="13"/>
  <c r="D149" i="13"/>
  <c r="C149" i="13"/>
  <c r="A149" i="13"/>
  <c r="G148" i="13"/>
  <c r="F148" i="13"/>
  <c r="E148" i="13"/>
  <c r="D148" i="13"/>
  <c r="C148" i="13"/>
  <c r="A148" i="13"/>
  <c r="G147" i="13"/>
  <c r="F147" i="13"/>
  <c r="E147" i="13"/>
  <c r="D147" i="13"/>
  <c r="C147" i="13"/>
  <c r="A147" i="13"/>
  <c r="G146" i="13"/>
  <c r="F146" i="13"/>
  <c r="E146" i="13"/>
  <c r="D146" i="13"/>
  <c r="C146" i="13"/>
  <c r="A146" i="13"/>
  <c r="G145" i="13"/>
  <c r="F145" i="13"/>
  <c r="E145" i="13"/>
  <c r="D145" i="13"/>
  <c r="C145" i="13"/>
  <c r="A145" i="13"/>
  <c r="G144" i="13"/>
  <c r="F144" i="13"/>
  <c r="E144" i="13"/>
  <c r="D144" i="13"/>
  <c r="C144" i="13"/>
  <c r="A144" i="13"/>
  <c r="G143" i="13"/>
  <c r="F143" i="13"/>
  <c r="E143" i="13"/>
  <c r="D143" i="13"/>
  <c r="C143" i="13"/>
  <c r="A143" i="13"/>
  <c r="G142" i="13"/>
  <c r="F142" i="13"/>
  <c r="E142" i="13"/>
  <c r="D142" i="13"/>
  <c r="C142" i="13"/>
  <c r="A142" i="13"/>
  <c r="G141" i="13"/>
  <c r="F141" i="13"/>
  <c r="E141" i="13"/>
  <c r="D141" i="13"/>
  <c r="C141" i="13"/>
  <c r="A141" i="13"/>
  <c r="G140" i="13"/>
  <c r="F140" i="13"/>
  <c r="E140" i="13"/>
  <c r="D140" i="13"/>
  <c r="C140" i="13"/>
  <c r="A140" i="13"/>
  <c r="G139" i="13"/>
  <c r="F139" i="13"/>
  <c r="E139" i="13"/>
  <c r="D139" i="13"/>
  <c r="C139" i="13"/>
  <c r="A139" i="13"/>
  <c r="G138" i="13"/>
  <c r="F138" i="13"/>
  <c r="E138" i="13"/>
  <c r="D138" i="13"/>
  <c r="C138" i="13"/>
  <c r="A138" i="13"/>
  <c r="G137" i="13"/>
  <c r="F137" i="13"/>
  <c r="E137" i="13"/>
  <c r="D137" i="13"/>
  <c r="C137" i="13"/>
  <c r="A137" i="13"/>
  <c r="G136" i="13"/>
  <c r="F136" i="13"/>
  <c r="E136" i="13"/>
  <c r="D136" i="13"/>
  <c r="C136" i="13"/>
  <c r="A136" i="13"/>
  <c r="G135" i="13"/>
  <c r="F135" i="13"/>
  <c r="E135" i="13"/>
  <c r="D135" i="13"/>
  <c r="C135" i="13"/>
  <c r="A135" i="13"/>
  <c r="G134" i="13"/>
  <c r="F134" i="13"/>
  <c r="E134" i="13"/>
  <c r="D134" i="13"/>
  <c r="C134" i="13"/>
  <c r="A134" i="13"/>
  <c r="G133" i="13"/>
  <c r="F133" i="13"/>
  <c r="E133" i="13"/>
  <c r="D133" i="13"/>
  <c r="C133" i="13"/>
  <c r="A133" i="13"/>
  <c r="G132" i="13"/>
  <c r="F132" i="13"/>
  <c r="E132" i="13"/>
  <c r="D132" i="13"/>
  <c r="C132" i="13"/>
  <c r="A132" i="13"/>
  <c r="G131" i="13"/>
  <c r="F131" i="13"/>
  <c r="E131" i="13"/>
  <c r="D131" i="13"/>
  <c r="C131" i="13"/>
  <c r="A131" i="13"/>
  <c r="G130" i="13"/>
  <c r="F130" i="13"/>
  <c r="E130" i="13"/>
  <c r="D130" i="13"/>
  <c r="C130" i="13"/>
  <c r="A130" i="13"/>
  <c r="G129" i="13"/>
  <c r="F129" i="13"/>
  <c r="E129" i="13"/>
  <c r="D129" i="13"/>
  <c r="C129" i="13"/>
  <c r="A129" i="13"/>
  <c r="G128" i="13"/>
  <c r="F128" i="13"/>
  <c r="E128" i="13"/>
  <c r="D128" i="13"/>
  <c r="C128" i="13"/>
  <c r="A128" i="13"/>
  <c r="G127" i="13"/>
  <c r="F127" i="13"/>
  <c r="E127" i="13"/>
  <c r="D127" i="13"/>
  <c r="C127" i="13"/>
  <c r="A127" i="13"/>
  <c r="G126" i="13"/>
  <c r="F126" i="13"/>
  <c r="E126" i="13"/>
  <c r="D126" i="13"/>
  <c r="C126" i="13"/>
  <c r="A126" i="13"/>
  <c r="G125" i="13"/>
  <c r="F125" i="13"/>
  <c r="E125" i="13"/>
  <c r="D125" i="13"/>
  <c r="C125" i="13"/>
  <c r="A125" i="13"/>
  <c r="G124" i="13"/>
  <c r="F124" i="13"/>
  <c r="E124" i="13"/>
  <c r="D124" i="13"/>
  <c r="C124" i="13"/>
  <c r="A124" i="13"/>
  <c r="G123" i="13"/>
  <c r="F123" i="13"/>
  <c r="E123" i="13"/>
  <c r="D123" i="13"/>
  <c r="C123" i="13"/>
  <c r="A123" i="13"/>
  <c r="G122" i="13"/>
  <c r="F122" i="13"/>
  <c r="E122" i="13"/>
  <c r="D122" i="13"/>
  <c r="C122" i="13"/>
  <c r="A122" i="13"/>
  <c r="G121" i="13"/>
  <c r="F121" i="13"/>
  <c r="E121" i="13"/>
  <c r="D121" i="13"/>
  <c r="C121" i="13"/>
  <c r="A121" i="13"/>
  <c r="G120" i="13"/>
  <c r="F120" i="13"/>
  <c r="E120" i="13"/>
  <c r="D120" i="13"/>
  <c r="C120" i="13"/>
  <c r="A120" i="13"/>
  <c r="G119" i="13"/>
  <c r="F119" i="13"/>
  <c r="E119" i="13"/>
  <c r="D119" i="13"/>
  <c r="C119" i="13"/>
  <c r="A119" i="13"/>
  <c r="G118" i="13"/>
  <c r="F118" i="13"/>
  <c r="E118" i="13"/>
  <c r="D118" i="13"/>
  <c r="C118" i="13"/>
  <c r="A118" i="13"/>
  <c r="G117" i="13"/>
  <c r="F117" i="13"/>
  <c r="E117" i="13"/>
  <c r="D117" i="13"/>
  <c r="C117" i="13"/>
  <c r="A117" i="13"/>
  <c r="G116" i="13"/>
  <c r="F116" i="13"/>
  <c r="E116" i="13"/>
  <c r="D116" i="13"/>
  <c r="C116" i="13"/>
  <c r="A116" i="13"/>
  <c r="G115" i="13"/>
  <c r="F115" i="13"/>
  <c r="E115" i="13"/>
  <c r="D115" i="13"/>
  <c r="C115" i="13"/>
  <c r="A115" i="13"/>
  <c r="G114" i="13"/>
  <c r="F114" i="13"/>
  <c r="E114" i="13"/>
  <c r="D114" i="13"/>
  <c r="C114" i="13"/>
  <c r="A114" i="13"/>
  <c r="G113" i="13"/>
  <c r="F113" i="13"/>
  <c r="E113" i="13"/>
  <c r="D113" i="13"/>
  <c r="C113" i="13"/>
  <c r="A113" i="13"/>
  <c r="G112" i="13"/>
  <c r="F112" i="13"/>
  <c r="E112" i="13"/>
  <c r="D112" i="13"/>
  <c r="C112" i="13"/>
  <c r="A112" i="13"/>
  <c r="G111" i="13"/>
  <c r="F111" i="13"/>
  <c r="E111" i="13"/>
  <c r="D111" i="13"/>
  <c r="C111" i="13"/>
  <c r="A111" i="13"/>
  <c r="G110" i="13"/>
  <c r="F110" i="13"/>
  <c r="E110" i="13"/>
  <c r="D110" i="13"/>
  <c r="C110" i="13"/>
  <c r="A110" i="13"/>
  <c r="G109" i="13"/>
  <c r="F109" i="13"/>
  <c r="E109" i="13"/>
  <c r="D109" i="13"/>
  <c r="C109" i="13"/>
  <c r="A109" i="13"/>
  <c r="G108" i="13"/>
  <c r="F108" i="13"/>
  <c r="E108" i="13"/>
  <c r="D108" i="13"/>
  <c r="C108" i="13"/>
  <c r="A108" i="13"/>
  <c r="G107" i="13"/>
  <c r="F107" i="13"/>
  <c r="E107" i="13"/>
  <c r="D107" i="13"/>
  <c r="C107" i="13"/>
  <c r="A107" i="13"/>
  <c r="G106" i="13"/>
  <c r="F106" i="13"/>
  <c r="E106" i="13"/>
  <c r="D106" i="13"/>
  <c r="C106" i="13"/>
  <c r="A106" i="13"/>
  <c r="G105" i="13"/>
  <c r="F105" i="13"/>
  <c r="E105" i="13"/>
  <c r="D105" i="13"/>
  <c r="C105" i="13"/>
  <c r="A105" i="13"/>
  <c r="G104" i="13"/>
  <c r="F104" i="13"/>
  <c r="E104" i="13"/>
  <c r="D104" i="13"/>
  <c r="C104" i="13"/>
  <c r="A104" i="13"/>
  <c r="G103" i="13"/>
  <c r="F103" i="13"/>
  <c r="E103" i="13"/>
  <c r="D103" i="13"/>
  <c r="C103" i="13"/>
  <c r="A103" i="13"/>
  <c r="G102" i="13"/>
  <c r="F102" i="13"/>
  <c r="E102" i="13"/>
  <c r="D102" i="13"/>
  <c r="C102" i="13"/>
  <c r="A102" i="13"/>
  <c r="G101" i="13"/>
  <c r="F101" i="13"/>
  <c r="E101" i="13"/>
  <c r="D101" i="13"/>
  <c r="C101" i="13"/>
  <c r="A101" i="13"/>
  <c r="G100" i="13"/>
  <c r="F100" i="13"/>
  <c r="E100" i="13"/>
  <c r="D100" i="13"/>
  <c r="C100" i="13"/>
  <c r="A100" i="13"/>
  <c r="G99" i="13"/>
  <c r="F99" i="13"/>
  <c r="E99" i="13"/>
  <c r="D99" i="13"/>
  <c r="C99" i="13"/>
  <c r="A99" i="13"/>
  <c r="G98" i="13"/>
  <c r="F98" i="13"/>
  <c r="E98" i="13"/>
  <c r="D98" i="13"/>
  <c r="C98" i="13"/>
  <c r="A98" i="13"/>
  <c r="G97" i="13"/>
  <c r="F97" i="13"/>
  <c r="E97" i="13"/>
  <c r="D97" i="13"/>
  <c r="C97" i="13"/>
  <c r="A97" i="13"/>
  <c r="G96" i="13"/>
  <c r="F96" i="13"/>
  <c r="E96" i="13"/>
  <c r="D96" i="13"/>
  <c r="C96" i="13"/>
  <c r="A96" i="13"/>
  <c r="G95" i="13"/>
  <c r="F95" i="13"/>
  <c r="E95" i="13"/>
  <c r="D95" i="13"/>
  <c r="C95" i="13"/>
  <c r="A95" i="13"/>
  <c r="G94" i="13"/>
  <c r="F94" i="13"/>
  <c r="E94" i="13"/>
  <c r="D94" i="13"/>
  <c r="C94" i="13"/>
  <c r="A94" i="13"/>
  <c r="G93" i="13"/>
  <c r="F93" i="13"/>
  <c r="E93" i="13"/>
  <c r="D93" i="13"/>
  <c r="C93" i="13"/>
  <c r="A93" i="13"/>
  <c r="G92" i="13"/>
  <c r="F92" i="13"/>
  <c r="E92" i="13"/>
  <c r="D92" i="13"/>
  <c r="C92" i="13"/>
  <c r="A92" i="13"/>
  <c r="G91" i="13"/>
  <c r="F91" i="13"/>
  <c r="E91" i="13"/>
  <c r="D91" i="13"/>
  <c r="C91" i="13"/>
  <c r="A91" i="13"/>
  <c r="G90" i="13"/>
  <c r="F90" i="13"/>
  <c r="E90" i="13"/>
  <c r="D90" i="13"/>
  <c r="C90" i="13"/>
  <c r="A90" i="13"/>
  <c r="G89" i="13"/>
  <c r="F89" i="13"/>
  <c r="E89" i="13"/>
  <c r="D89" i="13"/>
  <c r="C89" i="13"/>
  <c r="A89" i="13"/>
  <c r="G88" i="13"/>
  <c r="F88" i="13"/>
  <c r="E88" i="13"/>
  <c r="D88" i="13"/>
  <c r="C88" i="13"/>
  <c r="A88" i="13"/>
  <c r="G87" i="13"/>
  <c r="F87" i="13"/>
  <c r="E87" i="13"/>
  <c r="D87" i="13"/>
  <c r="C87" i="13"/>
  <c r="A87" i="13"/>
  <c r="G86" i="13"/>
  <c r="F86" i="13"/>
  <c r="E86" i="13"/>
  <c r="D86" i="13"/>
  <c r="C86" i="13"/>
  <c r="A86" i="13"/>
  <c r="G85" i="13"/>
  <c r="F85" i="13"/>
  <c r="E85" i="13"/>
  <c r="D85" i="13"/>
  <c r="C85" i="13"/>
  <c r="A85" i="13"/>
  <c r="G84" i="13"/>
  <c r="F84" i="13"/>
  <c r="E84" i="13"/>
  <c r="D84" i="13"/>
  <c r="C84" i="13"/>
  <c r="A84" i="13"/>
  <c r="G83" i="13"/>
  <c r="F83" i="13"/>
  <c r="E83" i="13"/>
  <c r="D83" i="13"/>
  <c r="C83" i="13"/>
  <c r="A83" i="13"/>
  <c r="G82" i="13"/>
  <c r="F82" i="13"/>
  <c r="E82" i="13"/>
  <c r="D82" i="13"/>
  <c r="C82" i="13"/>
  <c r="A82" i="13"/>
  <c r="G81" i="13"/>
  <c r="F81" i="13"/>
  <c r="E81" i="13"/>
  <c r="D81" i="13"/>
  <c r="C81" i="13"/>
  <c r="A81" i="13"/>
  <c r="G80" i="13"/>
  <c r="F80" i="13"/>
  <c r="E80" i="13"/>
  <c r="D80" i="13"/>
  <c r="C80" i="13"/>
  <c r="A80" i="13"/>
  <c r="G79" i="13"/>
  <c r="F79" i="13"/>
  <c r="E79" i="13"/>
  <c r="D79" i="13"/>
  <c r="C79" i="13"/>
  <c r="A79" i="13"/>
  <c r="G78" i="13"/>
  <c r="F78" i="13"/>
  <c r="E78" i="13"/>
  <c r="D78" i="13"/>
  <c r="C78" i="13"/>
  <c r="A78" i="13"/>
  <c r="G77" i="13"/>
  <c r="F77" i="13"/>
  <c r="E77" i="13"/>
  <c r="D77" i="13"/>
  <c r="C77" i="13"/>
  <c r="A77" i="13"/>
  <c r="G76" i="13"/>
  <c r="F76" i="13"/>
  <c r="E76" i="13"/>
  <c r="D76" i="13"/>
  <c r="C76" i="13"/>
  <c r="A76" i="13"/>
  <c r="G75" i="13"/>
  <c r="F75" i="13"/>
  <c r="E75" i="13"/>
  <c r="D75" i="13"/>
  <c r="C75" i="13"/>
  <c r="A75" i="13"/>
  <c r="G74" i="13"/>
  <c r="F74" i="13"/>
  <c r="E74" i="13"/>
  <c r="D74" i="13"/>
  <c r="C74" i="13"/>
  <c r="A74" i="13"/>
  <c r="G73" i="13"/>
  <c r="F73" i="13"/>
  <c r="E73" i="13"/>
  <c r="D73" i="13"/>
  <c r="C73" i="13"/>
  <c r="A73" i="13"/>
  <c r="G72" i="13"/>
  <c r="F72" i="13"/>
  <c r="E72" i="13"/>
  <c r="D72" i="13"/>
  <c r="C72" i="13"/>
  <c r="A72" i="13"/>
  <c r="G71" i="13"/>
  <c r="F71" i="13"/>
  <c r="E71" i="13"/>
  <c r="D71" i="13"/>
  <c r="C71" i="13"/>
  <c r="A71" i="13"/>
  <c r="G70" i="13"/>
  <c r="F70" i="13"/>
  <c r="E70" i="13"/>
  <c r="D70" i="13"/>
  <c r="C70" i="13"/>
  <c r="A70" i="13"/>
  <c r="G69" i="13"/>
  <c r="F69" i="13"/>
  <c r="E69" i="13"/>
  <c r="D69" i="13"/>
  <c r="C69" i="13"/>
  <c r="A69" i="13"/>
  <c r="G68" i="13"/>
  <c r="F68" i="13"/>
  <c r="E68" i="13"/>
  <c r="D68" i="13"/>
  <c r="C68" i="13"/>
  <c r="A68" i="13"/>
  <c r="G67" i="13"/>
  <c r="F67" i="13"/>
  <c r="E67" i="13"/>
  <c r="D67" i="13"/>
  <c r="C67" i="13"/>
  <c r="A67" i="13"/>
  <c r="G66" i="13"/>
  <c r="F66" i="13"/>
  <c r="E66" i="13"/>
  <c r="D66" i="13"/>
  <c r="C66" i="13"/>
  <c r="A66" i="13"/>
  <c r="G65" i="13"/>
  <c r="F65" i="13"/>
  <c r="E65" i="13"/>
  <c r="D65" i="13"/>
  <c r="C65" i="13"/>
  <c r="A65" i="13"/>
  <c r="G64" i="13"/>
  <c r="F64" i="13"/>
  <c r="E64" i="13"/>
  <c r="D64" i="13"/>
  <c r="C64" i="13"/>
  <c r="A64" i="13"/>
  <c r="G63" i="13"/>
  <c r="F63" i="13"/>
  <c r="E63" i="13"/>
  <c r="D63" i="13"/>
  <c r="C63" i="13"/>
  <c r="A63" i="13"/>
  <c r="G62" i="13"/>
  <c r="F62" i="13"/>
  <c r="E62" i="13"/>
  <c r="D62" i="13"/>
  <c r="C62" i="13"/>
  <c r="A62" i="13"/>
  <c r="G61" i="13"/>
  <c r="F61" i="13"/>
  <c r="E61" i="13"/>
  <c r="D61" i="13"/>
  <c r="C61" i="13"/>
  <c r="A61" i="13"/>
  <c r="G60" i="13"/>
  <c r="F60" i="13"/>
  <c r="E60" i="13"/>
  <c r="D60" i="13"/>
  <c r="C60" i="13"/>
  <c r="A60" i="13"/>
  <c r="G59" i="13"/>
  <c r="F59" i="13"/>
  <c r="E59" i="13"/>
  <c r="D59" i="13"/>
  <c r="C59" i="13"/>
  <c r="A59" i="13"/>
  <c r="G58" i="13"/>
  <c r="F58" i="13"/>
  <c r="E58" i="13"/>
  <c r="D58" i="13"/>
  <c r="C58" i="13"/>
  <c r="A58" i="13"/>
  <c r="G57" i="13"/>
  <c r="F57" i="13"/>
  <c r="E57" i="13"/>
  <c r="D57" i="13"/>
  <c r="C57" i="13"/>
  <c r="A57" i="13"/>
  <c r="G56" i="13"/>
  <c r="F56" i="13"/>
  <c r="E56" i="13"/>
  <c r="D56" i="13"/>
  <c r="C56" i="13"/>
  <c r="A56" i="13"/>
  <c r="G55" i="13"/>
  <c r="F55" i="13"/>
  <c r="E55" i="13"/>
  <c r="D55" i="13"/>
  <c r="C55" i="13"/>
  <c r="A55" i="13"/>
  <c r="G54" i="13"/>
  <c r="F54" i="13"/>
  <c r="E54" i="13"/>
  <c r="D54" i="13"/>
  <c r="C54" i="13"/>
  <c r="A54" i="13"/>
  <c r="G53" i="13"/>
  <c r="F53" i="13"/>
  <c r="E53" i="13"/>
  <c r="D53" i="13"/>
  <c r="C53" i="13"/>
  <c r="A53" i="13"/>
  <c r="G52" i="13"/>
  <c r="F52" i="13"/>
  <c r="E52" i="13"/>
  <c r="D52" i="13"/>
  <c r="C52" i="13"/>
  <c r="A52" i="13"/>
  <c r="G51" i="13"/>
  <c r="F51" i="13"/>
  <c r="E51" i="13"/>
  <c r="D51" i="13"/>
  <c r="C51" i="13"/>
  <c r="A51" i="13"/>
  <c r="G50" i="13"/>
  <c r="F50" i="13"/>
  <c r="E50" i="13"/>
  <c r="D50" i="13"/>
  <c r="C50" i="13"/>
  <c r="A50" i="13"/>
  <c r="G49" i="13"/>
  <c r="F49" i="13"/>
  <c r="E49" i="13"/>
  <c r="D49" i="13"/>
  <c r="C49" i="13"/>
  <c r="A49" i="13"/>
  <c r="G48" i="13"/>
  <c r="F48" i="13"/>
  <c r="E48" i="13"/>
  <c r="D48" i="13"/>
  <c r="C48" i="13"/>
  <c r="A48" i="13"/>
  <c r="G47" i="13"/>
  <c r="F47" i="13"/>
  <c r="E47" i="13"/>
  <c r="D47" i="13"/>
  <c r="C47" i="13"/>
  <c r="A47" i="13"/>
  <c r="G46" i="13"/>
  <c r="F46" i="13"/>
  <c r="E46" i="13"/>
  <c r="D46" i="13"/>
  <c r="C46" i="13"/>
  <c r="A46" i="13"/>
  <c r="G45" i="13"/>
  <c r="F45" i="13"/>
  <c r="E45" i="13"/>
  <c r="D45" i="13"/>
  <c r="C45" i="13"/>
  <c r="A45" i="13"/>
  <c r="G44" i="13"/>
  <c r="F44" i="13"/>
  <c r="E44" i="13"/>
  <c r="D44" i="13"/>
  <c r="C44" i="13"/>
  <c r="A44" i="13"/>
  <c r="G43" i="13"/>
  <c r="F43" i="13"/>
  <c r="E43" i="13"/>
  <c r="D43" i="13"/>
  <c r="C43" i="13"/>
  <c r="A43" i="13"/>
  <c r="G42" i="13"/>
  <c r="F42" i="13"/>
  <c r="E42" i="13"/>
  <c r="D42" i="13"/>
  <c r="C42" i="13"/>
  <c r="A42" i="13"/>
  <c r="G41" i="13"/>
  <c r="F41" i="13"/>
  <c r="E41" i="13"/>
  <c r="D41" i="13"/>
  <c r="C41" i="13"/>
  <c r="A41" i="13"/>
  <c r="G40" i="13"/>
  <c r="F40" i="13"/>
  <c r="E40" i="13"/>
  <c r="D40" i="13"/>
  <c r="C40" i="13"/>
  <c r="A40" i="13"/>
  <c r="G39" i="13"/>
  <c r="F39" i="13"/>
  <c r="E39" i="13"/>
  <c r="D39" i="13"/>
  <c r="C39" i="13"/>
  <c r="A39" i="13"/>
  <c r="G38" i="13"/>
  <c r="F38" i="13"/>
  <c r="E38" i="13"/>
  <c r="D38" i="13"/>
  <c r="C38" i="13"/>
  <c r="A38" i="13"/>
  <c r="G37" i="13"/>
  <c r="F37" i="13"/>
  <c r="E37" i="13"/>
  <c r="D37" i="13"/>
  <c r="C37" i="13"/>
  <c r="A37" i="13"/>
  <c r="F36" i="13"/>
  <c r="E36" i="13"/>
  <c r="D36" i="13"/>
  <c r="C36" i="13"/>
  <c r="A36" i="13"/>
  <c r="F35" i="13"/>
  <c r="E35" i="13"/>
  <c r="D35" i="13"/>
  <c r="C35" i="13"/>
  <c r="A35" i="13"/>
  <c r="F34" i="13"/>
  <c r="E34" i="13"/>
  <c r="D34" i="13"/>
  <c r="C34" i="13"/>
  <c r="A34" i="13"/>
  <c r="G33" i="13"/>
  <c r="F33" i="13"/>
  <c r="E33" i="13"/>
  <c r="D33" i="13"/>
  <c r="C33" i="13"/>
  <c r="A33" i="13"/>
  <c r="G32" i="13"/>
  <c r="F32" i="13"/>
  <c r="E32" i="13"/>
  <c r="D32" i="13"/>
  <c r="C32" i="13"/>
  <c r="A32" i="13"/>
  <c r="G31" i="13"/>
  <c r="F31" i="13"/>
  <c r="E31" i="13"/>
  <c r="D31" i="13"/>
  <c r="C31" i="13"/>
  <c r="A31" i="13"/>
  <c r="G30" i="13"/>
  <c r="F30" i="13"/>
  <c r="E30" i="13"/>
  <c r="D30" i="13"/>
  <c r="C30" i="13"/>
  <c r="A30" i="13"/>
  <c r="G29" i="13"/>
  <c r="F29" i="13"/>
  <c r="E29" i="13"/>
  <c r="D29" i="13"/>
  <c r="C29" i="13"/>
  <c r="A29" i="13"/>
  <c r="G28" i="13"/>
  <c r="F28" i="13"/>
  <c r="E28" i="13"/>
  <c r="D28" i="13"/>
  <c r="C28" i="13"/>
  <c r="A28" i="13"/>
  <c r="G27" i="13"/>
  <c r="F27" i="13"/>
  <c r="E27" i="13"/>
  <c r="D27" i="13"/>
  <c r="C27" i="13"/>
  <c r="A27" i="13"/>
  <c r="G26" i="13"/>
  <c r="F26" i="13"/>
  <c r="E26" i="13"/>
  <c r="D26" i="13"/>
  <c r="C26" i="13"/>
  <c r="A26" i="13"/>
  <c r="G25" i="13"/>
  <c r="F25" i="13"/>
  <c r="E25" i="13"/>
  <c r="D25" i="13"/>
  <c r="C25" i="13"/>
  <c r="A25" i="13"/>
  <c r="G24" i="13"/>
  <c r="F24" i="13"/>
  <c r="E24" i="13"/>
  <c r="D24" i="13"/>
  <c r="C24" i="13"/>
  <c r="A24" i="13"/>
  <c r="G23" i="13"/>
  <c r="F23" i="13"/>
  <c r="E23" i="13"/>
  <c r="D23" i="13"/>
  <c r="C23" i="13"/>
  <c r="A23" i="13"/>
  <c r="G22" i="13"/>
  <c r="F22" i="13"/>
  <c r="E22" i="13"/>
  <c r="D22" i="13"/>
  <c r="C22" i="13"/>
  <c r="A22" i="13"/>
  <c r="G21" i="13"/>
  <c r="F21" i="13"/>
  <c r="E21" i="13"/>
  <c r="D21" i="13"/>
  <c r="C21" i="13"/>
  <c r="A21" i="13"/>
  <c r="G20" i="13"/>
  <c r="F20" i="13"/>
  <c r="E20" i="13"/>
  <c r="D20" i="13"/>
  <c r="C20" i="13"/>
  <c r="A20" i="13"/>
  <c r="G19" i="13"/>
  <c r="F19" i="13"/>
  <c r="E19" i="13"/>
  <c r="D19" i="13"/>
  <c r="C19" i="13"/>
  <c r="A19" i="13"/>
  <c r="G18" i="13"/>
  <c r="F18" i="13"/>
  <c r="E18" i="13"/>
  <c r="D18" i="13"/>
  <c r="C18" i="13"/>
  <c r="A18" i="13"/>
  <c r="G17" i="13"/>
  <c r="F17" i="13"/>
  <c r="E17" i="13"/>
  <c r="D17" i="13"/>
  <c r="C17" i="13"/>
  <c r="A17" i="13"/>
  <c r="G16" i="13"/>
  <c r="F16" i="13"/>
  <c r="E16" i="13"/>
  <c r="D16" i="13"/>
  <c r="C16" i="13"/>
  <c r="A16" i="13"/>
  <c r="G15" i="13"/>
  <c r="F15" i="13"/>
  <c r="E15" i="13"/>
  <c r="D15" i="13"/>
  <c r="C15" i="13"/>
  <c r="A15" i="13"/>
  <c r="G14" i="13"/>
  <c r="F14" i="13"/>
  <c r="E14" i="13"/>
  <c r="D14" i="13"/>
  <c r="C14" i="13"/>
  <c r="A14" i="13"/>
  <c r="G13" i="13"/>
  <c r="F13" i="13"/>
  <c r="E13" i="13"/>
  <c r="D13" i="13"/>
  <c r="C13" i="13"/>
  <c r="A13" i="13"/>
  <c r="G12" i="13"/>
  <c r="F12" i="13"/>
  <c r="E12" i="13"/>
  <c r="D12" i="13"/>
  <c r="C12" i="13"/>
  <c r="A12" i="13"/>
  <c r="G11" i="13"/>
  <c r="F11" i="13"/>
  <c r="E11" i="13"/>
  <c r="D11" i="13"/>
  <c r="C11" i="13"/>
  <c r="A11" i="13"/>
  <c r="G10" i="13"/>
  <c r="F10" i="13"/>
  <c r="E10" i="13"/>
  <c r="D10" i="13"/>
  <c r="C10" i="13"/>
  <c r="A10" i="13"/>
  <c r="G9" i="13"/>
  <c r="F9" i="13"/>
  <c r="E9" i="13"/>
  <c r="D9" i="13"/>
  <c r="C9" i="13"/>
  <c r="A9" i="13"/>
  <c r="G8" i="13"/>
  <c r="F8" i="13"/>
  <c r="E8" i="13"/>
  <c r="D8" i="13"/>
  <c r="C8" i="13"/>
  <c r="A8" i="13"/>
  <c r="G7" i="13"/>
  <c r="F7" i="13"/>
  <c r="E7" i="13"/>
  <c r="D7" i="13"/>
  <c r="C7" i="13"/>
  <c r="A7" i="13"/>
  <c r="G6" i="13"/>
  <c r="F6" i="13"/>
  <c r="E6" i="13"/>
  <c r="D6" i="13"/>
  <c r="C6" i="13"/>
  <c r="A6" i="13"/>
  <c r="G5" i="13"/>
  <c r="F5" i="13"/>
  <c r="E5" i="13"/>
  <c r="D5" i="13"/>
  <c r="C5" i="13"/>
  <c r="A5" i="13"/>
  <c r="G4" i="13"/>
  <c r="F4" i="13"/>
  <c r="E4" i="13"/>
  <c r="D4" i="13"/>
  <c r="C4" i="13"/>
  <c r="A4" i="13"/>
  <c r="G3" i="13"/>
  <c r="F3" i="13"/>
  <c r="E3" i="13"/>
  <c r="D3" i="13"/>
  <c r="C3" i="13"/>
  <c r="A3" i="13"/>
  <c r="G2" i="13"/>
  <c r="F2" i="13"/>
  <c r="E2" i="13"/>
  <c r="D2" i="13"/>
  <c r="C2" i="13"/>
  <c r="A2" i="13"/>
  <c r="D145" i="9"/>
  <c r="C145" i="9"/>
  <c r="B145" i="9"/>
  <c r="A145" i="9"/>
  <c r="D144" i="9"/>
  <c r="C144" i="9"/>
  <c r="B144" i="9"/>
  <c r="A144" i="9"/>
  <c r="D143" i="9"/>
  <c r="C143" i="9"/>
  <c r="B143" i="9"/>
  <c r="A143" i="9"/>
  <c r="D142" i="9"/>
  <c r="C142" i="9"/>
  <c r="B142" i="9"/>
  <c r="A142" i="9"/>
  <c r="D141" i="9"/>
  <c r="C141" i="9"/>
  <c r="B141" i="9"/>
  <c r="A141" i="9"/>
  <c r="D140" i="9"/>
  <c r="C140" i="9"/>
  <c r="B140" i="9"/>
  <c r="A140" i="9"/>
  <c r="D139" i="9"/>
  <c r="C139" i="9"/>
  <c r="B139" i="9"/>
  <c r="A139" i="9"/>
  <c r="D138" i="9"/>
  <c r="C138" i="9"/>
  <c r="B138" i="9"/>
  <c r="A138" i="9"/>
  <c r="D137" i="9"/>
  <c r="C137" i="9"/>
  <c r="B137" i="9"/>
  <c r="A137" i="9"/>
  <c r="D136" i="9"/>
  <c r="C136" i="9"/>
  <c r="B136" i="9"/>
  <c r="A136" i="9"/>
  <c r="D135" i="9"/>
  <c r="C135" i="9"/>
  <c r="B135" i="9"/>
  <c r="A135" i="9"/>
  <c r="D134" i="9"/>
  <c r="C134" i="9"/>
  <c r="B134" i="9"/>
  <c r="A134" i="9"/>
  <c r="D133" i="9"/>
  <c r="C133" i="9"/>
  <c r="B133" i="9"/>
  <c r="A133" i="9"/>
  <c r="D132" i="9"/>
  <c r="C132" i="9"/>
  <c r="B132" i="9"/>
  <c r="A132" i="9"/>
  <c r="D131" i="9"/>
  <c r="C131" i="9"/>
  <c r="B131" i="9"/>
  <c r="A131" i="9"/>
  <c r="D130" i="9"/>
  <c r="C130" i="9"/>
  <c r="B130" i="9"/>
  <c r="A130" i="9"/>
  <c r="D129" i="9"/>
  <c r="C129" i="9"/>
  <c r="B129" i="9"/>
  <c r="A129" i="9"/>
  <c r="D128" i="9"/>
  <c r="C128" i="9"/>
  <c r="B128" i="9"/>
  <c r="A128" i="9"/>
  <c r="D127" i="9"/>
  <c r="C127" i="9"/>
  <c r="B127" i="9"/>
  <c r="A127" i="9"/>
  <c r="D126" i="9"/>
  <c r="C126" i="9"/>
  <c r="B126" i="9"/>
  <c r="A126" i="9"/>
  <c r="D125" i="9"/>
  <c r="C125" i="9"/>
  <c r="B125" i="9"/>
  <c r="A125" i="9"/>
  <c r="D124" i="9"/>
  <c r="C124" i="9"/>
  <c r="B124" i="9"/>
  <c r="A124" i="9"/>
  <c r="D123" i="9"/>
  <c r="C123" i="9"/>
  <c r="B123" i="9"/>
  <c r="A123" i="9"/>
  <c r="D122" i="9"/>
  <c r="C122" i="9"/>
  <c r="B122" i="9"/>
  <c r="A122" i="9"/>
  <c r="D121" i="9"/>
  <c r="C121" i="9"/>
  <c r="B121" i="9"/>
  <c r="A121" i="9"/>
  <c r="D120" i="9"/>
  <c r="C120" i="9"/>
  <c r="B120" i="9"/>
  <c r="A120" i="9"/>
  <c r="D119" i="9"/>
  <c r="C119" i="9"/>
  <c r="B119" i="9"/>
  <c r="A119" i="9"/>
  <c r="D118" i="9"/>
  <c r="C118" i="9"/>
  <c r="B118" i="9"/>
  <c r="A118" i="9"/>
  <c r="D117" i="9"/>
  <c r="C117" i="9"/>
  <c r="B117" i="9"/>
  <c r="A117" i="9"/>
  <c r="D116" i="9"/>
  <c r="C116" i="9"/>
  <c r="B116" i="9"/>
  <c r="A116" i="9"/>
  <c r="D115" i="9"/>
  <c r="C115" i="9"/>
  <c r="B115" i="9"/>
  <c r="A115" i="9"/>
  <c r="D114" i="9"/>
  <c r="C114" i="9"/>
  <c r="B114" i="9"/>
  <c r="A114" i="9"/>
  <c r="D113" i="9"/>
  <c r="C113" i="9"/>
  <c r="B113" i="9"/>
  <c r="A113" i="9"/>
  <c r="D112" i="9"/>
  <c r="C112" i="9"/>
  <c r="B112" i="9"/>
  <c r="A112" i="9"/>
  <c r="D111" i="9"/>
  <c r="C111" i="9"/>
  <c r="B111" i="9"/>
  <c r="A111" i="9"/>
  <c r="D110" i="9"/>
  <c r="C110" i="9"/>
  <c r="B110" i="9"/>
  <c r="A110" i="9"/>
  <c r="D109" i="9"/>
  <c r="C109" i="9"/>
  <c r="B109" i="9"/>
  <c r="A109" i="9"/>
  <c r="D108" i="9"/>
  <c r="C108" i="9"/>
  <c r="B108" i="9"/>
  <c r="A108" i="9"/>
  <c r="D107" i="9"/>
  <c r="C107" i="9"/>
  <c r="B107" i="9"/>
  <c r="A107" i="9"/>
  <c r="D106" i="9"/>
  <c r="C106" i="9"/>
  <c r="B106" i="9"/>
  <c r="A106" i="9"/>
  <c r="D105" i="9"/>
  <c r="C105" i="9"/>
  <c r="B105" i="9"/>
  <c r="A105" i="9"/>
  <c r="D104" i="9"/>
  <c r="C104" i="9"/>
  <c r="B104" i="9"/>
  <c r="A104" i="9"/>
  <c r="D103" i="9"/>
  <c r="C103" i="9"/>
  <c r="B103" i="9"/>
  <c r="A103" i="9"/>
  <c r="D102" i="9"/>
  <c r="C102" i="9"/>
  <c r="B102" i="9"/>
  <c r="A102" i="9"/>
  <c r="D101" i="9"/>
  <c r="C101" i="9"/>
  <c r="B101" i="9"/>
  <c r="A101" i="9"/>
  <c r="D100" i="9"/>
  <c r="C100" i="9"/>
  <c r="B100" i="9"/>
  <c r="A100" i="9"/>
  <c r="D99" i="9"/>
  <c r="C99" i="9"/>
  <c r="B99" i="9"/>
  <c r="A99" i="9"/>
  <c r="D98" i="9"/>
  <c r="C98" i="9"/>
  <c r="B98" i="9"/>
  <c r="A98" i="9"/>
  <c r="D97" i="9"/>
  <c r="C97" i="9"/>
  <c r="B97" i="9"/>
  <c r="A97" i="9"/>
  <c r="D96" i="9"/>
  <c r="C96" i="9"/>
  <c r="B96" i="9"/>
  <c r="A96" i="9"/>
  <c r="D95" i="9"/>
  <c r="C95" i="9"/>
  <c r="B95" i="9"/>
  <c r="A95" i="9"/>
  <c r="D94" i="9"/>
  <c r="C94" i="9"/>
  <c r="B94" i="9"/>
  <c r="A94" i="9"/>
  <c r="D93" i="9"/>
  <c r="C93" i="9"/>
  <c r="B93" i="9"/>
  <c r="A93" i="9"/>
  <c r="D92" i="9"/>
  <c r="C92" i="9"/>
  <c r="B92" i="9"/>
  <c r="A92" i="9"/>
  <c r="D91" i="9"/>
  <c r="C91" i="9"/>
  <c r="B91" i="9"/>
  <c r="A91" i="9"/>
  <c r="D90" i="9"/>
  <c r="C90" i="9"/>
  <c r="B90" i="9"/>
  <c r="A90" i="9"/>
  <c r="D89" i="9"/>
  <c r="C89" i="9"/>
  <c r="B89" i="9"/>
  <c r="A89" i="9"/>
  <c r="D88" i="9"/>
  <c r="C88" i="9"/>
  <c r="B88" i="9"/>
  <c r="A88" i="9"/>
  <c r="D87" i="9"/>
  <c r="C87" i="9"/>
  <c r="B87" i="9"/>
  <c r="A87" i="9"/>
  <c r="D86" i="9"/>
  <c r="C86" i="9"/>
  <c r="B86" i="9"/>
  <c r="A86" i="9"/>
  <c r="D85" i="9"/>
  <c r="C85" i="9"/>
  <c r="B85" i="9"/>
  <c r="A85" i="9"/>
  <c r="D84" i="9"/>
  <c r="C84" i="9"/>
  <c r="B84" i="9"/>
  <c r="A84" i="9"/>
  <c r="D83" i="9"/>
  <c r="C83" i="9"/>
  <c r="B83" i="9"/>
  <c r="A83" i="9"/>
  <c r="D82" i="9"/>
  <c r="C82" i="9"/>
  <c r="B82" i="9"/>
  <c r="A82" i="9"/>
  <c r="D81" i="9"/>
  <c r="C81" i="9"/>
  <c r="B81" i="9"/>
  <c r="A81" i="9"/>
  <c r="D80" i="9"/>
  <c r="C80" i="9"/>
  <c r="B80" i="9"/>
  <c r="A80" i="9"/>
  <c r="D79" i="9"/>
  <c r="C79" i="9"/>
  <c r="B79" i="9"/>
  <c r="A79" i="9"/>
  <c r="D78" i="9"/>
  <c r="C78" i="9"/>
  <c r="B78" i="9"/>
  <c r="A78" i="9"/>
  <c r="D77" i="9"/>
  <c r="C77" i="9"/>
  <c r="B77" i="9"/>
  <c r="A77" i="9"/>
  <c r="D76" i="9"/>
  <c r="C76" i="9"/>
  <c r="B76" i="9"/>
  <c r="A76" i="9"/>
  <c r="D75" i="9"/>
  <c r="C75" i="9"/>
  <c r="B75" i="9"/>
  <c r="A75" i="9"/>
  <c r="D74" i="9"/>
  <c r="C74" i="9"/>
  <c r="B74" i="9"/>
  <c r="A74" i="9"/>
  <c r="D73" i="9"/>
  <c r="C73" i="9"/>
  <c r="B73" i="9"/>
  <c r="A73" i="9"/>
  <c r="D72" i="9"/>
  <c r="C72" i="9"/>
  <c r="B72" i="9"/>
  <c r="A72" i="9"/>
  <c r="D71" i="9"/>
  <c r="C71" i="9"/>
  <c r="B71" i="9"/>
  <c r="A71" i="9"/>
  <c r="D70" i="9"/>
  <c r="C70" i="9"/>
  <c r="B70" i="9"/>
  <c r="A70" i="9"/>
  <c r="D69" i="9"/>
  <c r="C69" i="9"/>
  <c r="B69" i="9"/>
  <c r="A69" i="9"/>
  <c r="D68" i="9"/>
  <c r="C68" i="9"/>
  <c r="B68" i="9"/>
  <c r="A68" i="9"/>
  <c r="D67" i="9"/>
  <c r="C67" i="9"/>
  <c r="B67" i="9"/>
  <c r="A67" i="9"/>
  <c r="D66" i="9"/>
  <c r="C66" i="9"/>
  <c r="B66" i="9"/>
  <c r="A66" i="9"/>
  <c r="D65" i="9"/>
  <c r="C65" i="9"/>
  <c r="B65" i="9"/>
  <c r="A65" i="9"/>
  <c r="D64" i="9"/>
  <c r="C64" i="9"/>
  <c r="B64" i="9"/>
  <c r="A64" i="9"/>
  <c r="D63" i="9"/>
  <c r="C63" i="9"/>
  <c r="B63" i="9"/>
  <c r="A63" i="9"/>
  <c r="D62" i="9"/>
  <c r="C62" i="9"/>
  <c r="B62" i="9"/>
  <c r="A62" i="9"/>
  <c r="D61" i="9"/>
  <c r="C61" i="9"/>
  <c r="B61" i="9"/>
  <c r="A61" i="9"/>
  <c r="D60" i="9"/>
  <c r="C60" i="9"/>
  <c r="B60" i="9"/>
  <c r="A60" i="9"/>
  <c r="D59" i="9"/>
  <c r="C59" i="9"/>
  <c r="B59" i="9"/>
  <c r="A59" i="9"/>
  <c r="D58" i="9"/>
  <c r="C58" i="9"/>
  <c r="B58" i="9"/>
  <c r="A58" i="9"/>
  <c r="D57" i="9"/>
  <c r="C57" i="9"/>
  <c r="B57" i="9"/>
  <c r="A57" i="9"/>
  <c r="D56" i="9"/>
  <c r="C56" i="9"/>
  <c r="B56" i="9"/>
  <c r="A56" i="9"/>
  <c r="D55" i="9"/>
  <c r="C55" i="9"/>
  <c r="B55" i="9"/>
  <c r="A55" i="9"/>
  <c r="D54" i="9"/>
  <c r="C54" i="9"/>
  <c r="B54" i="9"/>
  <c r="A54" i="9"/>
  <c r="D53" i="9"/>
  <c r="C53" i="9"/>
  <c r="B53" i="9"/>
  <c r="A53" i="9"/>
  <c r="D52" i="9"/>
  <c r="C52" i="9"/>
  <c r="B52" i="9"/>
  <c r="A52" i="9"/>
  <c r="D51" i="9"/>
  <c r="C51" i="9"/>
  <c r="B51" i="9"/>
  <c r="A51" i="9"/>
  <c r="D50" i="9"/>
  <c r="C50" i="9"/>
  <c r="B50" i="9"/>
  <c r="A50" i="9"/>
  <c r="D49" i="9"/>
  <c r="C49" i="9"/>
  <c r="B49" i="9"/>
  <c r="A49" i="9"/>
  <c r="D48" i="9"/>
  <c r="C48" i="9"/>
  <c r="B48" i="9"/>
  <c r="A48" i="9"/>
  <c r="D47" i="9"/>
  <c r="C47" i="9"/>
  <c r="B47" i="9"/>
  <c r="A47" i="9"/>
  <c r="D46" i="9"/>
  <c r="C46" i="9"/>
  <c r="B46" i="9"/>
  <c r="A46" i="9"/>
  <c r="D45" i="9"/>
  <c r="C45" i="9"/>
  <c r="B45" i="9"/>
  <c r="A45" i="9"/>
  <c r="D44" i="9"/>
  <c r="C44" i="9"/>
  <c r="B44" i="9"/>
  <c r="A44" i="9"/>
  <c r="D43" i="9"/>
  <c r="C43" i="9"/>
  <c r="B43" i="9"/>
  <c r="A43" i="9"/>
  <c r="D42" i="9"/>
  <c r="C42" i="9"/>
  <c r="B42" i="9"/>
  <c r="A42" i="9"/>
  <c r="D41" i="9"/>
  <c r="C41" i="9"/>
  <c r="B41" i="9"/>
  <c r="A41" i="9"/>
  <c r="D40" i="9"/>
  <c r="C40" i="9"/>
  <c r="B40" i="9"/>
  <c r="A40" i="9"/>
  <c r="D39" i="9"/>
  <c r="C39" i="9"/>
  <c r="B39" i="9"/>
  <c r="A39" i="9"/>
  <c r="D38" i="9"/>
  <c r="C38" i="9"/>
  <c r="B38" i="9"/>
  <c r="A38" i="9"/>
  <c r="D37" i="9"/>
  <c r="C37" i="9"/>
  <c r="B37" i="9"/>
  <c r="A37" i="9"/>
  <c r="D36" i="9"/>
  <c r="C36" i="9"/>
  <c r="B36" i="9"/>
  <c r="A36" i="9"/>
  <c r="D35" i="9"/>
  <c r="C35" i="9"/>
  <c r="B35" i="9"/>
  <c r="A35" i="9"/>
  <c r="D34" i="9"/>
  <c r="C34" i="9"/>
  <c r="B34" i="9"/>
  <c r="A34" i="9"/>
  <c r="D33" i="9"/>
  <c r="C33" i="9"/>
  <c r="B33" i="9"/>
  <c r="A33" i="9"/>
  <c r="D32" i="9"/>
  <c r="C32" i="9"/>
  <c r="B32" i="9"/>
  <c r="A32" i="9"/>
  <c r="C31" i="9"/>
  <c r="B31" i="9"/>
  <c r="A31" i="9"/>
  <c r="D30" i="9"/>
  <c r="C30" i="9"/>
  <c r="B30" i="9"/>
  <c r="A30" i="9"/>
  <c r="C29" i="9"/>
  <c r="B29" i="9"/>
  <c r="A29" i="9"/>
  <c r="D28" i="9"/>
  <c r="C28" i="9"/>
  <c r="B28" i="9"/>
  <c r="A28" i="9"/>
  <c r="D27" i="9"/>
  <c r="C27" i="9"/>
  <c r="B27" i="9"/>
  <c r="A27" i="9"/>
  <c r="D26" i="9"/>
  <c r="C26" i="9"/>
  <c r="B26" i="9"/>
  <c r="A26" i="9"/>
  <c r="D25" i="9"/>
  <c r="C25" i="9"/>
  <c r="B25" i="9"/>
  <c r="A25" i="9"/>
  <c r="D24" i="9"/>
  <c r="C24" i="9"/>
  <c r="B24" i="9"/>
  <c r="A24" i="9"/>
  <c r="D23" i="9"/>
  <c r="C23" i="9"/>
  <c r="B23" i="9"/>
  <c r="A23" i="9"/>
  <c r="D22" i="9"/>
  <c r="C22" i="9"/>
  <c r="B22" i="9"/>
  <c r="A22" i="9"/>
  <c r="D21" i="9"/>
  <c r="C21" i="9"/>
  <c r="B21" i="9"/>
  <c r="A21" i="9"/>
  <c r="D20" i="9"/>
  <c r="C20" i="9"/>
  <c r="B20" i="9"/>
  <c r="A20" i="9"/>
  <c r="D19" i="9"/>
  <c r="C19" i="9"/>
  <c r="B19" i="9"/>
  <c r="A19" i="9"/>
  <c r="D18" i="9"/>
  <c r="C18" i="9"/>
  <c r="B18" i="9"/>
  <c r="A18" i="9"/>
  <c r="D17" i="9"/>
  <c r="C17" i="9"/>
  <c r="B17" i="9"/>
  <c r="A17" i="9"/>
  <c r="D16" i="9"/>
  <c r="C16" i="9"/>
  <c r="B16" i="9"/>
  <c r="A16" i="9"/>
  <c r="D15" i="9"/>
  <c r="C15" i="9"/>
  <c r="B15" i="9"/>
  <c r="A15" i="9"/>
  <c r="D14" i="9"/>
  <c r="C14" i="9"/>
  <c r="B14" i="9"/>
  <c r="A14" i="9"/>
  <c r="D13" i="9"/>
  <c r="C13" i="9"/>
  <c r="B13" i="9"/>
  <c r="A13" i="9"/>
  <c r="D12" i="9"/>
  <c r="C12" i="9"/>
  <c r="B12" i="9"/>
  <c r="A12" i="9"/>
  <c r="D11" i="9"/>
  <c r="C11" i="9"/>
  <c r="B11" i="9"/>
  <c r="A11" i="9"/>
  <c r="D10" i="9"/>
  <c r="C10" i="9"/>
  <c r="B10" i="9"/>
  <c r="A10" i="9"/>
  <c r="D9" i="9"/>
  <c r="C9" i="9"/>
  <c r="B9" i="9"/>
  <c r="A9" i="9"/>
  <c r="D8" i="9"/>
  <c r="C8" i="9"/>
  <c r="B8" i="9"/>
  <c r="A8" i="9"/>
  <c r="D7" i="9"/>
  <c r="C7" i="9"/>
  <c r="B7" i="9"/>
  <c r="A7" i="9"/>
  <c r="D6" i="9"/>
  <c r="C6" i="9"/>
  <c r="B6" i="9"/>
  <c r="A6" i="9"/>
  <c r="D5" i="9"/>
  <c r="C5" i="9"/>
  <c r="B5" i="9"/>
  <c r="A5" i="9"/>
  <c r="D4" i="9"/>
  <c r="C4" i="9"/>
  <c r="B4" i="9"/>
  <c r="A4" i="9"/>
  <c r="D3" i="9"/>
  <c r="C3" i="9"/>
  <c r="B3" i="9"/>
  <c r="A3" i="9"/>
  <c r="D2" i="9"/>
  <c r="C2" i="9"/>
  <c r="B2" i="9"/>
  <c r="A2" i="9"/>
  <c r="Z2" i="1"/>
  <c r="E403" i="13" l="1"/>
  <c r="P118" i="1" s="1"/>
  <c r="F403" i="13"/>
  <c r="P120" i="1" s="1"/>
  <c r="D197" i="11"/>
  <c r="A403" i="13"/>
  <c r="G118" i="1" s="1"/>
  <c r="B148" i="9"/>
  <c r="B197" i="11" s="1"/>
  <c r="B194" i="9" l="1"/>
  <c r="E60" i="4"/>
  <c r="R124" i="1"/>
</calcChain>
</file>

<file path=xl/sharedStrings.xml><?xml version="1.0" encoding="utf-8"?>
<sst xmlns="http://schemas.openxmlformats.org/spreadsheetml/2006/main" count="556" uniqueCount="180">
  <si>
    <t xml:space="preserve">MAIN BARN </t>
  </si>
  <si>
    <t>OFFICE</t>
  </si>
  <si>
    <t>FARRIER WORK AREA</t>
  </si>
  <si>
    <t>WASH RACKS</t>
  </si>
  <si>
    <t>Entry #</t>
  </si>
  <si>
    <t>Campers</t>
  </si>
  <si>
    <t>Arrival Date</t>
  </si>
  <si>
    <t>Post Entry Shavings</t>
  </si>
  <si>
    <t xml:space="preserve">Pre Entry Shaving </t>
  </si>
  <si>
    <t xml:space="preserve">Lamberson </t>
  </si>
  <si>
    <t xml:space="preserve"> Applewhite / Rice </t>
  </si>
  <si>
    <t>ROW 6</t>
  </si>
  <si>
    <t>Stall #</t>
  </si>
  <si>
    <t xml:space="preserve">Applewhite / Preast </t>
  </si>
  <si>
    <t>Revival Stables</t>
  </si>
  <si>
    <t>Ostrum</t>
  </si>
  <si>
    <t xml:space="preserve">Ostrum </t>
  </si>
  <si>
    <t xml:space="preserve">Freet  </t>
  </si>
  <si>
    <t>ROW 5</t>
  </si>
  <si>
    <t xml:space="preserve">Entry # </t>
  </si>
  <si>
    <t xml:space="preserve">Revival Stables </t>
  </si>
  <si>
    <t xml:space="preserve">Kanstul / Ryan </t>
  </si>
  <si>
    <t>Kanstul</t>
  </si>
  <si>
    <t>ROW 4</t>
  </si>
  <si>
    <t>WOMEN’S RESTROOMS</t>
  </si>
  <si>
    <t>MEN’S RESTROOMS</t>
  </si>
  <si>
    <t xml:space="preserve">DGS </t>
  </si>
  <si>
    <t>ROW 3</t>
  </si>
  <si>
    <t>Crawhorn / Lay</t>
  </si>
  <si>
    <t>Crawhorn / Finerfrock</t>
  </si>
  <si>
    <t>Elliott</t>
  </si>
  <si>
    <t>ROW 2</t>
  </si>
  <si>
    <t>DGS /Levin</t>
  </si>
  <si>
    <t xml:space="preserve">Engleman      </t>
  </si>
  <si>
    <t xml:space="preserve">Spinelli </t>
  </si>
  <si>
    <t>Spinelli / Tack</t>
  </si>
  <si>
    <t>Entry#</t>
  </si>
  <si>
    <t>ROW 1</t>
  </si>
  <si>
    <t>Campers #</t>
  </si>
  <si>
    <t xml:space="preserve">Mobley </t>
  </si>
  <si>
    <t>Spinelli / Lucareli</t>
  </si>
  <si>
    <t>Spinelli</t>
  </si>
  <si>
    <t>Spinelli / Sitting</t>
  </si>
  <si>
    <t xml:space="preserve">Earl </t>
  </si>
  <si>
    <t>ARRIVAL DATE COLORS:</t>
  </si>
  <si>
    <t>TO ARENA</t>
  </si>
  <si>
    <t>9/19 Friday</t>
  </si>
  <si>
    <t xml:space="preserve"> TOTAL STALLS:</t>
  </si>
  <si>
    <t xml:space="preserve"> Pre Entry Shavings:</t>
  </si>
  <si>
    <t>Post Entry Shavings:</t>
  </si>
  <si>
    <t>TOTAL SHAVINGS ISSUED:</t>
  </si>
  <si>
    <t>STALL#</t>
  </si>
  <si>
    <t>OCCUPANT</t>
  </si>
  <si>
    <t>ARRIVAL &amp; DEPARTURE INFO</t>
  </si>
  <si>
    <t>SHAVINGS PRE-ORDER</t>
  </si>
  <si>
    <t>Total Stalls</t>
  </si>
  <si>
    <t>Stall use total</t>
  </si>
  <si>
    <t>Exhibitor Name</t>
  </si>
  <si>
    <t>Pre entry Bedding</t>
  </si>
  <si>
    <t>Post Entry Bedding</t>
  </si>
  <si>
    <t>Camper spot</t>
  </si>
  <si>
    <t>North</t>
  </si>
  <si>
    <t>Barn 5</t>
  </si>
  <si>
    <t>E</t>
  </si>
  <si>
    <t>Barn 4</t>
  </si>
  <si>
    <t>Barn 3</t>
  </si>
  <si>
    <t>East</t>
  </si>
  <si>
    <t>Barn 2</t>
  </si>
  <si>
    <t>West</t>
  </si>
  <si>
    <t>Main Barn</t>
  </si>
  <si>
    <t>South</t>
  </si>
  <si>
    <t>BACK BARNS 2, 3, 4 &amp; 5</t>
  </si>
  <si>
    <t>Camper #</t>
  </si>
  <si>
    <t>Pre Entry Bedding</t>
  </si>
  <si>
    <t>Post entry Bedding</t>
  </si>
  <si>
    <t xml:space="preserve">Mann </t>
  </si>
  <si>
    <t xml:space="preserve">Pacheco </t>
  </si>
  <si>
    <t>After Sunday 9/21</t>
  </si>
  <si>
    <t>TOTAL:</t>
  </si>
  <si>
    <t>SORTED BY STALL NUMBER:</t>
  </si>
  <si>
    <t>ARRIVAL DATE</t>
  </si>
  <si>
    <t>SHAVINGS Pre-Ordered</t>
  </si>
  <si>
    <t>Total Shavings</t>
  </si>
  <si>
    <t>Terrell</t>
  </si>
  <si>
    <t xml:space="preserve"> Applewhite / Hersh </t>
  </si>
  <si>
    <t>Fejko</t>
  </si>
  <si>
    <t xml:space="preserve">After Sunday  9/21 </t>
  </si>
  <si>
    <t>On 9/19 we did not use stall # 198</t>
  </si>
  <si>
    <t>9/19 report</t>
  </si>
  <si>
    <t xml:space="preserve">We used 29 stalls </t>
  </si>
  <si>
    <t>We used  7 30 amp and 2 50 amp</t>
  </si>
  <si>
    <t>9/20 Report</t>
  </si>
  <si>
    <t>Gregory</t>
  </si>
  <si>
    <t xml:space="preserve"> </t>
  </si>
  <si>
    <t>Shavings Storage ?</t>
  </si>
  <si>
    <t>Kapinos 39 9/24</t>
  </si>
  <si>
    <t>9/18 Friday</t>
  </si>
  <si>
    <t>9/19 Saturday</t>
  </si>
  <si>
    <t>9/20 Sunday</t>
  </si>
  <si>
    <t xml:space="preserve">Cloud  </t>
  </si>
  <si>
    <t>Fekjo 105</t>
  </si>
  <si>
    <t>Sharp</t>
  </si>
  <si>
    <t xml:space="preserve">Spooner /Hersh    </t>
  </si>
  <si>
    <t>Engleman</t>
  </si>
  <si>
    <t>Sharp        55</t>
  </si>
  <si>
    <t>Klemens     53</t>
  </si>
  <si>
    <t>Mann          26</t>
  </si>
  <si>
    <t xml:space="preserve">Cloud         51 </t>
  </si>
  <si>
    <t>Mobley     106</t>
  </si>
  <si>
    <t>Luna</t>
  </si>
  <si>
    <t>Batts</t>
  </si>
  <si>
    <t>Batts            45</t>
  </si>
  <si>
    <t>Rice</t>
  </si>
  <si>
    <t>Rice 133</t>
  </si>
  <si>
    <t>Applewhite 9997</t>
  </si>
  <si>
    <t>Hersh 46</t>
  </si>
  <si>
    <t>Ostrum 146</t>
  </si>
  <si>
    <t>Janisch 9999</t>
  </si>
  <si>
    <t>Pacheco 9996</t>
  </si>
  <si>
    <t>Jeffries 9995</t>
  </si>
  <si>
    <t>Gibbs</t>
  </si>
  <si>
    <t xml:space="preserve">Spooner / Lunsford  </t>
  </si>
  <si>
    <t xml:space="preserve">Pereira </t>
  </si>
  <si>
    <t xml:space="preserve">Johnston </t>
  </si>
  <si>
    <t xml:space="preserve">Johnston  </t>
  </si>
  <si>
    <t xml:space="preserve">Johnston 250 </t>
  </si>
  <si>
    <t>Luna 352</t>
  </si>
  <si>
    <t>Kanstul 201</t>
  </si>
  <si>
    <t xml:space="preserve">Harris </t>
  </si>
  <si>
    <t>Engleman 148</t>
  </si>
  <si>
    <t>Engleman 148 3 days</t>
  </si>
  <si>
    <t>9/19</t>
  </si>
  <si>
    <t>Preast 253</t>
  </si>
  <si>
    <t>Lamberson 257</t>
  </si>
  <si>
    <t>Strine</t>
  </si>
  <si>
    <t>Finerfrock 393</t>
  </si>
  <si>
    <t>Strine 9990</t>
  </si>
  <si>
    <t>Freet 9989</t>
  </si>
  <si>
    <t>Fenner 1000</t>
  </si>
  <si>
    <t>Lowe 397</t>
  </si>
  <si>
    <t xml:space="preserve">Terrell 87 </t>
  </si>
  <si>
    <t>Spinelli 394</t>
  </si>
  <si>
    <t>Long 395</t>
  </si>
  <si>
    <t>Earl 404</t>
  </si>
  <si>
    <t>Long</t>
  </si>
  <si>
    <t xml:space="preserve">Reynolds 2 days </t>
  </si>
  <si>
    <t>?</t>
  </si>
  <si>
    <t xml:space="preserve">Kanstul / White/ Ryan </t>
  </si>
  <si>
    <t>Finerfrock</t>
  </si>
  <si>
    <t>Crawhorn   / Steinbrecher</t>
  </si>
  <si>
    <t xml:space="preserve">Eilerman </t>
  </si>
  <si>
    <t>9/19 Thursday</t>
  </si>
  <si>
    <t>Gardner 9985</t>
  </si>
  <si>
    <t>Ranft 9982</t>
  </si>
  <si>
    <t>Richwine 9981</t>
  </si>
  <si>
    <t xml:space="preserve">Reynolds 1 days </t>
  </si>
  <si>
    <t>Payton</t>
  </si>
  <si>
    <t>Kapinos 3 days</t>
  </si>
  <si>
    <t xml:space="preserve">Lowe </t>
  </si>
  <si>
    <t xml:space="preserve">Lowe  </t>
  </si>
  <si>
    <t>NWHA Break down</t>
  </si>
  <si>
    <t>Earl</t>
  </si>
  <si>
    <t>Earl Break down</t>
  </si>
  <si>
    <t xml:space="preserve">NWHA </t>
  </si>
  <si>
    <t>Moore</t>
  </si>
  <si>
    <t>Ruth Spinelli</t>
  </si>
  <si>
    <t>Steinbrecher 9998</t>
  </si>
  <si>
    <t>Payton 465</t>
  </si>
  <si>
    <t>Richards 9984</t>
  </si>
  <si>
    <t>55/56</t>
  </si>
  <si>
    <t>30/31</t>
  </si>
  <si>
    <t>Spinelli 483</t>
  </si>
  <si>
    <t>Applewhite</t>
  </si>
  <si>
    <t>Harris</t>
  </si>
  <si>
    <t>Applewhite / Hersh</t>
  </si>
  <si>
    <t>Deck 7 days</t>
  </si>
  <si>
    <t xml:space="preserve">Klemenz  </t>
  </si>
  <si>
    <t xml:space="preserve">Spooner/ Merritt      </t>
  </si>
  <si>
    <t xml:space="preserve">Spooner/ Merritt  4 days </t>
  </si>
  <si>
    <t>Gilbert 9983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</si>
</sst>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63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Calibri"/>
      <family val="2"/>
    </font>
    <font>
      <sz val="26"/>
      <color theme="1"/>
      <name val="Calibri"/>
      <family val="2"/>
    </font>
    <font>
      <b/>
      <u/>
      <sz val="28"/>
      <color theme="1"/>
      <name val="Calibri"/>
      <family val="2"/>
    </font>
    <font>
      <sz val="24"/>
      <color theme="1"/>
      <name val="Calibri"/>
      <family val="2"/>
    </font>
    <font>
      <sz val="23"/>
      <color theme="1"/>
      <name val="Calibri"/>
      <family val="2"/>
    </font>
    <font>
      <sz val="1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  <font>
      <sz val="22"/>
      <color theme="1"/>
      <name val="Calibri"/>
      <family val="2"/>
    </font>
    <font>
      <sz val="22"/>
      <name val="Arial"/>
      <family val="2"/>
    </font>
    <font>
      <sz val="22"/>
      <color theme="1"/>
      <name val="Arial"/>
      <family val="2"/>
      <scheme val="minor"/>
    </font>
    <font>
      <sz val="12"/>
      <color theme="1"/>
      <name val="Calibri"/>
      <family val="2"/>
    </font>
    <font>
      <b/>
      <sz val="13"/>
      <color theme="1"/>
      <name val="Calibri"/>
      <family val="2"/>
    </font>
    <font>
      <b/>
      <sz val="16"/>
      <color theme="1"/>
      <name val="Calibri"/>
      <family val="2"/>
    </font>
    <font>
      <b/>
      <sz val="17"/>
      <color theme="1"/>
      <name val="Arial"/>
      <family val="2"/>
      <scheme val="minor"/>
    </font>
    <font>
      <b/>
      <sz val="18"/>
      <color theme="1"/>
      <name val="Arial"/>
      <family val="18"/>
      <scheme val="minor"/>
    </font>
    <font>
      <b/>
      <sz val="18"/>
      <color theme="1"/>
      <name val="Arial"/>
      <family val="2"/>
      <scheme val="minor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8"/>
      <color theme="1"/>
      <name val="Calibri"/>
      <family val="2"/>
    </font>
    <font>
      <sz val="9"/>
      <color rgb="FFFF0000"/>
      <name val="Calibri"/>
      <family val="2"/>
    </font>
    <font>
      <sz val="10"/>
      <color rgb="FFFF0000"/>
      <name val="Calibri"/>
      <family val="2"/>
    </font>
    <font>
      <sz val="10"/>
      <name val="Calibri"/>
      <family val="2"/>
    </font>
    <font>
      <sz val="10"/>
      <color rgb="FFFF0000"/>
      <name val="Arial"/>
      <family val="2"/>
      <scheme val="minor"/>
    </font>
    <font>
      <sz val="6"/>
      <color theme="1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8"/>
      <color theme="1"/>
      <name val="Arial"/>
      <family val="2"/>
      <scheme val="minor"/>
    </font>
    <font>
      <sz val="10"/>
      <name val="Arial"/>
      <family val="2"/>
      <scheme val="minor"/>
    </font>
    <font>
      <sz val="9"/>
      <color theme="1"/>
      <name val="Arial"/>
      <family val="2"/>
      <scheme val="minor"/>
    </font>
    <font>
      <sz val="5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u/>
      <sz val="11"/>
      <color theme="1"/>
      <name val="Calibri"/>
      <family val="2"/>
    </font>
    <font>
      <sz val="24"/>
      <color theme="1"/>
      <name val="Arial"/>
      <family val="2"/>
      <scheme val="minor"/>
    </font>
    <font>
      <sz val="7"/>
      <color theme="1"/>
      <name val="Arial"/>
      <family val="2"/>
    </font>
    <font>
      <sz val="18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9FC5E8"/>
      </patternFill>
    </fill>
    <fill>
      <patternFill patternType="solid">
        <fgColor rgb="FFFFFF00"/>
        <bgColor rgb="FF00FFFF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rgb="FFF1C232"/>
      </patternFill>
    </fill>
    <fill>
      <patternFill patternType="solid">
        <fgColor theme="0"/>
        <bgColor theme="7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0CDF3"/>
        <bgColor indexed="64"/>
      </patternFill>
    </fill>
    <fill>
      <patternFill patternType="solid">
        <fgColor theme="0"/>
        <bgColor theme="6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rgb="FF9FC5E8"/>
      </patternFill>
    </fill>
    <fill>
      <patternFill patternType="solid">
        <fgColor rgb="FFFFFF00"/>
        <bgColor rgb="FFF1C232"/>
      </patternFill>
    </fill>
  </fills>
  <borders count="6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/>
      <top style="thin">
        <color rgb="FF505050"/>
      </top>
      <bottom/>
      <diagonal/>
    </border>
    <border>
      <left style="thin">
        <color rgb="FF505050"/>
      </left>
      <right/>
      <top/>
      <bottom/>
      <diagonal/>
    </border>
    <border>
      <left/>
      <right style="thin">
        <color rgb="FF505050"/>
      </right>
      <top/>
      <bottom/>
      <diagonal/>
    </border>
    <border>
      <left style="thin">
        <color rgb="FF505050"/>
      </left>
      <right/>
      <top/>
      <bottom style="thin">
        <color rgb="FF505050"/>
      </bottom>
      <diagonal/>
    </border>
    <border>
      <left/>
      <right/>
      <top/>
      <bottom style="thin">
        <color rgb="FF50505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medium">
        <color rgb="FF505050"/>
      </right>
      <top/>
      <bottom/>
      <diagonal/>
    </border>
    <border>
      <left style="medium">
        <color rgb="FF505050"/>
      </left>
      <right style="thin">
        <color rgb="FF505050"/>
      </right>
      <top style="medium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medium">
        <color rgb="FF505050"/>
      </top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 style="medium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000000"/>
      </left>
      <right style="thin">
        <color rgb="FF505050"/>
      </right>
      <top style="thin">
        <color rgb="FF00000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000000"/>
      </top>
      <bottom style="thin">
        <color rgb="FF505050"/>
      </bottom>
      <diagonal/>
    </border>
    <border>
      <left style="thin">
        <color rgb="FF505050"/>
      </left>
      <right style="thin">
        <color rgb="FF000000"/>
      </right>
      <top style="thin">
        <color rgb="FF000000"/>
      </top>
      <bottom style="thin">
        <color rgb="FF505050"/>
      </bottom>
      <diagonal/>
    </border>
    <border>
      <left style="thin">
        <color rgb="FF00000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000000"/>
      </right>
      <top style="thin">
        <color rgb="FF50505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505050"/>
      </right>
      <top/>
      <bottom style="thin">
        <color rgb="FF000000"/>
      </bottom>
      <diagonal/>
    </border>
    <border>
      <left style="thin">
        <color rgb="FF505050"/>
      </left>
      <right style="thin">
        <color rgb="FF505050"/>
      </right>
      <top/>
      <bottom style="thin">
        <color rgb="FF000000"/>
      </bottom>
      <diagonal/>
    </border>
    <border>
      <left style="thin">
        <color rgb="FF505050"/>
      </left>
      <right style="thin">
        <color rgb="FF000000"/>
      </right>
      <top/>
      <bottom style="thin">
        <color rgb="FF000000"/>
      </bottom>
      <diagonal/>
    </border>
    <border>
      <left style="thin">
        <color rgb="FF505050"/>
      </left>
      <right style="medium">
        <color rgb="FF505050"/>
      </right>
      <top/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505050"/>
      </right>
      <top style="thin">
        <color rgb="FF505050"/>
      </top>
      <bottom style="thin">
        <color indexed="64"/>
      </bottom>
      <diagonal/>
    </border>
    <border>
      <left style="thin">
        <color rgb="FF505050"/>
      </left>
      <right style="thin">
        <color indexed="64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505050"/>
      </right>
      <top/>
      <bottom style="thin">
        <color rgb="FF50505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505050"/>
      </left>
      <right/>
      <top style="thin">
        <color rgb="FF505050"/>
      </top>
      <bottom style="thin">
        <color indexed="64"/>
      </bottom>
      <diagonal/>
    </border>
  </borders>
  <cellStyleXfs count="1">
    <xf numFmtId="0" fontId="0" fillId="0" borderId="0"/>
  </cellStyleXfs>
  <cellXfs count="467">
    <xf numFmtId="0" fontId="0" fillId="0" borderId="0" xfId="0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readingOrder="1"/>
    </xf>
    <xf numFmtId="0" fontId="18" fillId="0" borderId="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 readingOrder="1"/>
    </xf>
    <xf numFmtId="0" fontId="18" fillId="0" borderId="8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0" fontId="18" fillId="0" borderId="0" xfId="0" applyFont="1"/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readingOrder="1"/>
    </xf>
    <xf numFmtId="0" fontId="18" fillId="0" borderId="44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4" fontId="0" fillId="0" borderId="0" xfId="0" applyNumberFormat="1"/>
    <xf numFmtId="164" fontId="18" fillId="0" borderId="0" xfId="0" applyNumberFormat="1" applyFont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 wrapText="1" readingOrder="1"/>
    </xf>
    <xf numFmtId="0" fontId="18" fillId="0" borderId="45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 wrapText="1" readingOrder="1"/>
    </xf>
    <xf numFmtId="0" fontId="37" fillId="0" borderId="0" xfId="0" applyFont="1" applyAlignment="1">
      <alignment horizontal="left" vertical="center"/>
    </xf>
    <xf numFmtId="0" fontId="19" fillId="0" borderId="24" xfId="0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 applyAlignment="1">
      <alignment horizontal="right"/>
    </xf>
    <xf numFmtId="0" fontId="41" fillId="0" borderId="0" xfId="0" applyFont="1"/>
    <xf numFmtId="0" fontId="42" fillId="0" borderId="0" xfId="0" applyFont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164" fontId="27" fillId="0" borderId="24" xfId="0" applyNumberFormat="1" applyFont="1" applyBorder="1" applyAlignment="1">
      <alignment horizontal="center" vertical="center" wrapText="1"/>
    </xf>
    <xf numFmtId="164" fontId="18" fillId="3" borderId="8" xfId="0" applyNumberFormat="1" applyFont="1" applyFill="1" applyBorder="1" applyAlignment="1">
      <alignment horizontal="center" vertical="center" wrapText="1"/>
    </xf>
    <xf numFmtId="164" fontId="18" fillId="3" borderId="8" xfId="0" applyNumberFormat="1" applyFont="1" applyFill="1" applyBorder="1" applyAlignment="1">
      <alignment horizontal="center" vertical="center"/>
    </xf>
    <xf numFmtId="164" fontId="18" fillId="4" borderId="8" xfId="0" applyNumberFormat="1" applyFont="1" applyFill="1" applyBorder="1" applyAlignment="1">
      <alignment horizontal="center" vertical="center" wrapText="1"/>
    </xf>
    <xf numFmtId="164" fontId="25" fillId="4" borderId="8" xfId="0" applyNumberFormat="1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164" fontId="18" fillId="4" borderId="8" xfId="0" applyNumberFormat="1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164" fontId="27" fillId="4" borderId="8" xfId="0" applyNumberFormat="1" applyFont="1" applyFill="1" applyBorder="1" applyAlignment="1">
      <alignment horizontal="center" vertical="center" wrapText="1"/>
    </xf>
    <xf numFmtId="164" fontId="26" fillId="6" borderId="8" xfId="0" applyNumberFormat="1" applyFont="1" applyFill="1" applyBorder="1" applyAlignment="1" applyProtection="1">
      <alignment horizontal="center" vertical="center"/>
      <protection locked="0"/>
    </xf>
    <xf numFmtId="164" fontId="18" fillId="6" borderId="8" xfId="0" applyNumberFormat="1" applyFont="1" applyFill="1" applyBorder="1" applyAlignment="1" applyProtection="1">
      <alignment horizontal="center" vertical="center"/>
      <protection locked="0"/>
    </xf>
    <xf numFmtId="164" fontId="45" fillId="0" borderId="24" xfId="0" applyNumberFormat="1" applyFont="1" applyBorder="1" applyAlignment="1">
      <alignment horizontal="center" vertical="center" readingOrder="1"/>
    </xf>
    <xf numFmtId="164" fontId="0" fillId="0" borderId="0" xfId="0" applyNumberFormat="1" applyAlignment="1">
      <alignment horizontal="center"/>
    </xf>
    <xf numFmtId="0" fontId="27" fillId="4" borderId="8" xfId="0" applyFont="1" applyFill="1" applyBorder="1" applyAlignment="1">
      <alignment horizontal="center" vertical="center" wrapText="1"/>
    </xf>
    <xf numFmtId="0" fontId="28" fillId="4" borderId="8" xfId="0" applyFont="1" applyFill="1" applyBorder="1" applyAlignment="1">
      <alignment horizontal="center" vertical="center" wrapText="1"/>
    </xf>
    <xf numFmtId="0" fontId="31" fillId="4" borderId="8" xfId="0" applyFont="1" applyFill="1" applyBorder="1" applyAlignment="1">
      <alignment vertical="center"/>
    </xf>
    <xf numFmtId="164" fontId="29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0" fillId="0" borderId="48" xfId="0" applyBorder="1"/>
    <xf numFmtId="164" fontId="0" fillId="0" borderId="48" xfId="0" applyNumberFormat="1" applyBorder="1"/>
    <xf numFmtId="0" fontId="18" fillId="4" borderId="5" xfId="0" applyFont="1" applyFill="1" applyBorder="1" applyAlignment="1">
      <alignment horizontal="center" vertical="center" wrapText="1"/>
    </xf>
    <xf numFmtId="164" fontId="18" fillId="0" borderId="29" xfId="0" applyNumberFormat="1" applyFont="1" applyBorder="1" applyAlignment="1">
      <alignment horizontal="center" vertical="center"/>
    </xf>
    <xf numFmtId="164" fontId="18" fillId="0" borderId="45" xfId="0" applyNumberFormat="1" applyFont="1" applyBorder="1" applyAlignment="1">
      <alignment horizontal="center" vertical="center"/>
    </xf>
    <xf numFmtId="164" fontId="18" fillId="0" borderId="14" xfId="0" applyNumberFormat="1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 wrapText="1"/>
    </xf>
    <xf numFmtId="0" fontId="30" fillId="0" borderId="48" xfId="0" applyFont="1" applyBorder="1" applyAlignment="1">
      <alignment horizontal="left"/>
    </xf>
    <xf numFmtId="0" fontId="29" fillId="0" borderId="48" xfId="0" applyFont="1" applyBorder="1" applyAlignment="1">
      <alignment horizontal="left"/>
    </xf>
    <xf numFmtId="0" fontId="29" fillId="0" borderId="48" xfId="0" applyFont="1" applyBorder="1" applyAlignment="1">
      <alignment horizontal="center"/>
    </xf>
    <xf numFmtId="0" fontId="29" fillId="0" borderId="48" xfId="0" applyFont="1" applyBorder="1" applyAlignment="1">
      <alignment horizontal="center" vertical="center" wrapText="1"/>
    </xf>
    <xf numFmtId="164" fontId="26" fillId="6" borderId="14" xfId="0" applyNumberFormat="1" applyFont="1" applyFill="1" applyBorder="1" applyAlignment="1" applyProtection="1">
      <alignment horizontal="center" vertical="center"/>
      <protection locked="0"/>
    </xf>
    <xf numFmtId="0" fontId="27" fillId="4" borderId="14" xfId="0" applyFont="1" applyFill="1" applyBorder="1" applyAlignment="1">
      <alignment horizontal="center" vertical="center" wrapText="1"/>
    </xf>
    <xf numFmtId="0" fontId="18" fillId="0" borderId="46" xfId="0" applyFont="1" applyBorder="1" applyAlignment="1">
      <alignment horizontal="center" vertical="center"/>
    </xf>
    <xf numFmtId="0" fontId="0" fillId="0" borderId="48" xfId="0" applyBorder="1" applyAlignment="1">
      <alignment vertical="center"/>
    </xf>
    <xf numFmtId="164" fontId="18" fillId="4" borderId="14" xfId="0" applyNumberFormat="1" applyFont="1" applyFill="1" applyBorder="1" applyAlignment="1">
      <alignment horizontal="center" vertical="center"/>
    </xf>
    <xf numFmtId="0" fontId="27" fillId="5" borderId="8" xfId="0" applyFont="1" applyFill="1" applyBorder="1" applyAlignment="1">
      <alignment horizontal="center" vertical="center" wrapText="1"/>
    </xf>
    <xf numFmtId="0" fontId="25" fillId="4" borderId="8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18" fillId="11" borderId="8" xfId="0" applyNumberFormat="1" applyFont="1" applyFill="1" applyBorder="1" applyAlignment="1">
      <alignment horizontal="center" vertical="center"/>
    </xf>
    <xf numFmtId="0" fontId="18" fillId="4" borderId="30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164" fontId="18" fillId="4" borderId="50" xfId="0" applyNumberFormat="1" applyFont="1" applyFill="1" applyBorder="1" applyAlignment="1">
      <alignment horizontal="center" vertical="center"/>
    </xf>
    <xf numFmtId="164" fontId="18" fillId="6" borderId="50" xfId="0" applyNumberFormat="1" applyFont="1" applyFill="1" applyBorder="1" applyAlignment="1" applyProtection="1">
      <alignment horizontal="center" vertical="center"/>
      <protection locked="0"/>
    </xf>
    <xf numFmtId="0" fontId="27" fillId="4" borderId="8" xfId="0" applyFont="1" applyFill="1" applyBorder="1" applyAlignment="1">
      <alignment horizontal="center" vertical="center"/>
    </xf>
    <xf numFmtId="164" fontId="27" fillId="12" borderId="8" xfId="0" applyNumberFormat="1" applyFont="1" applyFill="1" applyBorder="1" applyAlignment="1">
      <alignment horizontal="center" vertical="center" wrapText="1"/>
    </xf>
    <xf numFmtId="164" fontId="28" fillId="11" borderId="8" xfId="0" applyNumberFormat="1" applyFont="1" applyFill="1" applyBorder="1" applyAlignment="1">
      <alignment horizontal="center" vertical="center" wrapText="1"/>
    </xf>
    <xf numFmtId="0" fontId="25" fillId="5" borderId="8" xfId="0" applyFont="1" applyFill="1" applyBorder="1" applyAlignment="1">
      <alignment horizontal="center" vertical="center" wrapText="1"/>
    </xf>
    <xf numFmtId="164" fontId="18" fillId="3" borderId="14" xfId="0" applyNumberFormat="1" applyFont="1" applyFill="1" applyBorder="1" applyAlignment="1">
      <alignment horizontal="center" vertical="center"/>
    </xf>
    <xf numFmtId="164" fontId="18" fillId="4" borderId="14" xfId="0" applyNumberFormat="1" applyFont="1" applyFill="1" applyBorder="1" applyAlignment="1">
      <alignment horizontal="center" vertical="center" wrapText="1"/>
    </xf>
    <xf numFmtId="0" fontId="27" fillId="4" borderId="50" xfId="0" applyFont="1" applyFill="1" applyBorder="1" applyAlignment="1">
      <alignment horizontal="center" vertical="center" wrapText="1"/>
    </xf>
    <xf numFmtId="0" fontId="0" fillId="4" borderId="48" xfId="0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 wrapText="1"/>
    </xf>
    <xf numFmtId="0" fontId="18" fillId="4" borderId="48" xfId="0" applyFont="1" applyFill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13" borderId="48" xfId="0" applyFont="1" applyFill="1" applyBorder="1" applyAlignment="1">
      <alignment horizontal="center" vertical="center" wrapText="1"/>
    </xf>
    <xf numFmtId="0" fontId="28" fillId="4" borderId="14" xfId="0" applyFont="1" applyFill="1" applyBorder="1" applyAlignment="1">
      <alignment horizontal="center" vertical="center" wrapText="1"/>
    </xf>
    <xf numFmtId="164" fontId="18" fillId="3" borderId="50" xfId="0" applyNumberFormat="1" applyFont="1" applyFill="1" applyBorder="1" applyAlignment="1">
      <alignment horizontal="center" vertical="center"/>
    </xf>
    <xf numFmtId="164" fontId="18" fillId="4" borderId="50" xfId="0" applyNumberFormat="1" applyFont="1" applyFill="1" applyBorder="1" applyAlignment="1">
      <alignment horizontal="center" vertical="center" wrapText="1"/>
    </xf>
    <xf numFmtId="164" fontId="18" fillId="3" borderId="50" xfId="0" applyNumberFormat="1" applyFont="1" applyFill="1" applyBorder="1" applyAlignment="1">
      <alignment horizontal="center" vertical="center" wrapText="1"/>
    </xf>
    <xf numFmtId="164" fontId="18" fillId="3" borderId="9" xfId="0" applyNumberFormat="1" applyFont="1" applyFill="1" applyBorder="1" applyAlignment="1">
      <alignment horizontal="center" vertical="center"/>
    </xf>
    <xf numFmtId="0" fontId="25" fillId="4" borderId="50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/>
    </xf>
    <xf numFmtId="0" fontId="18" fillId="4" borderId="0" xfId="0" applyFont="1" applyFill="1" applyAlignment="1">
      <alignment horizontal="left" vertical="center"/>
    </xf>
    <xf numFmtId="164" fontId="27" fillId="4" borderId="8" xfId="0" applyNumberFormat="1" applyFont="1" applyFill="1" applyBorder="1" applyAlignment="1">
      <alignment horizontal="center" vertical="center"/>
    </xf>
    <xf numFmtId="0" fontId="49" fillId="5" borderId="8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/>
    </xf>
    <xf numFmtId="0" fontId="18" fillId="0" borderId="48" xfId="0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/>
    </xf>
    <xf numFmtId="0" fontId="18" fillId="4" borderId="48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 readingOrder="1"/>
    </xf>
    <xf numFmtId="0" fontId="18" fillId="4" borderId="19" xfId="0" applyFont="1" applyFill="1" applyBorder="1" applyAlignment="1">
      <alignment horizontal="center" vertical="center" wrapText="1"/>
    </xf>
    <xf numFmtId="0" fontId="46" fillId="0" borderId="24" xfId="0" applyFont="1" applyBorder="1" applyAlignment="1">
      <alignment horizontal="center" vertical="center" readingOrder="1"/>
    </xf>
    <xf numFmtId="164" fontId="18" fillId="3" borderId="52" xfId="0" applyNumberFormat="1" applyFont="1" applyFill="1" applyBorder="1" applyAlignment="1">
      <alignment horizontal="center" vertical="center"/>
    </xf>
    <xf numFmtId="0" fontId="18" fillId="0" borderId="53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46" fillId="0" borderId="24" xfId="0" applyFont="1" applyBorder="1" applyAlignment="1">
      <alignment horizontal="center" vertical="center" wrapText="1" readingOrder="1"/>
    </xf>
    <xf numFmtId="0" fontId="0" fillId="0" borderId="57" xfId="0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54" fillId="4" borderId="0" xfId="0" applyFont="1" applyFill="1"/>
    <xf numFmtId="0" fontId="0" fillId="2" borderId="60" xfId="0" applyFill="1" applyBorder="1" applyAlignment="1">
      <alignment horizontal="center" vertical="center"/>
    </xf>
    <xf numFmtId="0" fontId="57" fillId="0" borderId="0" xfId="0" applyFont="1"/>
    <xf numFmtId="0" fontId="18" fillId="0" borderId="51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164" fontId="27" fillId="4" borderId="15" xfId="0" applyNumberFormat="1" applyFont="1" applyFill="1" applyBorder="1" applyAlignment="1">
      <alignment horizontal="center" vertical="center"/>
    </xf>
    <xf numFmtId="164" fontId="27" fillId="4" borderId="60" xfId="0" applyNumberFormat="1" applyFont="1" applyFill="1" applyBorder="1" applyAlignment="1">
      <alignment horizontal="center" vertical="center"/>
    </xf>
    <xf numFmtId="164" fontId="18" fillId="4" borderId="15" xfId="0" applyNumberFormat="1" applyFont="1" applyFill="1" applyBorder="1" applyAlignment="1">
      <alignment horizontal="center" vertical="center"/>
    </xf>
    <xf numFmtId="164" fontId="18" fillId="11" borderId="5" xfId="0" applyNumberFormat="1" applyFont="1" applyFill="1" applyBorder="1" applyAlignment="1">
      <alignment horizontal="center" vertical="center"/>
    </xf>
    <xf numFmtId="164" fontId="18" fillId="4" borderId="18" xfId="0" applyNumberFormat="1" applyFont="1" applyFill="1" applyBorder="1" applyAlignment="1">
      <alignment horizontal="center" vertical="center"/>
    </xf>
    <xf numFmtId="0" fontId="0" fillId="4" borderId="51" xfId="0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46" fillId="0" borderId="24" xfId="0" applyFont="1" applyBorder="1" applyAlignment="1">
      <alignment horizontal="right" vertical="center" wrapText="1"/>
    </xf>
    <xf numFmtId="0" fontId="46" fillId="0" borderId="24" xfId="0" applyFont="1" applyBorder="1" applyAlignment="1">
      <alignment horizontal="center" vertical="center"/>
    </xf>
    <xf numFmtId="0" fontId="27" fillId="12" borderId="8" xfId="0" applyFont="1" applyFill="1" applyBorder="1" applyAlignment="1">
      <alignment horizontal="center" vertical="center"/>
    </xf>
    <xf numFmtId="0" fontId="27" fillId="12" borderId="8" xfId="0" applyFont="1" applyFill="1" applyBorder="1" applyAlignment="1">
      <alignment horizontal="center" vertical="center" wrapText="1"/>
    </xf>
    <xf numFmtId="0" fontId="27" fillId="4" borderId="46" xfId="0" applyFont="1" applyFill="1" applyBorder="1" applyAlignment="1">
      <alignment horizontal="center" vertical="center" wrapText="1"/>
    </xf>
    <xf numFmtId="0" fontId="27" fillId="4" borderId="4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8" fillId="6" borderId="8" xfId="0" applyFont="1" applyFill="1" applyBorder="1" applyAlignment="1" applyProtection="1">
      <alignment horizontal="center" vertical="center"/>
      <protection locked="0"/>
    </xf>
    <xf numFmtId="0" fontId="26" fillId="6" borderId="8" xfId="0" applyFont="1" applyFill="1" applyBorder="1" applyAlignment="1" applyProtection="1">
      <alignment horizontal="center" vertical="center"/>
      <protection locked="0"/>
    </xf>
    <xf numFmtId="0" fontId="26" fillId="6" borderId="14" xfId="0" applyFont="1" applyFill="1" applyBorder="1" applyAlignment="1" applyProtection="1">
      <alignment horizontal="center" vertical="center"/>
      <protection locked="0"/>
    </xf>
    <xf numFmtId="0" fontId="18" fillId="3" borderId="8" xfId="0" applyFont="1" applyFill="1" applyBorder="1" applyAlignment="1">
      <alignment horizontal="center" vertical="center"/>
    </xf>
    <xf numFmtId="0" fontId="28" fillId="11" borderId="8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6" borderId="46" xfId="0" applyFont="1" applyFill="1" applyBorder="1" applyAlignment="1" applyProtection="1">
      <alignment horizontal="center" vertical="center"/>
      <protection locked="0"/>
    </xf>
    <xf numFmtId="0" fontId="18" fillId="6" borderId="48" xfId="0" applyFont="1" applyFill="1" applyBorder="1" applyAlignment="1" applyProtection="1">
      <alignment horizontal="center" vertical="center"/>
      <protection locked="0"/>
    </xf>
    <xf numFmtId="0" fontId="18" fillId="3" borderId="48" xfId="0" applyFont="1" applyFill="1" applyBorder="1" applyAlignment="1">
      <alignment horizontal="center" vertical="center"/>
    </xf>
    <xf numFmtId="0" fontId="18" fillId="3" borderId="48" xfId="0" applyFont="1" applyFill="1" applyBorder="1" applyAlignment="1">
      <alignment horizontal="center" vertical="center" wrapText="1"/>
    </xf>
    <xf numFmtId="0" fontId="18" fillId="6" borderId="14" xfId="0" applyFont="1" applyFill="1" applyBorder="1" applyAlignment="1" applyProtection="1">
      <alignment horizontal="center" vertical="center"/>
      <protection locked="0"/>
    </xf>
    <xf numFmtId="0" fontId="18" fillId="6" borderId="19" xfId="0" applyFont="1" applyFill="1" applyBorder="1" applyAlignment="1" applyProtection="1">
      <alignment horizontal="center" vertical="center"/>
      <protection locked="0"/>
    </xf>
    <xf numFmtId="0" fontId="18" fillId="3" borderId="14" xfId="0" applyFont="1" applyFill="1" applyBorder="1" applyAlignment="1">
      <alignment horizontal="center" vertical="center"/>
    </xf>
    <xf numFmtId="0" fontId="18" fillId="6" borderId="5" xfId="0" applyFont="1" applyFill="1" applyBorder="1" applyAlignment="1" applyProtection="1">
      <alignment horizontal="center" vertical="center"/>
      <protection locked="0"/>
    </xf>
    <xf numFmtId="0" fontId="18" fillId="11" borderId="8" xfId="0" applyFont="1" applyFill="1" applyBorder="1" applyAlignment="1">
      <alignment horizontal="center" vertical="center"/>
    </xf>
    <xf numFmtId="0" fontId="18" fillId="11" borderId="46" xfId="0" applyFont="1" applyFill="1" applyBorder="1" applyAlignment="1">
      <alignment horizontal="center" vertical="center"/>
    </xf>
    <xf numFmtId="0" fontId="18" fillId="11" borderId="48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 wrapText="1"/>
    </xf>
    <xf numFmtId="0" fontId="18" fillId="11" borderId="8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/>
    </xf>
    <xf numFmtId="0" fontId="18" fillId="4" borderId="46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0" fontId="45" fillId="0" borderId="24" xfId="0" applyFont="1" applyBorder="1" applyAlignment="1">
      <alignment horizontal="center" vertical="center" readingOrder="1"/>
    </xf>
    <xf numFmtId="0" fontId="45" fillId="0" borderId="24" xfId="0" applyFont="1" applyBorder="1" applyAlignment="1">
      <alignment horizontal="center" vertical="center"/>
    </xf>
    <xf numFmtId="0" fontId="52" fillId="0" borderId="24" xfId="0" applyFont="1" applyBorder="1" applyAlignment="1">
      <alignment horizontal="center" vertical="center"/>
    </xf>
    <xf numFmtId="0" fontId="18" fillId="4" borderId="24" xfId="0" applyFont="1" applyFill="1" applyBorder="1" applyAlignment="1">
      <alignment horizontal="center" vertical="center"/>
    </xf>
    <xf numFmtId="0" fontId="18" fillId="11" borderId="14" xfId="0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164" fontId="18" fillId="0" borderId="14" xfId="0" applyNumberFormat="1" applyFont="1" applyBorder="1" applyAlignment="1">
      <alignment horizontal="center"/>
    </xf>
    <xf numFmtId="164" fontId="18" fillId="0" borderId="14" xfId="0" applyNumberFormat="1" applyFont="1" applyBorder="1" applyAlignment="1">
      <alignment horizontal="center" vertical="center" wrapText="1"/>
    </xf>
    <xf numFmtId="0" fontId="18" fillId="0" borderId="48" xfId="0" applyFont="1" applyBorder="1"/>
    <xf numFmtId="0" fontId="27" fillId="4" borderId="48" xfId="0" applyFont="1" applyFill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164" fontId="18" fillId="4" borderId="48" xfId="0" applyNumberFormat="1" applyFont="1" applyFill="1" applyBorder="1" applyAlignment="1">
      <alignment horizontal="center" vertical="center"/>
    </xf>
    <xf numFmtId="0" fontId="18" fillId="0" borderId="24" xfId="0" applyFont="1" applyBorder="1"/>
    <xf numFmtId="0" fontId="18" fillId="0" borderId="34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164" fontId="18" fillId="0" borderId="0" xfId="0" applyNumberFormat="1" applyFont="1"/>
    <xf numFmtId="0" fontId="18" fillId="0" borderId="22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4" borderId="39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18" fillId="4" borderId="22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164" fontId="18" fillId="4" borderId="48" xfId="0" applyNumberFormat="1" applyFont="1" applyFill="1" applyBorder="1" applyAlignment="1">
      <alignment horizontal="center" vertical="center" wrapText="1"/>
    </xf>
    <xf numFmtId="164" fontId="18" fillId="4" borderId="62" xfId="0" applyNumberFormat="1" applyFont="1" applyFill="1" applyBorder="1" applyAlignment="1">
      <alignment horizontal="center" vertical="center" wrapText="1"/>
    </xf>
    <xf numFmtId="164" fontId="18" fillId="4" borderId="39" xfId="0" applyNumberFormat="1" applyFont="1" applyFill="1" applyBorder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52" fillId="0" borderId="0" xfId="0" applyFont="1" applyAlignment="1">
      <alignment horizontal="center" vertical="center" wrapText="1"/>
    </xf>
    <xf numFmtId="164" fontId="18" fillId="0" borderId="24" xfId="0" applyNumberFormat="1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/>
    </xf>
    <xf numFmtId="0" fontId="18" fillId="4" borderId="22" xfId="0" applyFont="1" applyFill="1" applyBorder="1" applyAlignment="1">
      <alignment horizontal="center" vertical="center" wrapText="1"/>
    </xf>
    <xf numFmtId="0" fontId="18" fillId="4" borderId="62" xfId="0" applyFont="1" applyFill="1" applyBorder="1" applyAlignment="1">
      <alignment horizontal="center" vertical="center"/>
    </xf>
    <xf numFmtId="0" fontId="25" fillId="5" borderId="46" xfId="0" applyFont="1" applyFill="1" applyBorder="1" applyAlignment="1">
      <alignment horizontal="center" vertical="center" wrapText="1"/>
    </xf>
    <xf numFmtId="0" fontId="52" fillId="0" borderId="24" xfId="0" applyFont="1" applyBorder="1" applyAlignment="1">
      <alignment horizontal="center" vertical="center" wrapText="1" readingOrder="1"/>
    </xf>
    <xf numFmtId="0" fontId="17" fillId="0" borderId="0" xfId="0" applyFont="1"/>
    <xf numFmtId="0" fontId="27" fillId="4" borderId="5" xfId="0" applyFont="1" applyFill="1" applyBorder="1" applyAlignment="1">
      <alignment horizontal="center" vertical="center" wrapText="1"/>
    </xf>
    <xf numFmtId="0" fontId="0" fillId="14" borderId="0" xfId="0" applyFill="1"/>
    <xf numFmtId="0" fontId="0" fillId="0" borderId="24" xfId="0" applyBorder="1"/>
    <xf numFmtId="0" fontId="17" fillId="0" borderId="0" xfId="0" applyFont="1" applyAlignment="1">
      <alignment horizontal="center" vertical="center"/>
    </xf>
    <xf numFmtId="0" fontId="17" fillId="0" borderId="0" xfId="0" applyFont="1" applyAlignment="1" applyProtection="1">
      <alignment horizontal="center" vertical="center"/>
      <protection locked="0" hidden="1"/>
    </xf>
    <xf numFmtId="0" fontId="17" fillId="0" borderId="0" xfId="0" applyFont="1" applyAlignment="1" applyProtection="1">
      <alignment horizontal="center" vertical="center" wrapText="1"/>
      <protection locked="0"/>
    </xf>
    <xf numFmtId="164" fontId="17" fillId="0" borderId="0" xfId="0" applyNumberFormat="1" applyFont="1" applyAlignment="1" applyProtection="1">
      <alignment horizontal="center" vertical="center" wrapText="1"/>
      <protection locked="0"/>
    </xf>
    <xf numFmtId="0" fontId="18" fillId="0" borderId="24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164" fontId="28" fillId="4" borderId="8" xfId="0" applyNumberFormat="1" applyFont="1" applyFill="1" applyBorder="1" applyAlignment="1">
      <alignment horizontal="center" vertical="center" wrapText="1"/>
    </xf>
    <xf numFmtId="0" fontId="18" fillId="4" borderId="50" xfId="0" applyFont="1" applyFill="1" applyBorder="1" applyAlignment="1">
      <alignment horizontal="center" vertical="center" wrapText="1"/>
    </xf>
    <xf numFmtId="0" fontId="44" fillId="4" borderId="8" xfId="0" applyFont="1" applyFill="1" applyBorder="1" applyAlignment="1">
      <alignment horizontal="center" vertical="center"/>
    </xf>
    <xf numFmtId="0" fontId="18" fillId="4" borderId="50" xfId="0" applyFont="1" applyFill="1" applyBorder="1" applyAlignment="1">
      <alignment horizontal="center" vertical="center"/>
    </xf>
    <xf numFmtId="0" fontId="24" fillId="4" borderId="39" xfId="0" applyFont="1" applyFill="1" applyBorder="1" applyAlignment="1">
      <alignment horizontal="center" vertical="center" wrapText="1"/>
    </xf>
    <xf numFmtId="0" fontId="24" fillId="4" borderId="10" xfId="0" applyFont="1" applyFill="1" applyBorder="1" applyAlignment="1">
      <alignment horizontal="center" vertical="center" wrapText="1"/>
    </xf>
    <xf numFmtId="0" fontId="31" fillId="4" borderId="8" xfId="0" applyFont="1" applyFill="1" applyBorder="1" applyAlignment="1">
      <alignment horizontal="center" vertical="center" wrapText="1"/>
    </xf>
    <xf numFmtId="164" fontId="52" fillId="0" borderId="0" xfId="0" applyNumberFormat="1" applyFont="1" applyAlignment="1">
      <alignment horizontal="center" vertical="center"/>
    </xf>
    <xf numFmtId="164" fontId="18" fillId="4" borderId="24" xfId="0" applyNumberFormat="1" applyFont="1" applyFill="1" applyBorder="1" applyAlignment="1">
      <alignment horizontal="center" vertical="center" wrapText="1"/>
    </xf>
    <xf numFmtId="0" fontId="49" fillId="4" borderId="8" xfId="0" applyFont="1" applyFill="1" applyBorder="1" applyAlignment="1">
      <alignment horizontal="center" vertical="center" wrapText="1"/>
    </xf>
    <xf numFmtId="0" fontId="61" fillId="0" borderId="0" xfId="0" applyFont="1"/>
    <xf numFmtId="164" fontId="0" fillId="4" borderId="48" xfId="0" applyNumberFormat="1" applyFill="1" applyBorder="1" applyAlignment="1">
      <alignment horizontal="center" vertical="center"/>
    </xf>
    <xf numFmtId="164" fontId="26" fillId="16" borderId="8" xfId="0" applyNumberFormat="1" applyFont="1" applyFill="1" applyBorder="1" applyAlignment="1">
      <alignment horizontal="center" vertical="center"/>
    </xf>
    <xf numFmtId="0" fontId="26" fillId="16" borderId="8" xfId="0" applyFont="1" applyFill="1" applyBorder="1" applyAlignment="1">
      <alignment horizontal="center" vertical="center"/>
    </xf>
    <xf numFmtId="0" fontId="26" fillId="16" borderId="8" xfId="0" applyFont="1" applyFill="1" applyBorder="1" applyAlignment="1">
      <alignment horizontal="center" vertical="center" wrapText="1"/>
    </xf>
    <xf numFmtId="0" fontId="18" fillId="16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28" fillId="4" borderId="48" xfId="0" applyFont="1" applyFill="1" applyBorder="1" applyAlignment="1">
      <alignment horizontal="center" vertical="center" wrapText="1"/>
    </xf>
    <xf numFmtId="0" fontId="28" fillId="4" borderId="21" xfId="0" applyFont="1" applyFill="1" applyBorder="1" applyAlignment="1">
      <alignment horizontal="center" vertical="center" wrapText="1"/>
    </xf>
    <xf numFmtId="0" fontId="28" fillId="4" borderId="40" xfId="0" applyFont="1" applyFill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4" borderId="40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44" fillId="4" borderId="8" xfId="0" applyFont="1" applyFill="1" applyBorder="1" applyAlignment="1">
      <alignment horizontal="center" vertical="center" wrapText="1"/>
    </xf>
    <xf numFmtId="0" fontId="36" fillId="5" borderId="8" xfId="0" applyFont="1" applyFill="1" applyBorder="1" applyAlignment="1">
      <alignment horizontal="center" vertical="center" wrapText="1"/>
    </xf>
    <xf numFmtId="0" fontId="44" fillId="5" borderId="8" xfId="0" applyFont="1" applyFill="1" applyBorder="1" applyAlignment="1">
      <alignment horizontal="center" vertical="center" wrapText="1"/>
    </xf>
    <xf numFmtId="0" fontId="31" fillId="4" borderId="50" xfId="0" applyFont="1" applyFill="1" applyBorder="1" applyAlignment="1">
      <alignment horizontal="center" vertical="center" wrapText="1"/>
    </xf>
    <xf numFmtId="0" fontId="60" fillId="5" borderId="8" xfId="0" applyFont="1" applyFill="1" applyBorder="1" applyAlignment="1">
      <alignment horizontal="center" vertical="center" wrapText="1"/>
    </xf>
    <xf numFmtId="0" fontId="50" fillId="4" borderId="50" xfId="0" applyFont="1" applyFill="1" applyBorder="1" applyAlignment="1">
      <alignment horizontal="center" vertical="center" wrapText="1"/>
    </xf>
    <xf numFmtId="0" fontId="26" fillId="4" borderId="8" xfId="0" applyFont="1" applyFill="1" applyBorder="1" applyAlignment="1">
      <alignment horizontal="center" vertical="center" wrapText="1"/>
    </xf>
    <xf numFmtId="0" fontId="18" fillId="4" borderId="19" xfId="0" applyFont="1" applyFill="1" applyBorder="1" applyAlignment="1">
      <alignment horizontal="center" vertical="center"/>
    </xf>
    <xf numFmtId="0" fontId="18" fillId="4" borderId="4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/>
    </xf>
    <xf numFmtId="0" fontId="25" fillId="4" borderId="8" xfId="0" applyFont="1" applyFill="1" applyBorder="1" applyAlignment="1">
      <alignment horizontal="center" vertical="center"/>
    </xf>
    <xf numFmtId="0" fontId="18" fillId="4" borderId="51" xfId="0" applyFont="1" applyFill="1" applyBorder="1" applyAlignment="1">
      <alignment horizontal="center" vertical="center"/>
    </xf>
    <xf numFmtId="0" fontId="51" fillId="4" borderId="8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17" borderId="22" xfId="0" applyFont="1" applyFill="1" applyBorder="1" applyAlignment="1">
      <alignment horizontal="center" vertical="center" wrapText="1"/>
    </xf>
    <xf numFmtId="0" fontId="18" fillId="17" borderId="14" xfId="0" applyFont="1" applyFill="1" applyBorder="1" applyAlignment="1">
      <alignment horizontal="center" vertical="center" wrapText="1"/>
    </xf>
    <xf numFmtId="0" fontId="27" fillId="18" borderId="14" xfId="0" applyFont="1" applyFill="1" applyBorder="1" applyAlignment="1">
      <alignment horizontal="center" vertical="center" wrapText="1"/>
    </xf>
    <xf numFmtId="0" fontId="27" fillId="17" borderId="22" xfId="0" applyFont="1" applyFill="1" applyBorder="1" applyAlignment="1">
      <alignment horizontal="center" vertical="center" wrapText="1"/>
    </xf>
    <xf numFmtId="0" fontId="25" fillId="17" borderId="8" xfId="0" applyFont="1" applyFill="1" applyBorder="1" applyAlignment="1">
      <alignment horizontal="center" vertical="center" wrapText="1"/>
    </xf>
    <xf numFmtId="0" fontId="0" fillId="4" borderId="48" xfId="0" applyFill="1" applyBorder="1" applyAlignment="1">
      <alignment horizontal="center" vertical="center" wrapText="1"/>
    </xf>
    <xf numFmtId="0" fontId="18" fillId="18" borderId="8" xfId="0" applyFont="1" applyFill="1" applyBorder="1" applyAlignment="1">
      <alignment horizontal="center" vertical="center" wrapText="1"/>
    </xf>
    <xf numFmtId="0" fontId="18" fillId="17" borderId="8" xfId="0" applyFont="1" applyFill="1" applyBorder="1" applyAlignment="1">
      <alignment horizontal="center" vertical="center" wrapText="1"/>
    </xf>
    <xf numFmtId="0" fontId="27" fillId="17" borderId="8" xfId="0" applyFont="1" applyFill="1" applyBorder="1" applyAlignment="1">
      <alignment horizontal="center" vertical="center" wrapText="1"/>
    </xf>
    <xf numFmtId="0" fontId="47" fillId="17" borderId="8" xfId="0" applyFont="1" applyFill="1" applyBorder="1" applyAlignment="1">
      <alignment horizontal="center" vertical="center" wrapText="1"/>
    </xf>
    <xf numFmtId="0" fontId="44" fillId="17" borderId="8" xfId="0" applyFont="1" applyFill="1" applyBorder="1" applyAlignment="1">
      <alignment horizontal="center" vertical="center" wrapText="1"/>
    </xf>
    <xf numFmtId="0" fontId="14" fillId="19" borderId="48" xfId="0" applyFont="1" applyFill="1" applyBorder="1" applyAlignment="1">
      <alignment horizontal="center" vertical="center" wrapText="1"/>
    </xf>
    <xf numFmtId="0" fontId="15" fillId="19" borderId="48" xfId="0" applyFont="1" applyFill="1" applyBorder="1" applyAlignment="1">
      <alignment horizontal="center" vertical="center" wrapText="1"/>
    </xf>
    <xf numFmtId="0" fontId="62" fillId="19" borderId="48" xfId="0" applyFont="1" applyFill="1" applyBorder="1" applyAlignment="1">
      <alignment horizontal="center" vertical="center" wrapText="1"/>
    </xf>
    <xf numFmtId="0" fontId="14" fillId="4" borderId="48" xfId="0" applyFont="1" applyFill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4" borderId="48" xfId="0" applyFont="1" applyFill="1" applyBorder="1" applyAlignment="1">
      <alignment horizontal="center" vertical="center" wrapText="1"/>
    </xf>
    <xf numFmtId="0" fontId="14" fillId="0" borderId="63" xfId="0" applyFont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18" fillId="17" borderId="49" xfId="0" applyFont="1" applyFill="1" applyBorder="1" applyAlignment="1">
      <alignment horizontal="center" vertical="center" wrapText="1"/>
    </xf>
    <xf numFmtId="0" fontId="25" fillId="17" borderId="51" xfId="0" applyFont="1" applyFill="1" applyBorder="1" applyAlignment="1">
      <alignment horizontal="center" vertical="center" wrapText="1"/>
    </xf>
    <xf numFmtId="0" fontId="27" fillId="18" borderId="8" xfId="0" applyFont="1" applyFill="1" applyBorder="1" applyAlignment="1">
      <alignment horizontal="center" vertical="center" wrapText="1"/>
    </xf>
    <xf numFmtId="0" fontId="13" fillId="19" borderId="48" xfId="0" applyFont="1" applyFill="1" applyBorder="1" applyAlignment="1">
      <alignment horizontal="center" vertical="center"/>
    </xf>
    <xf numFmtId="0" fontId="13" fillId="19" borderId="48" xfId="0" applyFont="1" applyFill="1" applyBorder="1" applyAlignment="1">
      <alignment horizontal="center" vertical="center" wrapText="1"/>
    </xf>
    <xf numFmtId="0" fontId="12" fillId="19" borderId="48" xfId="0" applyFont="1" applyFill="1" applyBorder="1" applyAlignment="1">
      <alignment horizontal="center" vertical="center" wrapText="1"/>
    </xf>
    <xf numFmtId="0" fontId="12" fillId="4" borderId="48" xfId="0" applyFont="1" applyFill="1" applyBorder="1" applyAlignment="1">
      <alignment horizontal="center" vertical="center" wrapText="1"/>
    </xf>
    <xf numFmtId="164" fontId="18" fillId="7" borderId="8" xfId="0" applyNumberFormat="1" applyFont="1" applyFill="1" applyBorder="1" applyAlignment="1">
      <alignment horizontal="center" vertical="center"/>
    </xf>
    <xf numFmtId="164" fontId="18" fillId="20" borderId="8" xfId="0" applyNumberFormat="1" applyFont="1" applyFill="1" applyBorder="1" applyAlignment="1" applyProtection="1">
      <alignment horizontal="center" vertical="center"/>
      <protection locked="0"/>
    </xf>
    <xf numFmtId="164" fontId="18" fillId="21" borderId="8" xfId="0" applyNumberFormat="1" applyFont="1" applyFill="1" applyBorder="1" applyAlignment="1">
      <alignment horizontal="center" vertical="center"/>
    </xf>
    <xf numFmtId="164" fontId="18" fillId="2" borderId="8" xfId="0" applyNumberFormat="1" applyFont="1" applyFill="1" applyBorder="1" applyAlignment="1">
      <alignment horizontal="center" vertical="center" wrapText="1"/>
    </xf>
    <xf numFmtId="49" fontId="18" fillId="2" borderId="8" xfId="0" applyNumberFormat="1" applyFont="1" applyFill="1" applyBorder="1" applyAlignment="1">
      <alignment horizontal="center" vertical="center"/>
    </xf>
    <xf numFmtId="164" fontId="18" fillId="2" borderId="17" xfId="0" applyNumberFormat="1" applyFont="1" applyFill="1" applyBorder="1" applyAlignment="1">
      <alignment horizontal="center" vertical="center"/>
    </xf>
    <xf numFmtId="164" fontId="18" fillId="2" borderId="8" xfId="0" applyNumberFormat="1" applyFont="1" applyFill="1" applyBorder="1" applyAlignment="1">
      <alignment horizontal="center" vertical="center"/>
    </xf>
    <xf numFmtId="0" fontId="60" fillId="18" borderId="8" xfId="0" applyFont="1" applyFill="1" applyBorder="1" applyAlignment="1">
      <alignment horizontal="center" vertical="center" wrapText="1"/>
    </xf>
    <xf numFmtId="0" fontId="11" fillId="19" borderId="48" xfId="0" applyFont="1" applyFill="1" applyBorder="1" applyAlignment="1">
      <alignment horizontal="center" vertical="center" wrapText="1"/>
    </xf>
    <xf numFmtId="0" fontId="25" fillId="18" borderId="8" xfId="0" applyFont="1" applyFill="1" applyBorder="1" applyAlignment="1">
      <alignment horizontal="center" vertical="center" wrapText="1"/>
    </xf>
    <xf numFmtId="0" fontId="10" fillId="19" borderId="48" xfId="0" applyFont="1" applyFill="1" applyBorder="1" applyAlignment="1">
      <alignment horizontal="center" vertical="center" wrapText="1"/>
    </xf>
    <xf numFmtId="0" fontId="10" fillId="4" borderId="48" xfId="0" applyFont="1" applyFill="1" applyBorder="1" applyAlignment="1">
      <alignment horizontal="center" vertical="center" wrapText="1"/>
    </xf>
    <xf numFmtId="0" fontId="9" fillId="19" borderId="48" xfId="0" applyFont="1" applyFill="1" applyBorder="1" applyAlignment="1">
      <alignment horizontal="center" vertical="center" wrapText="1"/>
    </xf>
    <xf numFmtId="0" fontId="8" fillId="19" borderId="57" xfId="0" applyFont="1" applyFill="1" applyBorder="1" applyAlignment="1">
      <alignment horizontal="center" vertical="center" wrapText="1"/>
    </xf>
    <xf numFmtId="0" fontId="6" fillId="19" borderId="48" xfId="0" applyFont="1" applyFill="1" applyBorder="1" applyAlignment="1">
      <alignment horizontal="center" vertical="center" wrapText="1"/>
    </xf>
    <xf numFmtId="0" fontId="6" fillId="4" borderId="48" xfId="0" applyFont="1" applyFill="1" applyBorder="1" applyAlignment="1">
      <alignment horizontal="center" vertical="center" wrapText="1"/>
    </xf>
    <xf numFmtId="0" fontId="18" fillId="17" borderId="8" xfId="0" applyFont="1" applyFill="1" applyBorder="1" applyAlignment="1">
      <alignment horizontal="center" vertical="center"/>
    </xf>
    <xf numFmtId="0" fontId="18" fillId="17" borderId="48" xfId="0" applyFont="1" applyFill="1" applyBorder="1" applyAlignment="1">
      <alignment horizontal="center" vertical="center" wrapText="1"/>
    </xf>
    <xf numFmtId="0" fontId="24" fillId="17" borderId="39" xfId="0" applyFont="1" applyFill="1" applyBorder="1" applyAlignment="1">
      <alignment horizontal="center" vertical="center" wrapText="1"/>
    </xf>
    <xf numFmtId="0" fontId="24" fillId="17" borderId="10" xfId="0" applyFont="1" applyFill="1" applyBorder="1" applyAlignment="1">
      <alignment horizontal="center" vertical="center" wrapText="1"/>
    </xf>
    <xf numFmtId="0" fontId="31" fillId="17" borderId="50" xfId="0" applyFont="1" applyFill="1" applyBorder="1" applyAlignment="1">
      <alignment horizontal="center" vertical="center" wrapText="1"/>
    </xf>
    <xf numFmtId="0" fontId="25" fillId="18" borderId="9" xfId="0" applyFont="1" applyFill="1" applyBorder="1" applyAlignment="1">
      <alignment horizontal="center" vertical="center" wrapText="1"/>
    </xf>
    <xf numFmtId="164" fontId="18" fillId="2" borderId="22" xfId="0" applyNumberFormat="1" applyFont="1" applyFill="1" applyBorder="1" applyAlignment="1">
      <alignment horizontal="center" vertical="center"/>
    </xf>
    <xf numFmtId="0" fontId="5" fillId="19" borderId="48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36" fillId="17" borderId="8" xfId="0" applyFont="1" applyFill="1" applyBorder="1" applyAlignment="1">
      <alignment horizontal="center" vertical="center" wrapText="1"/>
    </xf>
    <xf numFmtId="0" fontId="18" fillId="19" borderId="8" xfId="0" applyFont="1" applyFill="1" applyBorder="1" applyAlignment="1">
      <alignment horizontal="center" vertical="center" wrapText="1"/>
    </xf>
    <xf numFmtId="0" fontId="18" fillId="19" borderId="62" xfId="0" applyFont="1" applyFill="1" applyBorder="1" applyAlignment="1">
      <alignment horizontal="center" vertical="center"/>
    </xf>
    <xf numFmtId="0" fontId="18" fillId="19" borderId="22" xfId="0" applyFont="1" applyFill="1" applyBorder="1" applyAlignment="1">
      <alignment horizontal="center" vertical="center"/>
    </xf>
    <xf numFmtId="0" fontId="18" fillId="19" borderId="22" xfId="0" applyFont="1" applyFill="1" applyBorder="1" applyAlignment="1">
      <alignment horizontal="center" vertical="center" wrapText="1"/>
    </xf>
    <xf numFmtId="0" fontId="28" fillId="19" borderId="8" xfId="0" applyFont="1" applyFill="1" applyBorder="1" applyAlignment="1">
      <alignment horizontal="center" vertical="center" wrapText="1"/>
    </xf>
    <xf numFmtId="0" fontId="18" fillId="19" borderId="8" xfId="0" applyFont="1" applyFill="1" applyBorder="1" applyAlignment="1">
      <alignment horizontal="center" vertical="center"/>
    </xf>
    <xf numFmtId="0" fontId="18" fillId="19" borderId="5" xfId="0" applyFont="1" applyFill="1" applyBorder="1" applyAlignment="1">
      <alignment horizontal="center" vertical="center"/>
    </xf>
    <xf numFmtId="0" fontId="18" fillId="19" borderId="48" xfId="0" applyFont="1" applyFill="1" applyBorder="1" applyAlignment="1">
      <alignment horizontal="center" vertical="center"/>
    </xf>
    <xf numFmtId="0" fontId="18" fillId="19" borderId="9" xfId="0" applyFont="1" applyFill="1" applyBorder="1" applyAlignment="1">
      <alignment horizontal="center" vertical="center" wrapText="1"/>
    </xf>
    <xf numFmtId="0" fontId="26" fillId="19" borderId="8" xfId="0" applyFont="1" applyFill="1" applyBorder="1" applyAlignment="1">
      <alignment horizontal="center" vertical="center" wrapText="1"/>
    </xf>
    <xf numFmtId="0" fontId="28" fillId="19" borderId="14" xfId="0" applyFont="1" applyFill="1" applyBorder="1" applyAlignment="1">
      <alignment horizontal="center" vertical="center" wrapText="1"/>
    </xf>
    <xf numFmtId="0" fontId="0" fillId="19" borderId="48" xfId="0" applyFill="1" applyBorder="1" applyAlignment="1">
      <alignment horizontal="center" vertical="center"/>
    </xf>
    <xf numFmtId="0" fontId="18" fillId="19" borderId="14" xfId="0" applyFont="1" applyFill="1" applyBorder="1" applyAlignment="1">
      <alignment horizontal="center" vertical="center"/>
    </xf>
    <xf numFmtId="0" fontId="27" fillId="19" borderId="8" xfId="0" applyFont="1" applyFill="1" applyBorder="1" applyAlignment="1">
      <alignment horizontal="center" vertical="center" wrapText="1"/>
    </xf>
    <xf numFmtId="0" fontId="18" fillId="19" borderId="19" xfId="0" applyFont="1" applyFill="1" applyBorder="1" applyAlignment="1">
      <alignment horizontal="center" vertical="center" wrapText="1"/>
    </xf>
    <xf numFmtId="0" fontId="18" fillId="19" borderId="53" xfId="0" applyFont="1" applyFill="1" applyBorder="1" applyAlignment="1">
      <alignment horizontal="center" vertical="center"/>
    </xf>
    <xf numFmtId="0" fontId="31" fillId="17" borderId="8" xfId="0" applyFont="1" applyFill="1" applyBorder="1" applyAlignment="1">
      <alignment horizontal="center" vertical="center" wrapText="1"/>
    </xf>
    <xf numFmtId="0" fontId="36" fillId="18" borderId="8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19" borderId="48" xfId="0" applyFont="1" applyFill="1" applyBorder="1" applyAlignment="1">
      <alignment horizontal="center" vertical="center" wrapText="1"/>
    </xf>
    <xf numFmtId="0" fontId="25" fillId="19" borderId="8" xfId="0" applyFont="1" applyFill="1" applyBorder="1" applyAlignment="1">
      <alignment horizontal="center" vertical="center" wrapText="1"/>
    </xf>
    <xf numFmtId="0" fontId="51" fillId="19" borderId="8" xfId="0" applyFont="1" applyFill="1" applyBorder="1" applyAlignment="1">
      <alignment horizontal="center" vertical="center"/>
    </xf>
    <xf numFmtId="0" fontId="28" fillId="19" borderId="61" xfId="0" applyFont="1" applyFill="1" applyBorder="1" applyAlignment="1">
      <alignment horizontal="center" vertical="center" wrapText="1"/>
    </xf>
    <xf numFmtId="0" fontId="3" fillId="19" borderId="48" xfId="0" applyFont="1" applyFill="1" applyBorder="1" applyAlignment="1">
      <alignment horizontal="center" vertical="center"/>
    </xf>
    <xf numFmtId="0" fontId="18" fillId="4" borderId="47" xfId="0" applyFont="1" applyFill="1" applyBorder="1" applyAlignment="1">
      <alignment horizontal="center" vertical="center" wrapText="1"/>
    </xf>
    <xf numFmtId="0" fontId="18" fillId="19" borderId="9" xfId="0" applyFont="1" applyFill="1" applyBorder="1" applyAlignment="1">
      <alignment horizontal="center" vertical="center"/>
    </xf>
    <xf numFmtId="164" fontId="18" fillId="2" borderId="9" xfId="0" applyNumberFormat="1" applyFont="1" applyFill="1" applyBorder="1" applyAlignment="1">
      <alignment horizontal="center" vertical="center"/>
    </xf>
    <xf numFmtId="0" fontId="25" fillId="17" borderId="9" xfId="0" applyFont="1" applyFill="1" applyBorder="1" applyAlignment="1">
      <alignment horizontal="center" vertical="center" wrapText="1"/>
    </xf>
    <xf numFmtId="0" fontId="27" fillId="4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19" borderId="48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18" fillId="4" borderId="53" xfId="0" applyFont="1" applyFill="1" applyBorder="1" applyAlignment="1">
      <alignment horizontal="center" vertical="center"/>
    </xf>
    <xf numFmtId="164" fontId="46" fillId="0" borderId="24" xfId="0" applyNumberFormat="1" applyFont="1" applyBorder="1" applyAlignment="1">
      <alignment horizontal="right" vertical="center" wrapText="1"/>
    </xf>
    <xf numFmtId="0" fontId="48" fillId="0" borderId="18" xfId="0" applyFont="1" applyBorder="1" applyAlignment="1">
      <alignment horizontal="right" vertical="center"/>
    </xf>
    <xf numFmtId="22" fontId="43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164" fontId="38" fillId="7" borderId="46" xfId="0" applyNumberFormat="1" applyFont="1" applyFill="1" applyBorder="1" applyAlignment="1">
      <alignment horizontal="center" vertical="center"/>
    </xf>
    <xf numFmtId="164" fontId="38" fillId="7" borderId="47" xfId="0" applyNumberFormat="1" applyFont="1" applyFill="1" applyBorder="1" applyAlignment="1">
      <alignment horizontal="center" vertical="center"/>
    </xf>
    <xf numFmtId="164" fontId="38" fillId="7" borderId="9" xfId="0" applyNumberFormat="1" applyFont="1" applyFill="1" applyBorder="1" applyAlignment="1">
      <alignment horizontal="center" vertical="center"/>
    </xf>
    <xf numFmtId="0" fontId="38" fillId="8" borderId="8" xfId="0" applyFont="1" applyFill="1" applyBorder="1" applyAlignment="1">
      <alignment horizontal="center" vertical="center"/>
    </xf>
    <xf numFmtId="0" fontId="38" fillId="9" borderId="46" xfId="0" applyFont="1" applyFill="1" applyBorder="1" applyAlignment="1">
      <alignment horizontal="center" vertical="center"/>
    </xf>
    <xf numFmtId="0" fontId="38" fillId="9" borderId="47" xfId="0" applyFont="1" applyFill="1" applyBorder="1" applyAlignment="1">
      <alignment horizontal="center" vertical="center"/>
    </xf>
    <xf numFmtId="0" fontId="38" fillId="9" borderId="9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/>
    <xf numFmtId="0" fontId="38" fillId="15" borderId="0" xfId="0" applyFont="1" applyFill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2" xfId="0" applyFont="1" applyBorder="1"/>
    <xf numFmtId="0" fontId="22" fillId="0" borderId="6" xfId="0" applyFont="1" applyBorder="1" applyAlignment="1">
      <alignment horizontal="center" vertical="center"/>
    </xf>
    <xf numFmtId="0" fontId="23" fillId="0" borderId="7" xfId="0" applyFont="1" applyBorder="1"/>
    <xf numFmtId="0" fontId="23" fillId="0" borderId="6" xfId="0" applyFont="1" applyBorder="1"/>
    <xf numFmtId="0" fontId="23" fillId="0" borderId="10" xfId="0" applyFont="1" applyBorder="1"/>
    <xf numFmtId="0" fontId="23" fillId="0" borderId="11" xfId="0" applyFont="1" applyBorder="1"/>
    <xf numFmtId="0" fontId="21" fillId="0" borderId="1" xfId="0" applyFont="1" applyBorder="1" applyAlignment="1">
      <alignment horizontal="center" vertical="center" wrapText="1"/>
    </xf>
    <xf numFmtId="0" fontId="23" fillId="0" borderId="3" xfId="0" applyFont="1" applyBorder="1"/>
    <xf numFmtId="0" fontId="21" fillId="0" borderId="6" xfId="0" applyFont="1" applyBorder="1" applyAlignment="1">
      <alignment horizontal="center" vertical="center" wrapText="1"/>
    </xf>
    <xf numFmtId="0" fontId="23" fillId="0" borderId="24" xfId="0" applyFont="1" applyBorder="1"/>
    <xf numFmtId="0" fontId="23" fillId="0" borderId="12" xfId="0" applyFont="1" applyBorder="1"/>
    <xf numFmtId="0" fontId="21" fillId="0" borderId="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3" fillId="4" borderId="8" xfId="0" applyFont="1" applyFill="1" applyBorder="1"/>
    <xf numFmtId="0" fontId="0" fillId="4" borderId="8" xfId="0" applyFill="1" applyBorder="1"/>
    <xf numFmtId="0" fontId="33" fillId="0" borderId="8" xfId="0" applyFont="1" applyBorder="1" applyAlignment="1">
      <alignment horizontal="center" vertical="center"/>
    </xf>
    <xf numFmtId="0" fontId="34" fillId="0" borderId="8" xfId="0" applyFont="1" applyBorder="1"/>
    <xf numFmtId="0" fontId="35" fillId="0" borderId="8" xfId="0" applyFont="1" applyBorder="1"/>
    <xf numFmtId="0" fontId="33" fillId="4" borderId="8" xfId="0" applyFont="1" applyFill="1" applyBorder="1" applyAlignment="1">
      <alignment horizontal="center" vertical="center"/>
    </xf>
    <xf numFmtId="0" fontId="34" fillId="4" borderId="8" xfId="0" applyFont="1" applyFill="1" applyBorder="1"/>
    <xf numFmtId="0" fontId="35" fillId="4" borderId="8" xfId="0" applyFont="1" applyFill="1" applyBorder="1"/>
    <xf numFmtId="0" fontId="34" fillId="4" borderId="46" xfId="0" applyFont="1" applyFill="1" applyBorder="1"/>
    <xf numFmtId="0" fontId="32" fillId="0" borderId="24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32" fillId="4" borderId="24" xfId="0" applyFont="1" applyFill="1" applyBorder="1" applyAlignment="1">
      <alignment horizontal="center" vertical="center"/>
    </xf>
    <xf numFmtId="0" fontId="32" fillId="4" borderId="20" xfId="0" applyFont="1" applyFill="1" applyBorder="1" applyAlignment="1">
      <alignment horizontal="center" vertical="center"/>
    </xf>
    <xf numFmtId="0" fontId="32" fillId="0" borderId="20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1" fillId="0" borderId="0" xfId="0" applyFont="1"/>
    <xf numFmtId="0" fontId="0" fillId="0" borderId="48" xfId="0" applyBorder="1" applyAlignment="1">
      <alignment horizontal="center" vertical="center"/>
    </xf>
    <xf numFmtId="0" fontId="0" fillId="14" borderId="59" xfId="0" applyFill="1" applyBorder="1"/>
    <xf numFmtId="0" fontId="0" fillId="14" borderId="0" xfId="0" applyFill="1"/>
    <xf numFmtId="0" fontId="0" fillId="14" borderId="56" xfId="0" applyFill="1" applyBorder="1"/>
    <xf numFmtId="0" fontId="0" fillId="14" borderId="0" xfId="0" applyFill="1" applyAlignment="1">
      <alignment horizontal="center" vertical="center"/>
    </xf>
    <xf numFmtId="0" fontId="0" fillId="14" borderId="56" xfId="0" applyFill="1" applyBorder="1" applyAlignment="1">
      <alignment horizontal="center" vertical="center"/>
    </xf>
    <xf numFmtId="0" fontId="0" fillId="14" borderId="59" xfId="0" applyFill="1" applyBorder="1" applyAlignment="1">
      <alignment horizontal="center" vertical="center"/>
    </xf>
    <xf numFmtId="0" fontId="0" fillId="14" borderId="58" xfId="0" applyFill="1" applyBorder="1"/>
    <xf numFmtId="0" fontId="55" fillId="4" borderId="48" xfId="0" applyFont="1" applyFill="1" applyBorder="1" applyAlignment="1" applyProtection="1">
      <alignment horizontal="center" vertical="center" wrapText="1"/>
      <protection locked="0"/>
    </xf>
    <xf numFmtId="0" fontId="53" fillId="4" borderId="48" xfId="0" applyFont="1" applyFill="1" applyBorder="1" applyAlignment="1" applyProtection="1">
      <alignment horizontal="center" vertical="center" wrapText="1"/>
      <protection locked="0"/>
    </xf>
    <xf numFmtId="0" fontId="56" fillId="4" borderId="60" xfId="0" applyFont="1" applyFill="1" applyBorder="1" applyAlignment="1" applyProtection="1">
      <alignment horizontal="center" vertical="center" wrapText="1"/>
      <protection locked="0"/>
    </xf>
    <xf numFmtId="0" fontId="56" fillId="4" borderId="51" xfId="0" applyFont="1" applyFill="1" applyBorder="1" applyAlignment="1" applyProtection="1">
      <alignment horizontal="center" vertical="center" wrapText="1"/>
      <protection locked="0"/>
    </xf>
    <xf numFmtId="0" fontId="55" fillId="4" borderId="60" xfId="0" applyFont="1" applyFill="1" applyBorder="1" applyAlignment="1" applyProtection="1">
      <alignment horizontal="center" vertical="center" wrapText="1"/>
      <protection locked="0"/>
    </xf>
    <xf numFmtId="0" fontId="55" fillId="4" borderId="51" xfId="0" applyFont="1" applyFill="1" applyBorder="1" applyAlignment="1" applyProtection="1">
      <alignment horizontal="center" vertical="center" wrapText="1"/>
      <protection locked="0"/>
    </xf>
    <xf numFmtId="0" fontId="0" fillId="4" borderId="48" xfId="0" applyFill="1" applyBorder="1" applyAlignment="1" applyProtection="1">
      <alignment horizontal="center" vertical="center" wrapText="1"/>
      <protection locked="0"/>
    </xf>
    <xf numFmtId="0" fontId="0" fillId="0" borderId="48" xfId="0" applyBorder="1" applyAlignment="1" applyProtection="1">
      <alignment horizontal="center" vertical="center"/>
      <protection locked="0"/>
    </xf>
    <xf numFmtId="0" fontId="55" fillId="4" borderId="48" xfId="0" applyFont="1" applyFill="1" applyBorder="1" applyAlignment="1" applyProtection="1">
      <alignment horizontal="center" vertical="center"/>
      <protection locked="0"/>
    </xf>
    <xf numFmtId="0" fontId="0" fillId="4" borderId="48" xfId="0" applyFill="1" applyBorder="1" applyAlignment="1" applyProtection="1">
      <alignment horizontal="center" vertical="center"/>
      <protection locked="0"/>
    </xf>
    <xf numFmtId="0" fontId="0" fillId="4" borderId="60" xfId="0" applyFill="1" applyBorder="1" applyAlignment="1" applyProtection="1">
      <alignment horizontal="center" vertical="center"/>
      <protection locked="0"/>
    </xf>
    <xf numFmtId="0" fontId="0" fillId="4" borderId="51" xfId="0" applyFill="1" applyBorder="1" applyAlignment="1" applyProtection="1">
      <alignment horizontal="center" vertical="center"/>
      <protection locked="0"/>
    </xf>
    <xf numFmtId="0" fontId="56" fillId="4" borderId="48" xfId="0" applyFont="1" applyFill="1" applyBorder="1" applyAlignment="1" applyProtection="1">
      <alignment horizontal="center" vertical="center" wrapText="1"/>
      <protection locked="0"/>
    </xf>
    <xf numFmtId="0" fontId="0" fillId="0" borderId="60" xfId="0" applyBorder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53" fillId="0" borderId="48" xfId="0" applyFont="1" applyBorder="1" applyAlignment="1" applyProtection="1">
      <alignment horizontal="center" vertical="center"/>
      <protection locked="0"/>
    </xf>
    <xf numFmtId="0" fontId="55" fillId="15" borderId="48" xfId="0" applyFont="1" applyFill="1" applyBorder="1" applyAlignment="1" applyProtection="1">
      <alignment horizontal="center" vertical="center" wrapText="1"/>
      <protection locked="0"/>
    </xf>
    <xf numFmtId="22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22" fontId="29" fillId="2" borderId="0" xfId="0" applyNumberFormat="1" applyFont="1" applyFill="1" applyAlignment="1">
      <alignment horizontal="center"/>
    </xf>
    <xf numFmtId="0" fontId="29" fillId="2" borderId="0" xfId="0" applyFont="1" applyFill="1" applyAlignment="1">
      <alignment horizontal="center"/>
    </xf>
    <xf numFmtId="0" fontId="29" fillId="8" borderId="8" xfId="0" applyFont="1" applyFill="1" applyBorder="1" applyAlignment="1">
      <alignment horizontal="center" vertical="center"/>
    </xf>
    <xf numFmtId="0" fontId="29" fillId="2" borderId="46" xfId="0" applyFont="1" applyFill="1" applyBorder="1" applyAlignment="1">
      <alignment horizontal="center" vertical="center"/>
    </xf>
    <xf numFmtId="0" fontId="29" fillId="2" borderId="47" xfId="0" applyFont="1" applyFill="1" applyBorder="1" applyAlignment="1">
      <alignment horizontal="center" vertical="center"/>
    </xf>
    <xf numFmtId="0" fontId="29" fillId="2" borderId="9" xfId="0" applyFont="1" applyFill="1" applyBorder="1" applyAlignment="1">
      <alignment horizontal="center" vertical="center"/>
    </xf>
    <xf numFmtId="0" fontId="18" fillId="0" borderId="25" xfId="0" applyFont="1" applyBorder="1" applyAlignment="1">
      <alignment horizontal="center" vertical="center" wrapText="1"/>
    </xf>
    <xf numFmtId="0" fontId="51" fillId="0" borderId="25" xfId="0" applyFont="1" applyBorder="1" applyAlignment="1">
      <alignment horizontal="center" vertical="center"/>
    </xf>
    <xf numFmtId="164" fontId="29" fillId="7" borderId="46" xfId="0" applyNumberFormat="1" applyFont="1" applyFill="1" applyBorder="1" applyAlignment="1">
      <alignment horizontal="center" vertical="center"/>
    </xf>
    <xf numFmtId="164" fontId="29" fillId="7" borderId="47" xfId="0" applyNumberFormat="1" applyFont="1" applyFill="1" applyBorder="1" applyAlignment="1">
      <alignment horizontal="center" vertical="center"/>
    </xf>
    <xf numFmtId="164" fontId="29" fillId="7" borderId="9" xfId="0" applyNumberFormat="1" applyFont="1" applyFill="1" applyBorder="1" applyAlignment="1">
      <alignment horizontal="center" vertical="center"/>
    </xf>
    <xf numFmtId="0" fontId="29" fillId="10" borderId="0" xfId="0" applyFont="1" applyFill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4" xfId="0" applyBorder="1"/>
    <xf numFmtId="0" fontId="21" fillId="0" borderId="7" xfId="0" applyFont="1" applyBorder="1" applyAlignment="1">
      <alignment horizontal="center" vertical="center"/>
    </xf>
    <xf numFmtId="0" fontId="59" fillId="0" borderId="7" xfId="0" applyFont="1" applyBorder="1" applyAlignment="1">
      <alignment horizontal="center" vertical="center"/>
    </xf>
    <xf numFmtId="0" fontId="50" fillId="17" borderId="64" xfId="0" applyFont="1" applyFill="1" applyBorder="1" applyAlignment="1">
      <alignment horizontal="center" vertical="center" wrapText="1"/>
    </xf>
    <xf numFmtId="0" fontId="18" fillId="19" borderId="47" xfId="0" applyFont="1" applyFill="1" applyBorder="1" applyAlignment="1">
      <alignment horizontal="center" vertical="center" wrapText="1"/>
    </xf>
    <xf numFmtId="0" fontId="18" fillId="19" borderId="46" xfId="0" applyFont="1" applyFill="1" applyBorder="1" applyAlignment="1">
      <alignment horizontal="center" vertical="center"/>
    </xf>
    <xf numFmtId="0" fontId="27" fillId="5" borderId="14" xfId="0" applyFont="1" applyFill="1" applyBorder="1" applyAlignment="1">
      <alignment horizontal="center" vertical="center" wrapText="1"/>
    </xf>
    <xf numFmtId="164" fontId="18" fillId="19" borderId="17" xfId="0" applyNumberFormat="1" applyFont="1" applyFill="1" applyBorder="1" applyAlignment="1">
      <alignment horizontal="center" vertical="center"/>
    </xf>
    <xf numFmtId="0" fontId="1" fillId="19" borderId="48" xfId="0" applyFont="1" applyFill="1" applyBorder="1" applyAlignment="1">
      <alignment horizontal="center" vertical="center"/>
    </xf>
    <xf numFmtId="0" fontId="6" fillId="2" borderId="48" xfId="0" applyFont="1" applyFill="1" applyBorder="1" applyAlignment="1" applyProtection="1">
      <alignment horizontal="center" vertical="center" wrapText="1"/>
      <protection locked="0"/>
    </xf>
    <xf numFmtId="0" fontId="0" fillId="2" borderId="48" xfId="0" applyFill="1" applyBorder="1" applyAlignment="1" applyProtection="1">
      <alignment horizontal="center" vertical="center" wrapText="1"/>
      <protection locked="0"/>
    </xf>
    <xf numFmtId="0" fontId="12" fillId="2" borderId="48" xfId="0" applyFont="1" applyFill="1" applyBorder="1" applyAlignment="1">
      <alignment horizontal="center" vertical="center" wrapText="1"/>
    </xf>
    <xf numFmtId="0" fontId="16" fillId="2" borderId="48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55" fillId="2" borderId="60" xfId="0" applyFont="1" applyFill="1" applyBorder="1" applyAlignment="1" applyProtection="1">
      <alignment horizontal="center" vertical="center" wrapText="1"/>
      <protection locked="0"/>
    </xf>
    <xf numFmtId="0" fontId="55" fillId="2" borderId="51" xfId="0" applyFont="1" applyFill="1" applyBorder="1" applyAlignment="1" applyProtection="1">
      <alignment horizontal="center" vertical="center" wrapText="1"/>
      <protection locked="0"/>
    </xf>
    <xf numFmtId="0" fontId="53" fillId="2" borderId="48" xfId="0" applyFont="1" applyFill="1" applyBorder="1" applyAlignment="1" applyProtection="1">
      <alignment horizontal="center" vertical="center" wrapText="1"/>
      <protection locked="0"/>
    </xf>
    <xf numFmtId="0" fontId="5" fillId="2" borderId="48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62" fillId="2" borderId="48" xfId="0" applyFont="1" applyFill="1" applyBorder="1" applyAlignment="1" applyProtection="1">
      <alignment horizontal="center" vertical="center" wrapText="1"/>
      <protection locked="0"/>
    </xf>
    <xf numFmtId="0" fontId="7" fillId="2" borderId="48" xfId="0" applyFont="1" applyFill="1" applyBorder="1" applyAlignment="1">
      <alignment horizontal="center" vertical="center" wrapText="1"/>
    </xf>
    <xf numFmtId="0" fontId="53" fillId="2" borderId="60" xfId="0" applyFont="1" applyFill="1" applyBorder="1" applyAlignment="1" applyProtection="1">
      <alignment horizontal="center" vertical="center" wrapText="1"/>
      <protection locked="0"/>
    </xf>
    <xf numFmtId="0" fontId="53" fillId="2" borderId="5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28"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7030A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F0CDF3"/>
      <color rgb="FFFF8B8B"/>
      <color rgb="FF00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123825</xdr:colOff>
      <xdr:row>115</xdr:row>
      <xdr:rowOff>19050</xdr:rowOff>
    </xdr:from>
    <xdr:ext cx="333375" cy="4857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84075" y="3541875"/>
          <a:ext cx="323850" cy="476250"/>
        </a:xfrm>
        <a:prstGeom prst="downArrow">
          <a:avLst>
            <a:gd name="adj1" fmla="val 50000"/>
            <a:gd name="adj2" fmla="val 50000"/>
          </a:avLst>
        </a:prstGeom>
        <a:solidFill>
          <a:schemeClr val="accent1"/>
        </a:solidFill>
        <a:ln w="12700" cap="flat" cmpd="sng">
          <a:solidFill>
            <a:srgbClr val="31538F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42"/>
  <sheetViews>
    <sheetView tabSelected="1" zoomScale="91" zoomScaleNormal="119" workbookViewId="0">
      <selection activeCell="Y26" sqref="Y26"/>
    </sheetView>
  </sheetViews>
  <sheetFormatPr defaultColWidth="12.59765625" defaultRowHeight="15" customHeight="1" x14ac:dyDescent="0.25"/>
  <cols>
    <col min="1" max="1" width="4.3984375" customWidth="1"/>
    <col min="2" max="2" width="15" style="29" customWidth="1"/>
    <col min="3" max="29" width="7.59765625" customWidth="1"/>
    <col min="30" max="30" width="15.69921875" style="29" customWidth="1"/>
    <col min="31" max="31" width="10.59765625" customWidth="1"/>
  </cols>
  <sheetData>
    <row r="1" spans="1:31" ht="33.7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33.75" customHeight="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" t="s">
        <v>0</v>
      </c>
      <c r="Q2" s="1"/>
      <c r="R2" s="1"/>
      <c r="S2" s="1"/>
      <c r="T2" s="1"/>
      <c r="U2" s="1"/>
      <c r="V2" s="1"/>
      <c r="W2" s="1"/>
      <c r="X2" s="1"/>
      <c r="Y2" s="1"/>
      <c r="Z2" s="356">
        <f ca="1">NOW()</f>
        <v>46278.586390046294</v>
      </c>
      <c r="AA2" s="357"/>
      <c r="AB2" s="357"/>
      <c r="AC2" s="357"/>
      <c r="AD2" s="1"/>
      <c r="AE2" s="1"/>
    </row>
    <row r="3" spans="1:31" ht="33.75" customHeight="1" x14ac:dyDescent="0.2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1"/>
      <c r="AE3" s="1"/>
    </row>
    <row r="4" spans="1:31" ht="15" customHeight="1" x14ac:dyDescent="0.25">
      <c r="A4" s="1"/>
      <c r="B4" s="4"/>
      <c r="C4" s="368" t="s">
        <v>1</v>
      </c>
      <c r="D4" s="369"/>
      <c r="E4" s="375" t="s">
        <v>2</v>
      </c>
      <c r="F4" s="376"/>
      <c r="G4" s="376"/>
      <c r="H4" s="376"/>
      <c r="I4" s="369"/>
      <c r="J4" s="380" t="s">
        <v>3</v>
      </c>
      <c r="K4" s="376"/>
      <c r="L4" s="376"/>
      <c r="M4" s="376"/>
      <c r="N4" s="376"/>
      <c r="O4" s="369"/>
      <c r="P4" s="397"/>
      <c r="Q4" s="382" t="s">
        <v>3</v>
      </c>
      <c r="R4" s="383"/>
      <c r="S4" s="383"/>
      <c r="T4" s="383"/>
      <c r="U4" s="383"/>
      <c r="V4" s="383"/>
      <c r="W4" s="7">
        <v>304</v>
      </c>
      <c r="X4" s="7">
        <v>303</v>
      </c>
      <c r="Y4" s="7">
        <v>302</v>
      </c>
      <c r="Z4" s="7">
        <v>301</v>
      </c>
      <c r="AA4" s="7">
        <v>300</v>
      </c>
      <c r="AB4" s="79">
        <v>299</v>
      </c>
      <c r="AC4" s="101"/>
      <c r="AD4" s="225"/>
      <c r="AE4" s="1"/>
    </row>
    <row r="5" spans="1:31" ht="15" customHeight="1" x14ac:dyDescent="0.25">
      <c r="A5" s="1"/>
      <c r="B5" s="4"/>
      <c r="C5" s="370"/>
      <c r="D5" s="371"/>
      <c r="E5" s="377"/>
      <c r="F5" s="378"/>
      <c r="G5" s="378"/>
      <c r="H5" s="378"/>
      <c r="I5" s="371"/>
      <c r="J5" s="381"/>
      <c r="K5" s="378"/>
      <c r="L5" s="378"/>
      <c r="M5" s="378"/>
      <c r="N5" s="378"/>
      <c r="O5" s="371"/>
      <c r="P5" s="397"/>
      <c r="Q5" s="382"/>
      <c r="R5" s="383"/>
      <c r="S5" s="383"/>
      <c r="T5" s="383"/>
      <c r="U5" s="383"/>
      <c r="V5" s="383"/>
      <c r="W5" s="54"/>
      <c r="X5" s="54"/>
      <c r="Y5" s="54"/>
      <c r="Z5" s="324">
        <v>9980</v>
      </c>
      <c r="AA5" s="54"/>
      <c r="AB5" s="54"/>
      <c r="AC5" s="100"/>
      <c r="AD5" s="172" t="s">
        <v>4</v>
      </c>
      <c r="AE5" s="1"/>
    </row>
    <row r="6" spans="1:31" ht="15" customHeight="1" x14ac:dyDescent="0.25">
      <c r="A6" s="1"/>
      <c r="B6" s="4"/>
      <c r="C6" s="370"/>
      <c r="D6" s="371"/>
      <c r="E6" s="377"/>
      <c r="F6" s="378"/>
      <c r="G6" s="378"/>
      <c r="H6" s="378"/>
      <c r="I6" s="371"/>
      <c r="J6" s="381"/>
      <c r="K6" s="378"/>
      <c r="L6" s="378"/>
      <c r="M6" s="378"/>
      <c r="N6" s="378"/>
      <c r="O6" s="371"/>
      <c r="P6" s="397"/>
      <c r="Q6" s="382"/>
      <c r="R6" s="383"/>
      <c r="S6" s="383"/>
      <c r="T6" s="383"/>
      <c r="U6" s="383"/>
      <c r="V6" s="383"/>
      <c r="W6" s="54"/>
      <c r="X6" s="54"/>
      <c r="Y6" s="54"/>
      <c r="Z6" s="54"/>
      <c r="AA6" s="54"/>
      <c r="AB6" s="54"/>
      <c r="AC6" s="100"/>
      <c r="AD6" s="172" t="s">
        <v>5</v>
      </c>
      <c r="AE6" s="1"/>
    </row>
    <row r="7" spans="1:31" s="32" customFormat="1" ht="15" customHeight="1" x14ac:dyDescent="0.25">
      <c r="A7" s="31"/>
      <c r="B7" s="34"/>
      <c r="C7" s="372"/>
      <c r="D7" s="371"/>
      <c r="E7" s="372"/>
      <c r="F7" s="366"/>
      <c r="G7" s="366"/>
      <c r="H7" s="366"/>
      <c r="I7" s="371"/>
      <c r="J7" s="372"/>
      <c r="K7" s="366"/>
      <c r="L7" s="366"/>
      <c r="M7" s="366"/>
      <c r="N7" s="366"/>
      <c r="O7" s="371"/>
      <c r="P7" s="398"/>
      <c r="Q7" s="383"/>
      <c r="R7" s="384"/>
      <c r="S7" s="384"/>
      <c r="T7" s="384"/>
      <c r="U7" s="384"/>
      <c r="V7" s="383"/>
      <c r="W7" s="53"/>
      <c r="X7" s="53"/>
      <c r="Y7" s="49"/>
      <c r="Z7" s="299">
        <v>46284</v>
      </c>
      <c r="AA7" s="53"/>
      <c r="AB7" s="49"/>
      <c r="AC7" s="181"/>
      <c r="AD7" s="171" t="s">
        <v>6</v>
      </c>
      <c r="AE7" s="31"/>
    </row>
    <row r="8" spans="1:31" ht="15" customHeight="1" x14ac:dyDescent="0.25">
      <c r="A8" s="1"/>
      <c r="B8" s="6"/>
      <c r="C8" s="372"/>
      <c r="D8" s="371"/>
      <c r="E8" s="372"/>
      <c r="F8" s="366"/>
      <c r="G8" s="366"/>
      <c r="H8" s="366"/>
      <c r="I8" s="371"/>
      <c r="J8" s="372"/>
      <c r="K8" s="366"/>
      <c r="L8" s="366"/>
      <c r="M8" s="366"/>
      <c r="N8" s="366"/>
      <c r="O8" s="371"/>
      <c r="P8" s="398"/>
      <c r="Q8" s="383"/>
      <c r="R8" s="384"/>
      <c r="S8" s="384"/>
      <c r="T8" s="384"/>
      <c r="U8" s="384"/>
      <c r="V8" s="383"/>
      <c r="W8" s="54"/>
      <c r="X8" s="54"/>
      <c r="Y8" s="51"/>
      <c r="Z8" s="54"/>
      <c r="AA8" s="54"/>
      <c r="AB8" s="51"/>
      <c r="AC8" s="100"/>
      <c r="AD8" s="141" t="s">
        <v>7</v>
      </c>
      <c r="AE8" s="1"/>
    </row>
    <row r="9" spans="1:31" ht="15" customHeight="1" x14ac:dyDescent="0.25">
      <c r="A9" s="1"/>
      <c r="B9" s="6"/>
      <c r="C9" s="372"/>
      <c r="D9" s="371"/>
      <c r="E9" s="372"/>
      <c r="F9" s="366"/>
      <c r="G9" s="366"/>
      <c r="H9" s="366"/>
      <c r="I9" s="371"/>
      <c r="J9" s="372"/>
      <c r="K9" s="366"/>
      <c r="L9" s="366"/>
      <c r="M9" s="366"/>
      <c r="N9" s="366"/>
      <c r="O9" s="371"/>
      <c r="P9" s="398"/>
      <c r="Q9" s="383"/>
      <c r="R9" s="384"/>
      <c r="S9" s="384"/>
      <c r="T9" s="384"/>
      <c r="U9" s="384"/>
      <c r="V9" s="383"/>
      <c r="W9" s="54"/>
      <c r="X9" s="54"/>
      <c r="Y9" s="54"/>
      <c r="Z9" s="324">
        <v>0</v>
      </c>
      <c r="AA9" s="54"/>
      <c r="AB9" s="54"/>
      <c r="AC9" s="100"/>
      <c r="AD9" s="120" t="s">
        <v>8</v>
      </c>
      <c r="AE9" s="1"/>
    </row>
    <row r="10" spans="1:31" ht="54.75" customHeight="1" x14ac:dyDescent="0.25">
      <c r="A10" s="1"/>
      <c r="B10" s="6"/>
      <c r="C10" s="372"/>
      <c r="D10" s="371"/>
      <c r="E10" s="372"/>
      <c r="F10" s="366"/>
      <c r="G10" s="366"/>
      <c r="H10" s="366"/>
      <c r="I10" s="371"/>
      <c r="J10" s="372"/>
      <c r="K10" s="366"/>
      <c r="L10" s="366"/>
      <c r="M10" s="366"/>
      <c r="N10" s="366"/>
      <c r="O10" s="371"/>
      <c r="P10" s="398"/>
      <c r="Q10" s="383"/>
      <c r="R10" s="384"/>
      <c r="S10" s="384"/>
      <c r="T10" s="384"/>
      <c r="U10" s="384"/>
      <c r="V10" s="383"/>
      <c r="W10" s="257"/>
      <c r="X10" s="257"/>
      <c r="Y10" s="257"/>
      <c r="Z10" s="273" t="s">
        <v>157</v>
      </c>
      <c r="AA10" s="52"/>
      <c r="AB10" s="52"/>
      <c r="AC10" s="100"/>
      <c r="AD10" s="173"/>
      <c r="AE10" s="1"/>
    </row>
    <row r="11" spans="1:31" ht="54" customHeight="1" x14ac:dyDescent="0.25">
      <c r="A11" s="1"/>
      <c r="B11" s="6"/>
      <c r="C11" s="372"/>
      <c r="D11" s="371"/>
      <c r="E11" s="372"/>
      <c r="F11" s="366"/>
      <c r="G11" s="366"/>
      <c r="H11" s="366"/>
      <c r="I11" s="371"/>
      <c r="J11" s="372"/>
      <c r="K11" s="366"/>
      <c r="L11" s="366"/>
      <c r="M11" s="366"/>
      <c r="N11" s="366"/>
      <c r="O11" s="371"/>
      <c r="P11" s="398"/>
      <c r="Q11" s="383"/>
      <c r="R11" s="384"/>
      <c r="S11" s="384"/>
      <c r="T11" s="384"/>
      <c r="U11" s="384"/>
      <c r="V11" s="383"/>
      <c r="W11" s="271" t="s">
        <v>84</v>
      </c>
      <c r="X11" s="277" t="s">
        <v>172</v>
      </c>
      <c r="Y11" s="253"/>
      <c r="Z11" s="255"/>
      <c r="AA11" s="51"/>
      <c r="AB11" s="258"/>
      <c r="AC11" s="253"/>
      <c r="AD11" s="225"/>
      <c r="AE11" s="1"/>
    </row>
    <row r="12" spans="1:31" s="32" customFormat="1" ht="15" customHeight="1" x14ac:dyDescent="0.25">
      <c r="A12" s="31"/>
      <c r="B12" s="34"/>
      <c r="C12" s="372"/>
      <c r="D12" s="371"/>
      <c r="E12" s="372"/>
      <c r="F12" s="366"/>
      <c r="G12" s="366"/>
      <c r="H12" s="366"/>
      <c r="I12" s="371"/>
      <c r="J12" s="372"/>
      <c r="K12" s="366"/>
      <c r="L12" s="366"/>
      <c r="M12" s="366"/>
      <c r="N12" s="366"/>
      <c r="O12" s="371"/>
      <c r="P12" s="398"/>
      <c r="Q12" s="383"/>
      <c r="R12" s="384"/>
      <c r="S12" s="384"/>
      <c r="T12" s="384"/>
      <c r="U12" s="384"/>
      <c r="V12" s="383"/>
      <c r="W12" s="299">
        <v>46284</v>
      </c>
      <c r="X12" s="299">
        <v>46284</v>
      </c>
      <c r="Y12" s="53"/>
      <c r="Z12" s="85"/>
      <c r="AA12" s="85"/>
      <c r="AB12" s="85"/>
      <c r="AC12" s="240"/>
      <c r="AD12" s="171" t="s">
        <v>6</v>
      </c>
      <c r="AE12" s="31"/>
    </row>
    <row r="13" spans="1:31" ht="15" customHeight="1" x14ac:dyDescent="0.25">
      <c r="A13" s="1"/>
      <c r="B13" s="6"/>
      <c r="C13" s="372"/>
      <c r="D13" s="371"/>
      <c r="E13" s="372"/>
      <c r="F13" s="366"/>
      <c r="G13" s="366"/>
      <c r="H13" s="366"/>
      <c r="I13" s="371"/>
      <c r="J13" s="372"/>
      <c r="K13" s="366"/>
      <c r="L13" s="366"/>
      <c r="M13" s="366"/>
      <c r="N13" s="366"/>
      <c r="O13" s="371"/>
      <c r="P13" s="398"/>
      <c r="Q13" s="383"/>
      <c r="R13" s="384"/>
      <c r="S13" s="384"/>
      <c r="T13" s="384"/>
      <c r="U13" s="384"/>
      <c r="V13" s="383"/>
      <c r="W13" s="51"/>
      <c r="X13" s="165"/>
      <c r="Y13" s="165"/>
      <c r="Z13" s="161"/>
      <c r="AA13" s="161"/>
      <c r="AB13" s="174"/>
      <c r="AC13" s="241"/>
      <c r="AD13" s="141" t="s">
        <v>7</v>
      </c>
      <c r="AE13" s="1"/>
    </row>
    <row r="14" spans="1:31" ht="15" customHeight="1" x14ac:dyDescent="0.25">
      <c r="A14" s="1"/>
      <c r="B14" s="6"/>
      <c r="C14" s="372"/>
      <c r="D14" s="371"/>
      <c r="E14" s="372"/>
      <c r="F14" s="366"/>
      <c r="G14" s="366"/>
      <c r="H14" s="366"/>
      <c r="I14" s="371"/>
      <c r="J14" s="372"/>
      <c r="K14" s="366"/>
      <c r="L14" s="366"/>
      <c r="M14" s="366"/>
      <c r="N14" s="366"/>
      <c r="O14" s="371"/>
      <c r="P14" s="398"/>
      <c r="Q14" s="383"/>
      <c r="R14" s="384"/>
      <c r="S14" s="384"/>
      <c r="T14" s="384"/>
      <c r="U14" s="384"/>
      <c r="V14" s="383"/>
      <c r="W14" s="319">
        <v>8</v>
      </c>
      <c r="X14" s="319">
        <v>0</v>
      </c>
      <c r="Y14" s="51"/>
      <c r="Z14" s="51"/>
      <c r="AA14" s="51"/>
      <c r="AB14" s="51"/>
      <c r="AC14" s="242"/>
      <c r="AD14" s="120" t="s">
        <v>8</v>
      </c>
      <c r="AE14" s="1"/>
    </row>
    <row r="15" spans="1:31" ht="15" customHeight="1" x14ac:dyDescent="0.25">
      <c r="A15" s="1"/>
      <c r="B15" s="6"/>
      <c r="C15" s="372"/>
      <c r="D15" s="371"/>
      <c r="E15" s="372"/>
      <c r="F15" s="366"/>
      <c r="G15" s="366"/>
      <c r="H15" s="366"/>
      <c r="I15" s="371"/>
      <c r="J15" s="372"/>
      <c r="K15" s="366"/>
      <c r="L15" s="366"/>
      <c r="M15" s="366"/>
      <c r="N15" s="366"/>
      <c r="O15" s="371"/>
      <c r="P15" s="398"/>
      <c r="Q15" s="383"/>
      <c r="R15" s="384"/>
      <c r="S15" s="384"/>
      <c r="T15" s="384"/>
      <c r="U15" s="384"/>
      <c r="V15" s="383"/>
      <c r="W15" s="51"/>
      <c r="X15" s="51">
        <v>54</v>
      </c>
      <c r="Y15" s="51"/>
      <c r="Z15" s="51"/>
      <c r="AA15" s="51"/>
      <c r="AB15" s="51"/>
      <c r="AC15" s="242"/>
      <c r="AD15" s="170" t="s">
        <v>5</v>
      </c>
      <c r="AE15" s="1"/>
    </row>
    <row r="16" spans="1:31" ht="15" customHeight="1" x14ac:dyDescent="0.25">
      <c r="A16" s="1"/>
      <c r="B16" s="6"/>
      <c r="C16" s="372"/>
      <c r="D16" s="371"/>
      <c r="E16" s="372"/>
      <c r="F16" s="366"/>
      <c r="G16" s="366"/>
      <c r="H16" s="366"/>
      <c r="I16" s="371"/>
      <c r="J16" s="372"/>
      <c r="K16" s="366"/>
      <c r="L16" s="366"/>
      <c r="M16" s="366"/>
      <c r="N16" s="366"/>
      <c r="O16" s="371"/>
      <c r="P16" s="398"/>
      <c r="Q16" s="383"/>
      <c r="R16" s="384"/>
      <c r="S16" s="384"/>
      <c r="T16" s="384"/>
      <c r="U16" s="384"/>
      <c r="V16" s="383"/>
      <c r="W16" s="319">
        <v>56</v>
      </c>
      <c r="X16" s="319">
        <v>9997</v>
      </c>
      <c r="Y16" s="51"/>
      <c r="Z16" s="51"/>
      <c r="AA16" s="51"/>
      <c r="AB16" s="51"/>
      <c r="AC16" s="242"/>
      <c r="AD16" s="170" t="s">
        <v>4</v>
      </c>
      <c r="AE16" s="1"/>
    </row>
    <row r="17" spans="1:31" ht="14.25" customHeight="1" x14ac:dyDescent="0.25">
      <c r="A17" s="1"/>
      <c r="B17" s="6"/>
      <c r="C17" s="373"/>
      <c r="D17" s="374"/>
      <c r="E17" s="373"/>
      <c r="F17" s="379"/>
      <c r="G17" s="379"/>
      <c r="H17" s="379"/>
      <c r="I17" s="374"/>
      <c r="J17" s="373"/>
      <c r="K17" s="379"/>
      <c r="L17" s="379"/>
      <c r="M17" s="379"/>
      <c r="N17" s="379"/>
      <c r="O17" s="374"/>
      <c r="P17" s="398"/>
      <c r="Q17" s="383"/>
      <c r="R17" s="383"/>
      <c r="S17" s="383"/>
      <c r="T17" s="383"/>
      <c r="U17" s="383"/>
      <c r="V17" s="383"/>
      <c r="W17" s="7">
        <v>293</v>
      </c>
      <c r="X17" s="7">
        <v>294</v>
      </c>
      <c r="Y17" s="7">
        <v>295</v>
      </c>
      <c r="Z17" s="7">
        <v>296</v>
      </c>
      <c r="AA17" s="7">
        <v>297</v>
      </c>
      <c r="AB17" s="7">
        <v>298</v>
      </c>
      <c r="AC17" s="243"/>
      <c r="AD17" s="120"/>
      <c r="AE17" s="1"/>
    </row>
    <row r="18" spans="1:31" ht="15" customHeight="1" x14ac:dyDescent="0.25">
      <c r="A18" s="1"/>
      <c r="B18" s="6"/>
      <c r="C18" s="393" t="s">
        <v>11</v>
      </c>
      <c r="D18" s="393"/>
      <c r="E18" s="393"/>
      <c r="F18" s="393"/>
      <c r="G18" s="393"/>
      <c r="H18" s="393"/>
      <c r="I18" s="393"/>
      <c r="J18" s="393"/>
      <c r="K18" s="393"/>
      <c r="L18" s="393"/>
      <c r="M18" s="393"/>
      <c r="N18" s="393"/>
      <c r="O18" s="393"/>
      <c r="P18" s="398"/>
      <c r="Q18" s="394" t="s">
        <v>11</v>
      </c>
      <c r="R18" s="394"/>
      <c r="S18" s="394"/>
      <c r="T18" s="394"/>
      <c r="U18" s="394"/>
      <c r="V18" s="394"/>
      <c r="W18" s="394"/>
      <c r="X18" s="394"/>
      <c r="Y18" s="394"/>
      <c r="Z18" s="394"/>
      <c r="AA18" s="394"/>
      <c r="AB18" s="394"/>
      <c r="AC18" s="394"/>
      <c r="AD18" s="1"/>
      <c r="AE18" s="1"/>
    </row>
    <row r="19" spans="1:31" ht="15.75" customHeight="1" x14ac:dyDescent="0.25">
      <c r="A19" s="1"/>
      <c r="B19" s="6"/>
      <c r="C19" s="392"/>
      <c r="D19" s="392"/>
      <c r="E19" s="392"/>
      <c r="F19" s="392"/>
      <c r="G19" s="392"/>
      <c r="H19" s="392"/>
      <c r="I19" s="392"/>
      <c r="J19" s="392"/>
      <c r="K19" s="392"/>
      <c r="L19" s="392"/>
      <c r="M19" s="392"/>
      <c r="N19" s="392"/>
      <c r="O19" s="392"/>
      <c r="P19" s="398"/>
      <c r="Q19" s="394"/>
      <c r="R19" s="394"/>
      <c r="S19" s="394"/>
      <c r="T19" s="394"/>
      <c r="U19" s="394"/>
      <c r="V19" s="394"/>
      <c r="W19" s="394"/>
      <c r="X19" s="394"/>
      <c r="Y19" s="394"/>
      <c r="Z19" s="394"/>
      <c r="AA19" s="394"/>
      <c r="AB19" s="394"/>
      <c r="AC19" s="394"/>
      <c r="AD19" s="1"/>
      <c r="AE19" s="1"/>
    </row>
    <row r="20" spans="1:31" ht="15" customHeight="1" x14ac:dyDescent="0.25">
      <c r="A20" s="1"/>
      <c r="B20" s="118" t="s">
        <v>12</v>
      </c>
      <c r="C20" s="7">
        <v>292</v>
      </c>
      <c r="D20" s="7">
        <v>291</v>
      </c>
      <c r="E20" s="7">
        <v>290</v>
      </c>
      <c r="F20" s="7">
        <v>289</v>
      </c>
      <c r="G20" s="7">
        <v>288</v>
      </c>
      <c r="H20" s="7">
        <v>287</v>
      </c>
      <c r="I20" s="7">
        <v>286</v>
      </c>
      <c r="J20" s="7">
        <v>285</v>
      </c>
      <c r="K20" s="7">
        <v>284</v>
      </c>
      <c r="L20" s="7">
        <v>283</v>
      </c>
      <c r="M20" s="7">
        <v>282</v>
      </c>
      <c r="N20" s="7">
        <v>281</v>
      </c>
      <c r="O20" s="7">
        <v>280</v>
      </c>
      <c r="P20" s="398"/>
      <c r="Q20" s="7">
        <v>279</v>
      </c>
      <c r="R20" s="7">
        <v>278</v>
      </c>
      <c r="S20" s="7">
        <v>277</v>
      </c>
      <c r="T20" s="7">
        <v>276</v>
      </c>
      <c r="U20" s="7">
        <v>275</v>
      </c>
      <c r="V20" s="7">
        <v>274</v>
      </c>
      <c r="W20" s="5">
        <v>273</v>
      </c>
      <c r="X20" s="51">
        <v>272</v>
      </c>
      <c r="Y20" s="5">
        <v>271</v>
      </c>
      <c r="Z20" s="5">
        <v>270</v>
      </c>
      <c r="AA20" s="7">
        <v>269</v>
      </c>
      <c r="AB20" s="7">
        <v>268</v>
      </c>
      <c r="AC20" s="7">
        <v>267</v>
      </c>
      <c r="AD20" s="172" t="s">
        <v>12</v>
      </c>
      <c r="AE20" s="1"/>
    </row>
    <row r="21" spans="1:31" ht="15" customHeight="1" x14ac:dyDescent="0.25">
      <c r="A21" s="1"/>
      <c r="B21" s="125" t="s">
        <v>4</v>
      </c>
      <c r="C21" s="54"/>
      <c r="D21" s="324">
        <v>377</v>
      </c>
      <c r="E21" s="324">
        <v>379</v>
      </c>
      <c r="F21" s="324">
        <v>360</v>
      </c>
      <c r="G21" s="324">
        <v>380</v>
      </c>
      <c r="H21" s="54"/>
      <c r="I21" s="263"/>
      <c r="J21" s="324">
        <v>257</v>
      </c>
      <c r="K21" s="324">
        <v>257</v>
      </c>
      <c r="L21" s="324">
        <v>263</v>
      </c>
      <c r="M21" s="324">
        <v>264</v>
      </c>
      <c r="N21" s="54">
        <v>36</v>
      </c>
      <c r="O21" s="54">
        <v>433</v>
      </c>
      <c r="P21" s="398"/>
      <c r="Q21" s="324">
        <v>9994</v>
      </c>
      <c r="R21" s="324">
        <v>133</v>
      </c>
      <c r="S21" s="324">
        <v>136</v>
      </c>
      <c r="T21" s="326">
        <v>133</v>
      </c>
      <c r="U21" s="324">
        <v>139</v>
      </c>
      <c r="V21" s="334">
        <v>253</v>
      </c>
      <c r="W21" s="327">
        <v>471</v>
      </c>
      <c r="X21" s="447">
        <v>56</v>
      </c>
      <c r="Y21" s="353"/>
      <c r="Z21" s="344">
        <v>400</v>
      </c>
      <c r="AA21" s="344">
        <v>400</v>
      </c>
      <c r="AB21" s="324">
        <v>46</v>
      </c>
      <c r="AC21" s="324">
        <v>462</v>
      </c>
      <c r="AD21" s="141" t="s">
        <v>4</v>
      </c>
      <c r="AE21" s="1"/>
    </row>
    <row r="22" spans="1:31" ht="15" customHeight="1" x14ac:dyDescent="0.25">
      <c r="A22" s="1"/>
      <c r="B22" s="125" t="s">
        <v>5</v>
      </c>
      <c r="C22" s="54"/>
      <c r="D22" s="54"/>
      <c r="E22" s="54"/>
      <c r="F22" s="54"/>
      <c r="G22" s="54"/>
      <c r="H22" s="54"/>
      <c r="I22" s="263"/>
      <c r="J22" s="54">
        <v>36</v>
      </c>
      <c r="K22" s="54"/>
      <c r="L22" s="54"/>
      <c r="M22" s="54"/>
      <c r="N22" s="54"/>
      <c r="O22" s="54"/>
      <c r="P22" s="398"/>
      <c r="Q22" s="54"/>
      <c r="R22" s="54"/>
      <c r="S22" s="54"/>
      <c r="T22" s="100">
        <v>74</v>
      </c>
      <c r="U22" s="54"/>
      <c r="V22" s="168">
        <v>49</v>
      </c>
      <c r="W22" s="100"/>
      <c r="X22" s="343"/>
      <c r="Y22" s="168"/>
      <c r="Z22" s="65"/>
      <c r="AA22" s="65"/>
      <c r="AB22" s="54">
        <v>9</v>
      </c>
      <c r="AC22" s="54"/>
      <c r="AD22" s="141" t="s">
        <v>5</v>
      </c>
      <c r="AE22" s="1"/>
    </row>
    <row r="23" spans="1:31" s="32" customFormat="1" ht="15" customHeight="1" x14ac:dyDescent="0.25">
      <c r="A23" s="31"/>
      <c r="B23" s="58" t="s">
        <v>6</v>
      </c>
      <c r="C23" s="55"/>
      <c r="D23" s="299">
        <v>46284</v>
      </c>
      <c r="E23" s="299">
        <v>46284</v>
      </c>
      <c r="F23" s="299">
        <v>46284</v>
      </c>
      <c r="G23" s="299">
        <v>46284</v>
      </c>
      <c r="H23" s="53"/>
      <c r="I23" s="53"/>
      <c r="J23" s="299">
        <v>46284</v>
      </c>
      <c r="K23" s="299">
        <v>46284</v>
      </c>
      <c r="L23" s="299">
        <v>46284</v>
      </c>
      <c r="M23" s="299">
        <v>46284</v>
      </c>
      <c r="N23" s="53" t="s">
        <v>146</v>
      </c>
      <c r="O23" s="53" t="s">
        <v>146</v>
      </c>
      <c r="P23" s="398"/>
      <c r="Q23" s="299">
        <v>46284</v>
      </c>
      <c r="R23" s="299">
        <v>46284</v>
      </c>
      <c r="S23" s="299">
        <v>46284</v>
      </c>
      <c r="T23" s="299">
        <v>46284</v>
      </c>
      <c r="U23" s="299">
        <v>46284</v>
      </c>
      <c r="V23" s="299">
        <v>46284</v>
      </c>
      <c r="W23" s="299">
        <v>46284</v>
      </c>
      <c r="X23" s="299">
        <v>46284</v>
      </c>
      <c r="Y23" s="53"/>
      <c r="Z23" s="345">
        <v>46284</v>
      </c>
      <c r="AA23" s="345">
        <v>46284</v>
      </c>
      <c r="AB23" s="299">
        <v>46284</v>
      </c>
      <c r="AC23" s="299">
        <v>46284</v>
      </c>
      <c r="AD23" s="58" t="s">
        <v>6</v>
      </c>
      <c r="AE23" s="33"/>
    </row>
    <row r="24" spans="1:31" ht="15" customHeight="1" x14ac:dyDescent="0.25">
      <c r="A24" s="1"/>
      <c r="B24" s="141" t="s">
        <v>7</v>
      </c>
      <c r="C24" s="60"/>
      <c r="D24" s="54"/>
      <c r="E24" s="54"/>
      <c r="F24" s="54"/>
      <c r="G24" s="54"/>
      <c r="H24" s="54"/>
      <c r="I24" s="54"/>
      <c r="J24" s="54"/>
      <c r="K24" s="54"/>
      <c r="L24" s="60"/>
      <c r="M24" s="54"/>
      <c r="N24" s="54"/>
      <c r="O24" s="54"/>
      <c r="P24" s="398"/>
      <c r="Q24" s="54"/>
      <c r="R24" s="54"/>
      <c r="S24" s="54"/>
      <c r="T24" s="161"/>
      <c r="U24" s="54"/>
      <c r="V24" s="54"/>
      <c r="W24" s="161"/>
      <c r="X24" s="168"/>
      <c r="Y24" s="54"/>
      <c r="Z24" s="65"/>
      <c r="AA24" s="65"/>
      <c r="AB24" s="54"/>
      <c r="AC24" s="54"/>
      <c r="AD24" s="141" t="s">
        <v>7</v>
      </c>
      <c r="AE24" s="9"/>
    </row>
    <row r="25" spans="1:31" ht="15" customHeight="1" x14ac:dyDescent="0.25">
      <c r="A25" s="1"/>
      <c r="B25" s="120" t="s">
        <v>8</v>
      </c>
      <c r="C25" s="54"/>
      <c r="D25" s="324">
        <v>0</v>
      </c>
      <c r="E25" s="324">
        <v>0</v>
      </c>
      <c r="F25" s="324">
        <v>0</v>
      </c>
      <c r="G25" s="324">
        <v>0</v>
      </c>
      <c r="H25" s="54"/>
      <c r="I25" s="54"/>
      <c r="J25" s="324">
        <v>0</v>
      </c>
      <c r="K25" s="324">
        <v>0</v>
      </c>
      <c r="L25" s="324">
        <v>0</v>
      </c>
      <c r="M25" s="324">
        <v>0</v>
      </c>
      <c r="N25" s="324">
        <v>0</v>
      </c>
      <c r="O25" s="324">
        <v>0</v>
      </c>
      <c r="P25" s="398"/>
      <c r="Q25" s="324">
        <v>0</v>
      </c>
      <c r="R25" s="324">
        <v>0</v>
      </c>
      <c r="S25" s="324">
        <v>0</v>
      </c>
      <c r="T25" s="324">
        <v>0</v>
      </c>
      <c r="U25" s="324">
        <v>0</v>
      </c>
      <c r="V25" s="324">
        <v>0</v>
      </c>
      <c r="W25" s="324">
        <v>0</v>
      </c>
      <c r="X25" s="448">
        <v>0</v>
      </c>
      <c r="Y25" s="54"/>
      <c r="Z25" s="344">
        <v>0</v>
      </c>
      <c r="AA25" s="344">
        <v>4</v>
      </c>
      <c r="AB25" s="324">
        <v>8</v>
      </c>
      <c r="AC25" s="324">
        <v>10</v>
      </c>
      <c r="AD25" s="120" t="s">
        <v>8</v>
      </c>
      <c r="AE25" s="9"/>
    </row>
    <row r="26" spans="1:31" ht="54.75" customHeight="1" x14ac:dyDescent="0.25">
      <c r="A26" s="1"/>
      <c r="B26" s="28"/>
      <c r="C26" s="60"/>
      <c r="D26" s="275" t="s">
        <v>173</v>
      </c>
      <c r="E26" s="275" t="s">
        <v>173</v>
      </c>
      <c r="F26" s="274" t="s">
        <v>128</v>
      </c>
      <c r="G26" s="274" t="s">
        <v>128</v>
      </c>
      <c r="H26" s="60"/>
      <c r="I26" s="83"/>
      <c r="J26" s="300" t="s">
        <v>9</v>
      </c>
      <c r="K26" s="300" t="s">
        <v>9</v>
      </c>
      <c r="L26" s="300" t="s">
        <v>9</v>
      </c>
      <c r="M26" s="300" t="s">
        <v>9</v>
      </c>
      <c r="N26" s="275" t="s">
        <v>155</v>
      </c>
      <c r="O26" s="275" t="s">
        <v>145</v>
      </c>
      <c r="P26" s="398"/>
      <c r="Q26" s="271" t="s">
        <v>120</v>
      </c>
      <c r="R26" s="271" t="s">
        <v>112</v>
      </c>
      <c r="S26" s="271" t="s">
        <v>112</v>
      </c>
      <c r="T26" s="286" t="s">
        <v>112</v>
      </c>
      <c r="U26" s="277" t="s">
        <v>10</v>
      </c>
      <c r="V26" s="277" t="s">
        <v>13</v>
      </c>
      <c r="W26" s="277" t="s">
        <v>13</v>
      </c>
      <c r="X26" s="446" t="s">
        <v>174</v>
      </c>
      <c r="Y26" s="83"/>
      <c r="Z26" s="346" t="s">
        <v>178</v>
      </c>
      <c r="AA26" s="346" t="s">
        <v>177</v>
      </c>
      <c r="AB26" s="271" t="s">
        <v>102</v>
      </c>
      <c r="AC26" s="271" t="s">
        <v>121</v>
      </c>
      <c r="AD26" s="225"/>
      <c r="AE26" s="9"/>
    </row>
    <row r="27" spans="1:31" ht="54.75" customHeight="1" x14ac:dyDescent="0.25">
      <c r="A27" s="1"/>
      <c r="B27" s="28"/>
      <c r="C27" s="51"/>
      <c r="D27" s="232"/>
      <c r="E27" s="51"/>
      <c r="F27" s="233"/>
      <c r="G27" s="232"/>
      <c r="H27" s="311" t="s">
        <v>14</v>
      </c>
      <c r="I27" s="311" t="s">
        <v>14</v>
      </c>
      <c r="J27" s="311" t="s">
        <v>14</v>
      </c>
      <c r="K27" s="311" t="s">
        <v>14</v>
      </c>
      <c r="L27" s="311" t="s">
        <v>14</v>
      </c>
      <c r="M27" s="311" t="s">
        <v>14</v>
      </c>
      <c r="N27" s="311" t="s">
        <v>14</v>
      </c>
      <c r="O27" s="311" t="s">
        <v>14</v>
      </c>
      <c r="P27" s="398"/>
      <c r="Q27" s="275" t="s">
        <v>15</v>
      </c>
      <c r="R27" s="275" t="s">
        <v>15</v>
      </c>
      <c r="S27" s="275" t="s">
        <v>16</v>
      </c>
      <c r="T27" s="274" t="s">
        <v>156</v>
      </c>
      <c r="U27" s="274" t="s">
        <v>134</v>
      </c>
      <c r="V27" s="274" t="s">
        <v>134</v>
      </c>
      <c r="W27" s="274" t="s">
        <v>175</v>
      </c>
      <c r="X27" s="60"/>
      <c r="Y27" s="309" t="s">
        <v>144</v>
      </c>
      <c r="Z27" s="309" t="s">
        <v>144</v>
      </c>
      <c r="AA27" s="288" t="s">
        <v>17</v>
      </c>
      <c r="AB27" s="288" t="s">
        <v>17</v>
      </c>
      <c r="AC27" s="288" t="s">
        <v>17</v>
      </c>
      <c r="AD27" s="28"/>
      <c r="AE27" s="1"/>
    </row>
    <row r="28" spans="1:31" s="32" customFormat="1" ht="15" customHeight="1" x14ac:dyDescent="0.25">
      <c r="A28" s="31"/>
      <c r="B28" s="58" t="s">
        <v>6</v>
      </c>
      <c r="C28" s="55"/>
      <c r="D28" s="55"/>
      <c r="E28" s="49"/>
      <c r="F28" s="55"/>
      <c r="G28" s="53"/>
      <c r="H28" s="293">
        <v>46284</v>
      </c>
      <c r="I28" s="293">
        <v>46284</v>
      </c>
      <c r="J28" s="293">
        <v>46284</v>
      </c>
      <c r="K28" s="293">
        <v>46284</v>
      </c>
      <c r="L28" s="293">
        <v>46284</v>
      </c>
      <c r="M28" s="293">
        <v>46284</v>
      </c>
      <c r="N28" s="293">
        <v>46284</v>
      </c>
      <c r="O28" s="293">
        <v>46284</v>
      </c>
      <c r="P28" s="398"/>
      <c r="Q28" s="298">
        <v>46284</v>
      </c>
      <c r="R28" s="298">
        <v>46284</v>
      </c>
      <c r="S28" s="298">
        <v>46284</v>
      </c>
      <c r="T28" s="298">
        <v>46284</v>
      </c>
      <c r="U28" s="450">
        <v>46284</v>
      </c>
      <c r="V28" s="450">
        <v>46284</v>
      </c>
      <c r="W28" s="298">
        <v>46284</v>
      </c>
      <c r="X28" s="111"/>
      <c r="Y28" s="293">
        <v>46284</v>
      </c>
      <c r="Z28" s="293">
        <v>46284</v>
      </c>
      <c r="AA28" s="297" t="s">
        <v>131</v>
      </c>
      <c r="AB28" s="297" t="s">
        <v>131</v>
      </c>
      <c r="AC28" s="297" t="s">
        <v>131</v>
      </c>
      <c r="AD28" s="170" t="s">
        <v>6</v>
      </c>
      <c r="AE28" s="31"/>
    </row>
    <row r="29" spans="1:31" ht="15" customHeight="1" x14ac:dyDescent="0.3">
      <c r="A29" s="1"/>
      <c r="B29" s="141" t="s">
        <v>7</v>
      </c>
      <c r="C29" s="218"/>
      <c r="D29" s="60"/>
      <c r="E29" s="51"/>
      <c r="F29" s="60"/>
      <c r="G29" s="262"/>
      <c r="H29" s="262"/>
      <c r="I29" s="54"/>
      <c r="J29" s="54"/>
      <c r="K29" s="54"/>
      <c r="L29" s="54"/>
      <c r="M29" s="54"/>
      <c r="N29" s="54"/>
      <c r="O29" s="54"/>
      <c r="P29" s="398"/>
      <c r="Q29" s="90"/>
      <c r="R29" s="90"/>
      <c r="S29" s="90"/>
      <c r="T29" s="90"/>
      <c r="U29" s="90"/>
      <c r="V29" s="60"/>
      <c r="W29" s="90"/>
      <c r="X29" s="90"/>
      <c r="Y29" s="54"/>
      <c r="Z29" s="54"/>
      <c r="AA29" s="90"/>
      <c r="AB29" s="90"/>
      <c r="AC29" s="90"/>
      <c r="AD29" s="141" t="s">
        <v>7</v>
      </c>
      <c r="AE29" s="1"/>
    </row>
    <row r="30" spans="1:31" s="217" customFormat="1" ht="15" customHeight="1" x14ac:dyDescent="0.25">
      <c r="A30" s="1"/>
      <c r="B30" s="120" t="s">
        <v>8</v>
      </c>
      <c r="C30" s="117"/>
      <c r="D30" s="169"/>
      <c r="E30" s="51"/>
      <c r="F30" s="54"/>
      <c r="G30" s="54"/>
      <c r="H30" s="324">
        <v>0</v>
      </c>
      <c r="I30" s="324">
        <v>0</v>
      </c>
      <c r="J30" s="324">
        <v>0</v>
      </c>
      <c r="K30" s="324">
        <v>0</v>
      </c>
      <c r="L30" s="324">
        <v>0</v>
      </c>
      <c r="M30" s="324">
        <v>0</v>
      </c>
      <c r="N30" s="324">
        <v>0</v>
      </c>
      <c r="O30" s="324">
        <v>0</v>
      </c>
      <c r="P30" s="398"/>
      <c r="Q30" s="324">
        <v>0</v>
      </c>
      <c r="R30" s="324">
        <v>0</v>
      </c>
      <c r="S30" s="324">
        <v>0</v>
      </c>
      <c r="T30" s="324">
        <v>4</v>
      </c>
      <c r="U30" s="324">
        <v>3</v>
      </c>
      <c r="V30" s="319">
        <v>3</v>
      </c>
      <c r="W30" s="324">
        <v>5</v>
      </c>
      <c r="X30" s="54"/>
      <c r="Y30" s="324">
        <v>0</v>
      </c>
      <c r="Z30" s="324">
        <v>0</v>
      </c>
      <c r="AA30" s="324">
        <v>0</v>
      </c>
      <c r="AB30" s="324">
        <v>0</v>
      </c>
      <c r="AC30" s="324">
        <v>0</v>
      </c>
      <c r="AD30" s="120" t="s">
        <v>8</v>
      </c>
      <c r="AE30" s="1"/>
    </row>
    <row r="31" spans="1:31" ht="15" customHeight="1" x14ac:dyDescent="0.25">
      <c r="A31" s="1"/>
      <c r="B31" s="120" t="s">
        <v>5</v>
      </c>
      <c r="C31" s="78"/>
      <c r="D31" s="60"/>
      <c r="E31" s="51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398"/>
      <c r="Q31" s="54"/>
      <c r="R31" s="54"/>
      <c r="S31" s="54"/>
      <c r="T31" s="54">
        <v>71</v>
      </c>
      <c r="U31" s="54">
        <v>57</v>
      </c>
      <c r="V31" s="51"/>
      <c r="W31" s="54"/>
      <c r="X31" s="54"/>
      <c r="Y31" s="54">
        <v>27</v>
      </c>
      <c r="Z31" s="54"/>
      <c r="AA31" s="54">
        <v>50</v>
      </c>
      <c r="AB31" s="54"/>
      <c r="AC31" s="54"/>
      <c r="AD31" s="120" t="s">
        <v>5</v>
      </c>
      <c r="AE31" s="1"/>
    </row>
    <row r="32" spans="1:31" ht="15" customHeight="1" x14ac:dyDescent="0.25">
      <c r="A32" s="1"/>
      <c r="B32" s="120" t="s">
        <v>4</v>
      </c>
      <c r="C32" s="60"/>
      <c r="D32" s="60"/>
      <c r="E32" s="60"/>
      <c r="F32" s="54"/>
      <c r="G32" s="54"/>
      <c r="H32" s="324">
        <v>9984</v>
      </c>
      <c r="I32" s="324">
        <v>9984</v>
      </c>
      <c r="J32" s="324">
        <v>9984</v>
      </c>
      <c r="K32" s="324">
        <v>9984</v>
      </c>
      <c r="L32" s="324">
        <v>9984</v>
      </c>
      <c r="M32" s="324">
        <v>9984</v>
      </c>
      <c r="N32" s="324">
        <v>9984</v>
      </c>
      <c r="O32" s="324">
        <v>9984</v>
      </c>
      <c r="P32" s="398"/>
      <c r="Q32" s="324">
        <v>59</v>
      </c>
      <c r="R32" s="324">
        <v>64</v>
      </c>
      <c r="S32" s="324">
        <v>98</v>
      </c>
      <c r="T32" s="324">
        <v>465</v>
      </c>
      <c r="U32" s="54">
        <v>9990</v>
      </c>
      <c r="V32" s="51">
        <v>9990</v>
      </c>
      <c r="W32" s="54">
        <v>435</v>
      </c>
      <c r="X32" s="54"/>
      <c r="Y32" s="324">
        <v>395</v>
      </c>
      <c r="Z32" s="324">
        <v>399</v>
      </c>
      <c r="AA32" s="324">
        <v>265</v>
      </c>
      <c r="AB32" s="324">
        <v>276</v>
      </c>
      <c r="AC32" s="324">
        <v>276</v>
      </c>
      <c r="AD32" s="120" t="s">
        <v>4</v>
      </c>
      <c r="AE32" s="1"/>
    </row>
    <row r="33" spans="1:31" ht="15.75" customHeight="1" x14ac:dyDescent="0.25">
      <c r="A33" s="1"/>
      <c r="B33" s="118" t="s">
        <v>12</v>
      </c>
      <c r="C33" s="44">
        <v>241</v>
      </c>
      <c r="D33" s="44">
        <v>242</v>
      </c>
      <c r="E33" s="44">
        <v>243</v>
      </c>
      <c r="F33" s="7">
        <v>244</v>
      </c>
      <c r="G33" s="7">
        <v>245</v>
      </c>
      <c r="H33" s="7">
        <v>246</v>
      </c>
      <c r="I33" s="7">
        <v>247</v>
      </c>
      <c r="J33" s="7">
        <v>248</v>
      </c>
      <c r="K33" s="7">
        <v>249</v>
      </c>
      <c r="L33" s="7">
        <v>250</v>
      </c>
      <c r="M33" s="7">
        <v>251</v>
      </c>
      <c r="N33" s="7">
        <v>252</v>
      </c>
      <c r="O33" s="7">
        <v>253</v>
      </c>
      <c r="P33" s="398"/>
      <c r="Q33" s="7">
        <v>254</v>
      </c>
      <c r="R33" s="7">
        <v>255</v>
      </c>
      <c r="S33" s="7">
        <v>256</v>
      </c>
      <c r="T33" s="7">
        <v>257</v>
      </c>
      <c r="U33" s="7">
        <v>258</v>
      </c>
      <c r="V33" s="7">
        <v>259</v>
      </c>
      <c r="W33" s="7">
        <v>260</v>
      </c>
      <c r="X33" s="7">
        <v>261</v>
      </c>
      <c r="Y33" s="7">
        <v>262</v>
      </c>
      <c r="Z33" s="54">
        <v>263</v>
      </c>
      <c r="AA33" s="7">
        <v>264</v>
      </c>
      <c r="AB33" s="7">
        <v>265</v>
      </c>
      <c r="AC33" s="7">
        <v>266</v>
      </c>
      <c r="AD33" s="172" t="s">
        <v>12</v>
      </c>
      <c r="AE33" s="1"/>
    </row>
    <row r="34" spans="1:31" ht="15" customHeight="1" x14ac:dyDescent="0.25">
      <c r="A34" s="1"/>
      <c r="B34" s="6"/>
      <c r="C34" s="392" t="s">
        <v>18</v>
      </c>
      <c r="D34" s="392"/>
      <c r="E34" s="392"/>
      <c r="F34" s="392"/>
      <c r="G34" s="392"/>
      <c r="H34" s="392"/>
      <c r="I34" s="392"/>
      <c r="J34" s="392"/>
      <c r="K34" s="392"/>
      <c r="L34" s="392"/>
      <c r="M34" s="392"/>
      <c r="N34" s="392"/>
      <c r="O34" s="392"/>
      <c r="P34" s="398"/>
      <c r="Q34" s="392" t="s">
        <v>18</v>
      </c>
      <c r="R34" s="392"/>
      <c r="S34" s="392"/>
      <c r="T34" s="392"/>
      <c r="U34" s="392"/>
      <c r="V34" s="392"/>
      <c r="W34" s="392"/>
      <c r="X34" s="392"/>
      <c r="Y34" s="392"/>
      <c r="Z34" s="392"/>
      <c r="AA34" s="392"/>
      <c r="AB34" s="392"/>
      <c r="AC34" s="392"/>
      <c r="AD34" s="6"/>
      <c r="AE34" s="1"/>
    </row>
    <row r="35" spans="1:31" ht="15.75" customHeight="1" x14ac:dyDescent="0.25">
      <c r="A35" s="1"/>
      <c r="B35" s="6"/>
      <c r="C35" s="392"/>
      <c r="D35" s="392"/>
      <c r="E35" s="392"/>
      <c r="F35" s="392"/>
      <c r="G35" s="392"/>
      <c r="H35" s="392"/>
      <c r="I35" s="392"/>
      <c r="J35" s="392"/>
      <c r="K35" s="392"/>
      <c r="L35" s="392"/>
      <c r="M35" s="392"/>
      <c r="N35" s="392"/>
      <c r="O35" s="392"/>
      <c r="P35" s="398"/>
      <c r="Q35" s="392"/>
      <c r="R35" s="392"/>
      <c r="S35" s="392"/>
      <c r="T35" s="392"/>
      <c r="U35" s="392"/>
      <c r="V35" s="392"/>
      <c r="W35" s="392"/>
      <c r="X35" s="392"/>
      <c r="Y35" s="392"/>
      <c r="Z35" s="392"/>
      <c r="AA35" s="392"/>
      <c r="AB35" s="392"/>
      <c r="AC35" s="392"/>
      <c r="AD35" s="6"/>
      <c r="AE35" s="1"/>
    </row>
    <row r="36" spans="1:31" ht="14.25" customHeight="1" x14ac:dyDescent="0.25">
      <c r="A36" s="1"/>
      <c r="B36" s="118" t="s">
        <v>12</v>
      </c>
      <c r="C36" s="132">
        <v>240</v>
      </c>
      <c r="D36" s="44">
        <v>239</v>
      </c>
      <c r="E36" s="44">
        <v>238</v>
      </c>
      <c r="F36" s="5">
        <v>237</v>
      </c>
      <c r="G36" s="5">
        <v>236</v>
      </c>
      <c r="H36" s="5">
        <v>235</v>
      </c>
      <c r="I36" s="5">
        <v>234</v>
      </c>
      <c r="J36" s="5">
        <v>233</v>
      </c>
      <c r="K36" s="5">
        <v>232</v>
      </c>
      <c r="L36" s="5">
        <v>231</v>
      </c>
      <c r="M36" s="5">
        <v>230</v>
      </c>
      <c r="N36" s="5">
        <v>229</v>
      </c>
      <c r="O36" s="5">
        <v>228</v>
      </c>
      <c r="P36" s="398"/>
      <c r="Q36" s="5">
        <v>227</v>
      </c>
      <c r="R36" s="5">
        <v>226</v>
      </c>
      <c r="S36" s="5">
        <v>225</v>
      </c>
      <c r="T36" s="7">
        <v>224</v>
      </c>
      <c r="U36" s="7">
        <v>223</v>
      </c>
      <c r="V36" s="7">
        <v>222</v>
      </c>
      <c r="W36" s="7">
        <v>221</v>
      </c>
      <c r="X36" s="7">
        <v>220</v>
      </c>
      <c r="Y36" s="7">
        <v>219</v>
      </c>
      <c r="Z36" s="54">
        <v>218</v>
      </c>
      <c r="AA36" s="7">
        <v>217</v>
      </c>
      <c r="AB36" s="7">
        <v>216</v>
      </c>
      <c r="AC36" s="7">
        <v>215</v>
      </c>
      <c r="AD36" s="172" t="s">
        <v>12</v>
      </c>
      <c r="AE36" s="1"/>
    </row>
    <row r="37" spans="1:31" s="217" customFormat="1" ht="14.25" customHeight="1" x14ac:dyDescent="0.25">
      <c r="A37" s="1"/>
      <c r="B37" s="216" t="s">
        <v>19</v>
      </c>
      <c r="C37" s="100"/>
      <c r="D37" s="173"/>
      <c r="E37" s="168"/>
      <c r="F37" s="100"/>
      <c r="G37" s="100"/>
      <c r="H37" s="324">
        <v>9984</v>
      </c>
      <c r="I37" s="324">
        <v>9984</v>
      </c>
      <c r="J37" s="324">
        <v>9984</v>
      </c>
      <c r="K37" s="324">
        <v>9984</v>
      </c>
      <c r="L37" s="324">
        <v>9984</v>
      </c>
      <c r="M37" s="324">
        <v>9984</v>
      </c>
      <c r="N37" s="324">
        <v>9984</v>
      </c>
      <c r="O37" s="324">
        <v>9984</v>
      </c>
      <c r="P37" s="398"/>
      <c r="Q37" s="326">
        <v>146</v>
      </c>
      <c r="R37" s="326">
        <v>146</v>
      </c>
      <c r="S37" s="100"/>
      <c r="T37" s="324">
        <v>9990</v>
      </c>
      <c r="U37" s="324">
        <v>9990</v>
      </c>
      <c r="V37" s="324">
        <v>9990</v>
      </c>
      <c r="W37" s="324">
        <v>105</v>
      </c>
      <c r="X37" s="54"/>
      <c r="Y37" s="54">
        <v>87</v>
      </c>
      <c r="Z37" s="324">
        <v>999</v>
      </c>
      <c r="AA37" s="324">
        <v>250</v>
      </c>
      <c r="AB37" s="54"/>
      <c r="AC37" s="324">
        <v>250</v>
      </c>
      <c r="AD37" s="216" t="s">
        <v>4</v>
      </c>
      <c r="AE37" s="1"/>
    </row>
    <row r="38" spans="1:31" s="217" customFormat="1" ht="14.25" customHeight="1" x14ac:dyDescent="0.25">
      <c r="A38" s="1"/>
      <c r="B38" s="216" t="s">
        <v>5</v>
      </c>
      <c r="C38" s="260"/>
      <c r="D38" s="100"/>
      <c r="E38" s="261"/>
      <c r="F38" s="100"/>
      <c r="G38" s="100"/>
      <c r="H38" s="100"/>
      <c r="I38" s="100"/>
      <c r="J38" s="100"/>
      <c r="K38" s="100"/>
      <c r="L38" s="100"/>
      <c r="M38" s="100"/>
      <c r="N38" s="100"/>
      <c r="O38" s="100">
        <v>66</v>
      </c>
      <c r="P38" s="398"/>
      <c r="Q38" s="264">
        <v>73</v>
      </c>
      <c r="R38" s="264"/>
      <c r="S38" s="100"/>
      <c r="T38" s="54"/>
      <c r="U38" s="54"/>
      <c r="V38" s="54"/>
      <c r="W38" s="54">
        <v>67</v>
      </c>
      <c r="X38" s="54"/>
      <c r="Y38" s="54">
        <v>62</v>
      </c>
      <c r="Z38" s="54"/>
      <c r="AA38" s="54"/>
      <c r="AB38" s="54"/>
      <c r="AC38" s="54" t="s">
        <v>169</v>
      </c>
      <c r="AD38" s="216" t="s">
        <v>5</v>
      </c>
      <c r="AE38" s="1"/>
    </row>
    <row r="39" spans="1:31" s="32" customFormat="1" ht="15" customHeight="1" x14ac:dyDescent="0.25">
      <c r="A39" s="31"/>
      <c r="B39" s="58" t="s">
        <v>6</v>
      </c>
      <c r="C39" s="55"/>
      <c r="D39" s="55"/>
      <c r="E39" s="53"/>
      <c r="F39" s="53"/>
      <c r="G39" s="135"/>
      <c r="H39" s="293">
        <v>46284</v>
      </c>
      <c r="I39" s="293">
        <v>46284</v>
      </c>
      <c r="J39" s="293">
        <v>46284</v>
      </c>
      <c r="K39" s="293">
        <v>46284</v>
      </c>
      <c r="L39" s="293">
        <v>46284</v>
      </c>
      <c r="M39" s="293">
        <v>46284</v>
      </c>
      <c r="N39" s="293">
        <v>46284</v>
      </c>
      <c r="O39" s="293">
        <v>46284</v>
      </c>
      <c r="P39" s="398"/>
      <c r="Q39" s="298">
        <v>46284</v>
      </c>
      <c r="R39" s="298">
        <v>46284</v>
      </c>
      <c r="S39" s="298">
        <v>46284</v>
      </c>
      <c r="T39" s="298">
        <v>46284</v>
      </c>
      <c r="U39" s="298">
        <v>46284</v>
      </c>
      <c r="V39" s="298">
        <v>46284</v>
      </c>
      <c r="W39" s="298">
        <v>46284</v>
      </c>
      <c r="X39" s="53"/>
      <c r="Y39" s="296">
        <v>46284</v>
      </c>
      <c r="Z39" s="296">
        <v>46284</v>
      </c>
      <c r="AA39" s="296">
        <v>46284</v>
      </c>
      <c r="AB39" s="49"/>
      <c r="AC39" s="297" t="s">
        <v>131</v>
      </c>
      <c r="AD39" s="170" t="s">
        <v>6</v>
      </c>
      <c r="AE39" s="31"/>
    </row>
    <row r="40" spans="1:31" ht="15" customHeight="1" x14ac:dyDescent="0.25">
      <c r="A40" s="1"/>
      <c r="B40" s="141" t="s">
        <v>7</v>
      </c>
      <c r="C40" s="60"/>
      <c r="D40" s="60"/>
      <c r="E40" s="54"/>
      <c r="F40" s="168"/>
      <c r="G40" s="100"/>
      <c r="H40" s="100"/>
      <c r="I40" s="100"/>
      <c r="J40" s="168"/>
      <c r="K40" s="54"/>
      <c r="L40" s="65"/>
      <c r="M40" s="54"/>
      <c r="N40" s="54"/>
      <c r="O40" s="54"/>
      <c r="P40" s="398"/>
      <c r="Q40" s="100"/>
      <c r="R40" s="100"/>
      <c r="S40" s="100"/>
      <c r="T40" s="54"/>
      <c r="U40" s="54"/>
      <c r="V40" s="54"/>
      <c r="W40" s="54"/>
      <c r="X40" s="54"/>
      <c r="Y40" s="60"/>
      <c r="Z40" s="54"/>
      <c r="AA40" s="60"/>
      <c r="AB40" s="54"/>
      <c r="AC40" s="54"/>
      <c r="AD40" s="141" t="s">
        <v>7</v>
      </c>
      <c r="AE40" s="1"/>
    </row>
    <row r="41" spans="1:31" ht="15" customHeight="1" x14ac:dyDescent="0.25">
      <c r="A41" s="1"/>
      <c r="B41" s="120" t="s">
        <v>8</v>
      </c>
      <c r="C41" s="51"/>
      <c r="D41" s="51"/>
      <c r="E41" s="54"/>
      <c r="F41" s="54"/>
      <c r="G41" s="87"/>
      <c r="H41" s="324">
        <v>128</v>
      </c>
      <c r="I41" s="324">
        <v>0</v>
      </c>
      <c r="J41" s="324">
        <v>0</v>
      </c>
      <c r="K41" s="324">
        <v>0</v>
      </c>
      <c r="L41" s="324">
        <v>0</v>
      </c>
      <c r="M41" s="324">
        <v>0</v>
      </c>
      <c r="N41" s="324">
        <v>0</v>
      </c>
      <c r="O41" s="324">
        <v>0</v>
      </c>
      <c r="P41" s="398"/>
      <c r="Q41" s="331">
        <v>0</v>
      </c>
      <c r="R41" s="331">
        <v>0</v>
      </c>
      <c r="S41" s="87">
        <v>0</v>
      </c>
      <c r="T41" s="324">
        <v>0</v>
      </c>
      <c r="U41" s="324">
        <v>3</v>
      </c>
      <c r="V41" s="324">
        <v>3</v>
      </c>
      <c r="W41" s="324">
        <v>8</v>
      </c>
      <c r="X41" s="54"/>
      <c r="Y41" s="332">
        <v>0</v>
      </c>
      <c r="Z41" s="332">
        <v>0</v>
      </c>
      <c r="AA41" s="332">
        <v>0</v>
      </c>
      <c r="AB41" s="60"/>
      <c r="AC41" s="332">
        <v>2</v>
      </c>
      <c r="AD41" s="120" t="s">
        <v>8</v>
      </c>
      <c r="AE41" s="1"/>
    </row>
    <row r="42" spans="1:31" ht="54.75" customHeight="1" x14ac:dyDescent="0.25">
      <c r="A42" s="1"/>
      <c r="B42" s="28"/>
      <c r="C42" s="51"/>
      <c r="D42" s="233"/>
      <c r="E42" s="51"/>
      <c r="F42" s="233"/>
      <c r="G42" s="233"/>
      <c r="H42" s="311" t="s">
        <v>14</v>
      </c>
      <c r="I42" s="311" t="s">
        <v>14</v>
      </c>
      <c r="J42" s="311" t="s">
        <v>14</v>
      </c>
      <c r="K42" s="311" t="s">
        <v>14</v>
      </c>
      <c r="L42" s="311" t="s">
        <v>14</v>
      </c>
      <c r="M42" s="311" t="s">
        <v>14</v>
      </c>
      <c r="N42" s="311" t="s">
        <v>14</v>
      </c>
      <c r="O42" s="312" t="s">
        <v>20</v>
      </c>
      <c r="P42" s="398"/>
      <c r="Q42" s="287" t="s">
        <v>16</v>
      </c>
      <c r="R42" s="287" t="s">
        <v>16</v>
      </c>
      <c r="S42" s="102" t="s">
        <v>163</v>
      </c>
      <c r="T42" s="274" t="s">
        <v>134</v>
      </c>
      <c r="U42" s="274" t="s">
        <v>134</v>
      </c>
      <c r="V42" s="274" t="s">
        <v>134</v>
      </c>
      <c r="W42" s="274" t="s">
        <v>85</v>
      </c>
      <c r="X42" s="51"/>
      <c r="Y42" s="274" t="s">
        <v>83</v>
      </c>
      <c r="Z42" s="288" t="s">
        <v>123</v>
      </c>
      <c r="AA42" s="275" t="s">
        <v>124</v>
      </c>
      <c r="AB42" s="82"/>
      <c r="AC42" s="275" t="s">
        <v>123</v>
      </c>
      <c r="AD42" s="28"/>
      <c r="AE42" s="1"/>
    </row>
    <row r="43" spans="1:31" ht="54.75" customHeight="1" x14ac:dyDescent="0.25">
      <c r="A43" s="1"/>
      <c r="B43" s="28"/>
      <c r="C43" s="51"/>
      <c r="D43" s="51"/>
      <c r="E43" s="51"/>
      <c r="F43" s="275" t="s">
        <v>147</v>
      </c>
      <c r="G43" s="275" t="s">
        <v>147</v>
      </c>
      <c r="H43" s="275" t="s">
        <v>147</v>
      </c>
      <c r="I43" s="275" t="s">
        <v>147</v>
      </c>
      <c r="J43" s="275" t="s">
        <v>147</v>
      </c>
      <c r="K43" s="275" t="s">
        <v>147</v>
      </c>
      <c r="L43" s="274" t="s">
        <v>22</v>
      </c>
      <c r="M43" s="274" t="s">
        <v>22</v>
      </c>
      <c r="N43" s="274" t="s">
        <v>22</v>
      </c>
      <c r="O43" s="274" t="s">
        <v>22</v>
      </c>
      <c r="P43" s="398"/>
      <c r="Q43" s="254"/>
      <c r="R43" s="254"/>
      <c r="S43" s="52"/>
      <c r="T43" s="254"/>
      <c r="U43" s="254"/>
      <c r="V43" s="82"/>
      <c r="W43" s="82"/>
      <c r="X43" s="82"/>
      <c r="Y43" s="60"/>
      <c r="Z43" s="112"/>
      <c r="AA43" s="112"/>
      <c r="AB43" s="318" t="s">
        <v>158</v>
      </c>
      <c r="AC43" s="318" t="s">
        <v>159</v>
      </c>
      <c r="AD43" s="28"/>
      <c r="AE43" s="1"/>
    </row>
    <row r="44" spans="1:31" s="32" customFormat="1" ht="15" customHeight="1" x14ac:dyDescent="0.25">
      <c r="A44" s="31"/>
      <c r="B44" s="58" t="s">
        <v>6</v>
      </c>
      <c r="C44" s="55"/>
      <c r="D44" s="55"/>
      <c r="E44" s="55"/>
      <c r="F44" s="55"/>
      <c r="G44" s="55"/>
      <c r="H44" s="55"/>
      <c r="I44" s="55"/>
      <c r="J44" s="53"/>
      <c r="K44" s="53"/>
      <c r="L44" s="53"/>
      <c r="M44" s="53"/>
      <c r="N44" s="53"/>
      <c r="O44" s="53"/>
      <c r="P44" s="398"/>
      <c r="Q44" s="53"/>
      <c r="R44" s="53"/>
      <c r="S44" s="53"/>
      <c r="T44" s="53"/>
      <c r="U44" s="53"/>
      <c r="V44" s="53"/>
      <c r="W44" s="53"/>
      <c r="X44" s="53"/>
      <c r="Y44" s="88"/>
      <c r="Z44" s="53"/>
      <c r="AA44" s="53"/>
      <c r="AB44" s="296">
        <v>46284</v>
      </c>
      <c r="AC44" s="296">
        <v>46284</v>
      </c>
      <c r="AD44" s="170" t="s">
        <v>6</v>
      </c>
      <c r="AE44" s="31"/>
    </row>
    <row r="45" spans="1:31" ht="15" customHeight="1" x14ac:dyDescent="0.25">
      <c r="A45" s="1"/>
      <c r="B45" s="141" t="s">
        <v>7</v>
      </c>
      <c r="C45" s="60"/>
      <c r="D45" s="60"/>
      <c r="E45" s="60"/>
      <c r="F45" s="60"/>
      <c r="G45" s="150"/>
      <c r="H45" s="150"/>
      <c r="I45" s="54"/>
      <c r="J45" s="54"/>
      <c r="K45" s="54"/>
      <c r="L45" s="54"/>
      <c r="M45" s="54"/>
      <c r="N45" s="54"/>
      <c r="O45" s="54"/>
      <c r="P45" s="398"/>
      <c r="Q45" s="54"/>
      <c r="R45" s="54"/>
      <c r="S45" s="54"/>
      <c r="T45" s="54"/>
      <c r="U45" s="54"/>
      <c r="V45" s="54"/>
      <c r="W45" s="54"/>
      <c r="X45" s="54"/>
      <c r="Y45" s="98"/>
      <c r="Z45" s="54"/>
      <c r="AA45" s="54"/>
      <c r="AB45" s="51"/>
      <c r="AC45" s="51"/>
      <c r="AD45" s="141" t="s">
        <v>7</v>
      </c>
      <c r="AE45" s="1"/>
    </row>
    <row r="46" spans="1:31" ht="15" customHeight="1" x14ac:dyDescent="0.25">
      <c r="A46" s="1"/>
      <c r="B46" s="120" t="s">
        <v>8</v>
      </c>
      <c r="C46" s="51"/>
      <c r="D46" s="60"/>
      <c r="E46" s="60"/>
      <c r="F46" s="332">
        <v>0</v>
      </c>
      <c r="G46" s="332">
        <v>0</v>
      </c>
      <c r="H46" s="332">
        <v>0</v>
      </c>
      <c r="I46" s="332">
        <v>0</v>
      </c>
      <c r="J46" s="332">
        <v>0</v>
      </c>
      <c r="K46" s="332">
        <v>0</v>
      </c>
      <c r="L46" s="332">
        <v>0</v>
      </c>
      <c r="M46" s="332">
        <v>0</v>
      </c>
      <c r="N46" s="332">
        <v>0</v>
      </c>
      <c r="O46" s="332">
        <v>0</v>
      </c>
      <c r="P46" s="398"/>
      <c r="Q46" s="54"/>
      <c r="R46" s="51"/>
      <c r="S46" s="51"/>
      <c r="T46" s="54"/>
      <c r="U46" s="54"/>
      <c r="V46" s="54"/>
      <c r="W46" s="54"/>
      <c r="X46" s="54"/>
      <c r="Y46" s="54"/>
      <c r="Z46" s="54"/>
      <c r="AA46" s="54"/>
      <c r="AB46" s="324">
        <v>0</v>
      </c>
      <c r="AC46" s="324">
        <v>3</v>
      </c>
      <c r="AD46" s="120" t="s">
        <v>8</v>
      </c>
      <c r="AE46" s="1"/>
    </row>
    <row r="47" spans="1:31" ht="15" customHeight="1" x14ac:dyDescent="0.25">
      <c r="A47" s="1"/>
      <c r="B47" s="120" t="s">
        <v>5</v>
      </c>
      <c r="C47" s="51"/>
      <c r="D47" s="51"/>
      <c r="E47" s="51"/>
      <c r="F47" s="60"/>
      <c r="G47" s="51"/>
      <c r="H47" s="51"/>
      <c r="I47" s="259"/>
      <c r="J47" s="54" t="s">
        <v>170</v>
      </c>
      <c r="K47" s="54"/>
      <c r="L47" s="54"/>
      <c r="M47" s="54"/>
      <c r="N47" s="54"/>
      <c r="O47" s="54"/>
      <c r="P47" s="398"/>
      <c r="Q47" s="54"/>
      <c r="R47" s="51"/>
      <c r="S47" s="51"/>
      <c r="T47" s="54"/>
      <c r="U47" s="54"/>
      <c r="V47" s="54"/>
      <c r="W47" s="54"/>
      <c r="X47" s="54"/>
      <c r="Y47" s="54"/>
      <c r="Z47" s="54"/>
      <c r="AA47" s="54"/>
      <c r="AB47" s="54">
        <v>85</v>
      </c>
      <c r="AC47" s="54"/>
      <c r="AD47" s="120" t="s">
        <v>5</v>
      </c>
      <c r="AE47" s="1"/>
    </row>
    <row r="48" spans="1:31" ht="15" customHeight="1" x14ac:dyDescent="0.25">
      <c r="A48" s="1"/>
      <c r="B48" s="120" t="s">
        <v>4</v>
      </c>
      <c r="C48" s="51"/>
      <c r="D48" s="51"/>
      <c r="E48" s="51"/>
      <c r="F48" s="319">
        <v>216</v>
      </c>
      <c r="G48" s="319">
        <v>216</v>
      </c>
      <c r="H48" s="319">
        <v>202</v>
      </c>
      <c r="I48" s="328">
        <v>202</v>
      </c>
      <c r="J48" s="324">
        <v>201</v>
      </c>
      <c r="K48" s="324">
        <v>201</v>
      </c>
      <c r="L48" s="324">
        <v>9987</v>
      </c>
      <c r="M48" s="324">
        <v>9987</v>
      </c>
      <c r="N48" s="324">
        <v>9987</v>
      </c>
      <c r="O48" s="324">
        <v>9987</v>
      </c>
      <c r="P48" s="398"/>
      <c r="Q48" s="54"/>
      <c r="R48" s="51"/>
      <c r="S48" s="54"/>
      <c r="T48" s="54"/>
      <c r="U48" s="54"/>
      <c r="V48" s="54"/>
      <c r="W48" s="54"/>
      <c r="X48" s="54"/>
      <c r="Y48" s="54"/>
      <c r="Z48" s="54"/>
      <c r="AA48" s="54"/>
      <c r="AB48" s="324">
        <v>397</v>
      </c>
      <c r="AC48" s="324">
        <v>398</v>
      </c>
      <c r="AD48" s="120" t="s">
        <v>4</v>
      </c>
      <c r="AE48" s="1"/>
    </row>
    <row r="49" spans="1:32" ht="14.25" customHeight="1" x14ac:dyDescent="0.25">
      <c r="A49" s="1"/>
      <c r="B49" s="118" t="s">
        <v>12</v>
      </c>
      <c r="C49" s="7">
        <v>189</v>
      </c>
      <c r="D49" s="7">
        <v>190</v>
      </c>
      <c r="E49" s="7">
        <v>191</v>
      </c>
      <c r="F49" s="7">
        <v>192</v>
      </c>
      <c r="G49" s="7">
        <v>193</v>
      </c>
      <c r="H49" s="7">
        <v>194</v>
      </c>
      <c r="I49" s="7">
        <v>195</v>
      </c>
      <c r="J49" s="7">
        <v>196</v>
      </c>
      <c r="K49" s="7">
        <v>197</v>
      </c>
      <c r="L49" s="7">
        <v>198</v>
      </c>
      <c r="M49" s="7">
        <v>199</v>
      </c>
      <c r="N49" s="43">
        <v>200</v>
      </c>
      <c r="O49" s="7">
        <v>201</v>
      </c>
      <c r="P49" s="398"/>
      <c r="Q49" s="7">
        <v>202</v>
      </c>
      <c r="R49" s="7">
        <v>203</v>
      </c>
      <c r="S49" s="7">
        <v>204</v>
      </c>
      <c r="T49" s="7">
        <v>205</v>
      </c>
      <c r="U49" s="7">
        <v>206</v>
      </c>
      <c r="V49" s="7">
        <v>207</v>
      </c>
      <c r="W49" s="7">
        <v>208</v>
      </c>
      <c r="X49" s="7">
        <v>209</v>
      </c>
      <c r="Y49" s="7">
        <v>210</v>
      </c>
      <c r="Z49" s="7">
        <v>211</v>
      </c>
      <c r="AA49" s="7">
        <v>212</v>
      </c>
      <c r="AB49" s="7">
        <v>213</v>
      </c>
      <c r="AC49" s="7">
        <v>214</v>
      </c>
      <c r="AD49" s="172" t="s">
        <v>12</v>
      </c>
      <c r="AE49" s="1"/>
    </row>
    <row r="50" spans="1:32" ht="15" customHeight="1" x14ac:dyDescent="0.25">
      <c r="A50" s="1"/>
      <c r="B50" s="6"/>
      <c r="C50" s="392" t="s">
        <v>23</v>
      </c>
      <c r="D50" s="392"/>
      <c r="E50" s="392"/>
      <c r="F50" s="392"/>
      <c r="G50" s="392"/>
      <c r="H50" s="392"/>
      <c r="I50" s="392"/>
      <c r="J50" s="392"/>
      <c r="K50" s="392"/>
      <c r="L50" s="392"/>
      <c r="M50" s="392"/>
      <c r="N50" s="392"/>
      <c r="O50" s="392"/>
      <c r="P50" s="398"/>
      <c r="Q50" s="392" t="s">
        <v>23</v>
      </c>
      <c r="R50" s="392"/>
      <c r="S50" s="392"/>
      <c r="T50" s="392"/>
      <c r="U50" s="392"/>
      <c r="V50" s="392"/>
      <c r="W50" s="392"/>
      <c r="X50" s="392"/>
      <c r="Y50" s="392"/>
      <c r="Z50" s="392"/>
      <c r="AA50" s="392"/>
      <c r="AB50" s="392"/>
      <c r="AC50" s="392"/>
      <c r="AD50" s="6"/>
      <c r="AE50" s="1"/>
    </row>
    <row r="51" spans="1:32" ht="15.75" customHeight="1" x14ac:dyDescent="0.25">
      <c r="A51" s="1"/>
      <c r="B51" s="6"/>
      <c r="C51" s="392"/>
      <c r="D51" s="392"/>
      <c r="E51" s="392"/>
      <c r="F51" s="392"/>
      <c r="G51" s="392"/>
      <c r="H51" s="392"/>
      <c r="I51" s="392"/>
      <c r="J51" s="392"/>
      <c r="K51" s="392"/>
      <c r="L51" s="392"/>
      <c r="M51" s="392"/>
      <c r="N51" s="392"/>
      <c r="O51" s="392"/>
      <c r="P51" s="398"/>
      <c r="Q51" s="392"/>
      <c r="R51" s="392"/>
      <c r="S51" s="392"/>
      <c r="T51" s="392"/>
      <c r="U51" s="392"/>
      <c r="V51" s="392"/>
      <c r="W51" s="392"/>
      <c r="X51" s="392"/>
      <c r="Y51" s="392"/>
      <c r="Z51" s="392"/>
      <c r="AA51" s="392"/>
      <c r="AB51" s="392"/>
      <c r="AC51" s="392"/>
      <c r="AD51" s="6"/>
      <c r="AE51" s="225"/>
    </row>
    <row r="52" spans="1:32" ht="14.25" customHeight="1" x14ac:dyDescent="0.25">
      <c r="A52" s="1"/>
      <c r="B52" s="118" t="s">
        <v>12</v>
      </c>
      <c r="C52" s="7">
        <v>188</v>
      </c>
      <c r="D52" s="7">
        <v>187</v>
      </c>
      <c r="E52" s="7">
        <v>186</v>
      </c>
      <c r="F52" s="7">
        <v>185</v>
      </c>
      <c r="G52" s="7">
        <v>184</v>
      </c>
      <c r="H52" s="7">
        <v>183</v>
      </c>
      <c r="I52" s="7">
        <v>182</v>
      </c>
      <c r="J52" s="7">
        <v>181</v>
      </c>
      <c r="K52" s="385" t="s">
        <v>24</v>
      </c>
      <c r="L52" s="386"/>
      <c r="M52" s="386"/>
      <c r="N52" s="386"/>
      <c r="O52" s="386"/>
      <c r="P52" s="398"/>
      <c r="Q52" s="388" t="s">
        <v>25</v>
      </c>
      <c r="R52" s="389"/>
      <c r="S52" s="389"/>
      <c r="T52" s="389"/>
      <c r="U52" s="389"/>
      <c r="V52" s="7">
        <v>180</v>
      </c>
      <c r="W52" s="7">
        <v>179</v>
      </c>
      <c r="X52" s="7">
        <v>178</v>
      </c>
      <c r="Y52" s="7">
        <v>177</v>
      </c>
      <c r="Z52" s="7">
        <v>176</v>
      </c>
      <c r="AA52" s="7">
        <v>175</v>
      </c>
      <c r="AB52" s="7">
        <v>174</v>
      </c>
      <c r="AC52" s="7">
        <v>173</v>
      </c>
      <c r="AD52" s="28"/>
      <c r="AE52" s="46"/>
      <c r="AF52" s="220"/>
    </row>
    <row r="53" spans="1:32" ht="14.25" customHeight="1" x14ac:dyDescent="0.25">
      <c r="A53" s="1"/>
      <c r="B53" s="125" t="s">
        <v>4</v>
      </c>
      <c r="C53" s="54"/>
      <c r="D53" s="54"/>
      <c r="E53" s="324">
        <v>448</v>
      </c>
      <c r="F53" s="324">
        <v>448</v>
      </c>
      <c r="G53" s="324">
        <v>205</v>
      </c>
      <c r="H53" s="324">
        <v>205</v>
      </c>
      <c r="I53" s="325">
        <v>27</v>
      </c>
      <c r="J53" s="324">
        <v>27</v>
      </c>
      <c r="K53" s="385"/>
      <c r="L53" s="386"/>
      <c r="M53" s="386"/>
      <c r="N53" s="386"/>
      <c r="O53" s="386"/>
      <c r="P53" s="398"/>
      <c r="Q53" s="388"/>
      <c r="R53" s="389"/>
      <c r="S53" s="389"/>
      <c r="T53" s="389"/>
      <c r="U53" s="389"/>
      <c r="V53" s="54"/>
      <c r="W53" s="265"/>
      <c r="X53" s="54"/>
      <c r="Y53" s="54"/>
      <c r="Z53" s="54"/>
      <c r="AA53" s="54"/>
      <c r="AB53" s="54"/>
      <c r="AC53" s="324">
        <v>397</v>
      </c>
      <c r="AD53" s="125" t="s">
        <v>4</v>
      </c>
      <c r="AE53" s="46"/>
      <c r="AF53" s="220"/>
    </row>
    <row r="54" spans="1:32" ht="14.25" customHeight="1" x14ac:dyDescent="0.25">
      <c r="A54" s="1"/>
      <c r="B54" s="125" t="s">
        <v>5</v>
      </c>
      <c r="C54" s="54"/>
      <c r="D54" s="54"/>
      <c r="E54" s="54"/>
      <c r="F54" s="54"/>
      <c r="G54" s="54"/>
      <c r="H54" s="168"/>
      <c r="I54" s="100"/>
      <c r="J54" s="65"/>
      <c r="K54" s="385"/>
      <c r="L54" s="386"/>
      <c r="M54" s="386"/>
      <c r="N54" s="386"/>
      <c r="O54" s="386"/>
      <c r="P54" s="398"/>
      <c r="Q54" s="388"/>
      <c r="R54" s="389"/>
      <c r="S54" s="389"/>
      <c r="T54" s="389"/>
      <c r="U54" s="389"/>
      <c r="V54" s="54"/>
      <c r="W54" s="54"/>
      <c r="X54" s="54"/>
      <c r="Y54" s="54"/>
      <c r="Z54" s="54"/>
      <c r="AA54" s="54"/>
      <c r="AB54" s="54"/>
      <c r="AC54" s="231"/>
      <c r="AD54" s="125" t="s">
        <v>5</v>
      </c>
      <c r="AE54" s="46"/>
      <c r="AF54" s="220"/>
    </row>
    <row r="55" spans="1:32" s="32" customFormat="1" ht="15" customHeight="1" x14ac:dyDescent="0.25">
      <c r="A55" s="31"/>
      <c r="B55" s="58" t="s">
        <v>6</v>
      </c>
      <c r="C55" s="48"/>
      <c r="D55" s="55"/>
      <c r="E55" s="55"/>
      <c r="F55" s="55"/>
      <c r="G55" s="48"/>
      <c r="H55" s="48"/>
      <c r="I55" s="81"/>
      <c r="J55" s="53"/>
      <c r="K55" s="386"/>
      <c r="L55" s="387"/>
      <c r="M55" s="387"/>
      <c r="N55" s="387"/>
      <c r="O55" s="386"/>
      <c r="P55" s="398"/>
      <c r="Q55" s="389"/>
      <c r="R55" s="390"/>
      <c r="S55" s="390"/>
      <c r="T55" s="390"/>
      <c r="U55" s="389"/>
      <c r="V55" s="53"/>
      <c r="W55" s="53"/>
      <c r="X55" s="53"/>
      <c r="Y55" s="88"/>
      <c r="Z55" s="53"/>
      <c r="AA55" s="53"/>
      <c r="AB55" s="53"/>
      <c r="AC55" s="296">
        <v>46284</v>
      </c>
      <c r="AD55" s="170" t="s">
        <v>6</v>
      </c>
      <c r="AE55" s="31"/>
    </row>
    <row r="56" spans="1:32" ht="15" customHeight="1" x14ac:dyDescent="0.25">
      <c r="A56" s="1"/>
      <c r="B56" s="141" t="s">
        <v>7</v>
      </c>
      <c r="C56" s="150"/>
      <c r="D56" s="60"/>
      <c r="E56" s="60"/>
      <c r="F56" s="60"/>
      <c r="G56" s="150"/>
      <c r="H56" s="150"/>
      <c r="I56" s="87"/>
      <c r="J56" s="54"/>
      <c r="K56" s="386"/>
      <c r="L56" s="387"/>
      <c r="M56" s="387"/>
      <c r="N56" s="387"/>
      <c r="O56" s="386"/>
      <c r="P56" s="398"/>
      <c r="Q56" s="389"/>
      <c r="R56" s="390"/>
      <c r="S56" s="390"/>
      <c r="T56" s="390"/>
      <c r="U56" s="389"/>
      <c r="V56" s="98"/>
      <c r="W56" s="98"/>
      <c r="X56" s="54"/>
      <c r="Y56" s="167"/>
      <c r="Z56" s="100"/>
      <c r="AA56" s="65"/>
      <c r="AB56" s="100"/>
      <c r="AC56" s="51"/>
      <c r="AD56" s="141" t="s">
        <v>7</v>
      </c>
      <c r="AE56" s="1"/>
    </row>
    <row r="57" spans="1:32" ht="15" customHeight="1" x14ac:dyDescent="0.25">
      <c r="A57" s="1"/>
      <c r="B57" s="120" t="s">
        <v>8</v>
      </c>
      <c r="C57" s="7"/>
      <c r="D57" s="43"/>
      <c r="E57" s="332">
        <v>0</v>
      </c>
      <c r="F57" s="332">
        <v>0</v>
      </c>
      <c r="G57" s="332">
        <v>0</v>
      </c>
      <c r="H57" s="332">
        <v>0</v>
      </c>
      <c r="I57" s="332">
        <v>0</v>
      </c>
      <c r="J57" s="332">
        <v>0</v>
      </c>
      <c r="K57" s="386"/>
      <c r="L57" s="387"/>
      <c r="M57" s="387"/>
      <c r="N57" s="387"/>
      <c r="O57" s="386"/>
      <c r="P57" s="398"/>
      <c r="Q57" s="389"/>
      <c r="R57" s="390"/>
      <c r="S57" s="390"/>
      <c r="T57" s="390"/>
      <c r="U57" s="389"/>
      <c r="V57" s="98"/>
      <c r="W57" s="68"/>
      <c r="X57" s="51"/>
      <c r="Y57" s="54"/>
      <c r="Z57" s="87"/>
      <c r="AA57" s="54"/>
      <c r="AB57" s="87"/>
      <c r="AC57" s="324">
        <v>3</v>
      </c>
      <c r="AD57" s="120" t="s">
        <v>8</v>
      </c>
      <c r="AE57" s="1"/>
    </row>
    <row r="58" spans="1:32" ht="54.75" customHeight="1" x14ac:dyDescent="0.25">
      <c r="A58" s="1"/>
      <c r="B58" s="28"/>
      <c r="C58" s="82"/>
      <c r="D58" s="51"/>
      <c r="E58" s="275" t="s">
        <v>147</v>
      </c>
      <c r="F58" s="275" t="s">
        <v>147</v>
      </c>
      <c r="G58" s="288" t="s">
        <v>21</v>
      </c>
      <c r="H58" s="288" t="s">
        <v>21</v>
      </c>
      <c r="I58" s="288" t="s">
        <v>21</v>
      </c>
      <c r="J58" s="288" t="s">
        <v>21</v>
      </c>
      <c r="K58" s="386"/>
      <c r="L58" s="387"/>
      <c r="M58" s="387"/>
      <c r="N58" s="387"/>
      <c r="O58" s="386"/>
      <c r="P58" s="398"/>
      <c r="Q58" s="389"/>
      <c r="R58" s="390"/>
      <c r="S58" s="390"/>
      <c r="T58" s="390"/>
      <c r="U58" s="391"/>
      <c r="V58" s="82"/>
      <c r="W58" s="82"/>
      <c r="X58" s="82"/>
      <c r="Y58" s="60"/>
      <c r="Z58" s="112"/>
      <c r="AA58" s="112"/>
      <c r="AB58" s="112"/>
      <c r="AC58" s="318" t="s">
        <v>159</v>
      </c>
      <c r="AD58" s="28"/>
      <c r="AE58" s="225"/>
    </row>
    <row r="59" spans="1:32" ht="54.75" customHeight="1" x14ac:dyDescent="0.25">
      <c r="A59" s="1"/>
      <c r="B59" s="28"/>
      <c r="C59" s="274" t="s">
        <v>76</v>
      </c>
      <c r="D59" s="274" t="s">
        <v>76</v>
      </c>
      <c r="E59" s="93"/>
      <c r="F59" s="93"/>
      <c r="G59" s="93"/>
      <c r="H59" s="274" t="s">
        <v>92</v>
      </c>
      <c r="I59" s="274" t="s">
        <v>92</v>
      </c>
      <c r="J59" s="274" t="s">
        <v>92</v>
      </c>
      <c r="K59" s="386"/>
      <c r="L59" s="387"/>
      <c r="M59" s="387"/>
      <c r="N59" s="387"/>
      <c r="O59" s="386"/>
      <c r="P59" s="398"/>
      <c r="Q59" s="389"/>
      <c r="R59" s="390"/>
      <c r="S59" s="390"/>
      <c r="T59" s="390"/>
      <c r="U59" s="391"/>
      <c r="V59" s="314" t="s">
        <v>148</v>
      </c>
      <c r="W59" s="82"/>
      <c r="X59" s="93"/>
      <c r="Y59" s="82"/>
      <c r="Z59" s="60"/>
      <c r="AA59" s="52"/>
      <c r="AB59" s="288" t="s">
        <v>122</v>
      </c>
      <c r="AC59" s="288" t="s">
        <v>122</v>
      </c>
      <c r="AD59" s="28"/>
      <c r="AE59" s="1"/>
    </row>
    <row r="60" spans="1:32" s="32" customFormat="1" ht="15" customHeight="1" x14ac:dyDescent="0.25">
      <c r="A60" s="31"/>
      <c r="B60" s="58" t="s">
        <v>6</v>
      </c>
      <c r="C60" s="294">
        <v>46284</v>
      </c>
      <c r="D60" s="294">
        <v>46284</v>
      </c>
      <c r="E60" s="48"/>
      <c r="F60" s="48"/>
      <c r="G60" s="48"/>
      <c r="H60" s="294">
        <v>46284</v>
      </c>
      <c r="I60" s="294">
        <v>46284</v>
      </c>
      <c r="J60" s="294">
        <v>46284</v>
      </c>
      <c r="K60" s="386"/>
      <c r="L60" s="387"/>
      <c r="M60" s="387"/>
      <c r="N60" s="387"/>
      <c r="O60" s="386"/>
      <c r="P60" s="398"/>
      <c r="Q60" s="389"/>
      <c r="R60" s="390"/>
      <c r="S60" s="390"/>
      <c r="T60" s="390"/>
      <c r="U60" s="391"/>
      <c r="V60" s="295">
        <v>46284</v>
      </c>
      <c r="W60" s="239"/>
      <c r="X60" s="107"/>
      <c r="Y60" s="48"/>
      <c r="Z60" s="48"/>
      <c r="AA60" s="85"/>
      <c r="AB60" s="295">
        <v>46284</v>
      </c>
      <c r="AC60" s="295">
        <v>46284</v>
      </c>
      <c r="AD60" s="170" t="s">
        <v>6</v>
      </c>
      <c r="AE60" s="31"/>
    </row>
    <row r="61" spans="1:32" ht="15" customHeight="1" x14ac:dyDescent="0.25">
      <c r="A61" s="1"/>
      <c r="B61" s="141" t="s">
        <v>7</v>
      </c>
      <c r="C61" s="150"/>
      <c r="D61" s="150"/>
      <c r="E61" s="150"/>
      <c r="F61" s="150"/>
      <c r="G61" s="150"/>
      <c r="H61" s="150"/>
      <c r="I61" s="147"/>
      <c r="J61" s="147"/>
      <c r="K61" s="386"/>
      <c r="L61" s="387"/>
      <c r="M61" s="387"/>
      <c r="N61" s="387"/>
      <c r="O61" s="386"/>
      <c r="P61" s="398"/>
      <c r="Q61" s="389"/>
      <c r="R61" s="390"/>
      <c r="S61" s="390"/>
      <c r="T61" s="390"/>
      <c r="U61" s="391"/>
      <c r="V61" s="97"/>
      <c r="W61" s="97"/>
      <c r="X61" s="166"/>
      <c r="Y61" s="150"/>
      <c r="Z61" s="150"/>
      <c r="AA61" s="161"/>
      <c r="AB61" s="161"/>
      <c r="AC61" s="161"/>
      <c r="AD61" s="141" t="s">
        <v>7</v>
      </c>
      <c r="AE61" s="1"/>
    </row>
    <row r="62" spans="1:32" ht="15" customHeight="1" x14ac:dyDescent="0.25">
      <c r="A62" s="1"/>
      <c r="B62" s="120" t="s">
        <v>8</v>
      </c>
      <c r="C62" s="319">
        <v>6</v>
      </c>
      <c r="D62" s="319">
        <v>0</v>
      </c>
      <c r="E62" s="43"/>
      <c r="F62" s="43"/>
      <c r="G62" s="43"/>
      <c r="H62" s="332">
        <v>0</v>
      </c>
      <c r="I62" s="332">
        <v>0</v>
      </c>
      <c r="J62" s="332">
        <v>0</v>
      </c>
      <c r="K62" s="386"/>
      <c r="L62" s="387"/>
      <c r="M62" s="387"/>
      <c r="N62" s="387"/>
      <c r="O62" s="386"/>
      <c r="P62" s="398"/>
      <c r="Q62" s="389"/>
      <c r="R62" s="390"/>
      <c r="S62" s="390"/>
      <c r="T62" s="390"/>
      <c r="U62" s="391"/>
      <c r="V62" s="330">
        <v>0</v>
      </c>
      <c r="W62" s="97"/>
      <c r="X62" s="65"/>
      <c r="Y62" s="54"/>
      <c r="Z62" s="54"/>
      <c r="AA62" s="54"/>
      <c r="AB62" s="324">
        <v>1</v>
      </c>
      <c r="AC62" s="324">
        <v>2</v>
      </c>
      <c r="AD62" s="120" t="s">
        <v>8</v>
      </c>
      <c r="AE62" s="1"/>
    </row>
    <row r="63" spans="1:32" ht="15" customHeight="1" x14ac:dyDescent="0.25">
      <c r="A63" s="1"/>
      <c r="B63" s="120" t="s">
        <v>5</v>
      </c>
      <c r="C63" s="51">
        <v>88</v>
      </c>
      <c r="D63" s="51"/>
      <c r="E63" s="43"/>
      <c r="F63" s="43"/>
      <c r="G63" s="43"/>
      <c r="H63" s="51"/>
      <c r="I63" s="61"/>
      <c r="J63" s="61"/>
      <c r="K63" s="386"/>
      <c r="L63" s="387"/>
      <c r="M63" s="387"/>
      <c r="N63" s="387"/>
      <c r="O63" s="386"/>
      <c r="P63" s="398"/>
      <c r="Q63" s="389"/>
      <c r="R63" s="390"/>
      <c r="S63" s="390"/>
      <c r="T63" s="390"/>
      <c r="U63" s="391"/>
      <c r="V63" s="97">
        <v>53</v>
      </c>
      <c r="W63" s="97"/>
      <c r="X63" s="65"/>
      <c r="Y63" s="54"/>
      <c r="Z63" s="54"/>
      <c r="AA63" s="54"/>
      <c r="AB63" s="54"/>
      <c r="AC63" s="54"/>
      <c r="AD63" s="120" t="s">
        <v>5</v>
      </c>
      <c r="AE63" s="1"/>
    </row>
    <row r="64" spans="1:32" ht="15" customHeight="1" x14ac:dyDescent="0.25">
      <c r="A64" s="1"/>
      <c r="B64" s="120" t="s">
        <v>4</v>
      </c>
      <c r="C64" s="319">
        <v>163</v>
      </c>
      <c r="D64" s="319">
        <v>163</v>
      </c>
      <c r="E64" s="51"/>
      <c r="F64" s="51"/>
      <c r="G64" s="51"/>
      <c r="H64" s="319">
        <v>9991</v>
      </c>
      <c r="I64" s="324">
        <v>9991</v>
      </c>
      <c r="J64" s="324">
        <v>9991</v>
      </c>
      <c r="K64" s="386"/>
      <c r="L64" s="387"/>
      <c r="M64" s="387"/>
      <c r="N64" s="387"/>
      <c r="O64" s="386"/>
      <c r="P64" s="398"/>
      <c r="Q64" s="389"/>
      <c r="R64" s="390"/>
      <c r="S64" s="390"/>
      <c r="T64" s="390"/>
      <c r="U64" s="391"/>
      <c r="V64" s="97">
        <v>393</v>
      </c>
      <c r="W64" s="97"/>
      <c r="X64" s="65"/>
      <c r="Y64" s="54"/>
      <c r="Z64" s="54"/>
      <c r="AA64" s="54"/>
      <c r="AB64" s="324">
        <v>150</v>
      </c>
      <c r="AC64" s="324">
        <v>150</v>
      </c>
      <c r="AD64" s="120" t="s">
        <v>4</v>
      </c>
      <c r="AE64" s="1"/>
    </row>
    <row r="65" spans="1:31" ht="14.25" customHeight="1" x14ac:dyDescent="0.25">
      <c r="A65" s="1"/>
      <c r="B65" s="118" t="s">
        <v>12</v>
      </c>
      <c r="C65" s="7">
        <v>157</v>
      </c>
      <c r="D65" s="7">
        <v>158</v>
      </c>
      <c r="E65" s="7">
        <v>159</v>
      </c>
      <c r="F65" s="7">
        <v>160</v>
      </c>
      <c r="G65" s="7">
        <v>161</v>
      </c>
      <c r="H65" s="7">
        <v>162</v>
      </c>
      <c r="I65" s="7">
        <v>163</v>
      </c>
      <c r="J65" s="7">
        <v>164</v>
      </c>
      <c r="K65" s="386"/>
      <c r="L65" s="386"/>
      <c r="M65" s="386"/>
      <c r="N65" s="386"/>
      <c r="O65" s="386"/>
      <c r="P65" s="398"/>
      <c r="Q65" s="389"/>
      <c r="R65" s="389"/>
      <c r="S65" s="389"/>
      <c r="T65" s="389"/>
      <c r="U65" s="389"/>
      <c r="V65" s="8">
        <v>165</v>
      </c>
      <c r="W65" s="8">
        <v>166</v>
      </c>
      <c r="X65" s="7">
        <v>167</v>
      </c>
      <c r="Y65" s="7">
        <v>168</v>
      </c>
      <c r="Z65" s="7">
        <v>169</v>
      </c>
      <c r="AA65" s="7">
        <v>170</v>
      </c>
      <c r="AB65" s="7">
        <v>171</v>
      </c>
      <c r="AC65" s="7">
        <v>172</v>
      </c>
      <c r="AD65" s="172" t="s">
        <v>12</v>
      </c>
      <c r="AE65" s="1"/>
    </row>
    <row r="66" spans="1:31" ht="15" customHeight="1" x14ac:dyDescent="0.25">
      <c r="A66" s="1"/>
      <c r="B66" s="6"/>
      <c r="C66" s="392" t="s">
        <v>27</v>
      </c>
      <c r="D66" s="392"/>
      <c r="E66" s="392"/>
      <c r="F66" s="392"/>
      <c r="G66" s="392"/>
      <c r="H66" s="392"/>
      <c r="I66" s="392"/>
      <c r="J66" s="392"/>
      <c r="K66" s="392"/>
      <c r="L66" s="392"/>
      <c r="M66" s="392"/>
      <c r="N66" s="392"/>
      <c r="O66" s="392"/>
      <c r="P66" s="398"/>
      <c r="Q66" s="392" t="s">
        <v>27</v>
      </c>
      <c r="R66" s="392"/>
      <c r="S66" s="392"/>
      <c r="T66" s="392"/>
      <c r="U66" s="392"/>
      <c r="V66" s="392"/>
      <c r="W66" s="392"/>
      <c r="X66" s="392"/>
      <c r="Y66" s="392"/>
      <c r="Z66" s="392"/>
      <c r="AA66" s="392"/>
      <c r="AB66" s="392"/>
      <c r="AC66" s="392"/>
      <c r="AD66" s="6"/>
      <c r="AE66" s="1"/>
    </row>
    <row r="67" spans="1:31" ht="15.75" customHeight="1" x14ac:dyDescent="0.25">
      <c r="A67" s="1"/>
      <c r="B67" s="6"/>
      <c r="C67" s="392"/>
      <c r="D67" s="392"/>
      <c r="E67" s="392"/>
      <c r="F67" s="392"/>
      <c r="G67" s="392"/>
      <c r="H67" s="392"/>
      <c r="I67" s="392"/>
      <c r="J67" s="392"/>
      <c r="K67" s="392"/>
      <c r="L67" s="392"/>
      <c r="M67" s="392"/>
      <c r="N67" s="392"/>
      <c r="O67" s="392"/>
      <c r="P67" s="398"/>
      <c r="Q67" s="392"/>
      <c r="R67" s="392"/>
      <c r="S67" s="392"/>
      <c r="T67" s="392"/>
      <c r="U67" s="392"/>
      <c r="V67" s="392"/>
      <c r="W67" s="392"/>
      <c r="X67" s="392"/>
      <c r="Y67" s="392"/>
      <c r="Z67" s="392"/>
      <c r="AA67" s="392"/>
      <c r="AB67" s="392"/>
      <c r="AC67" s="392"/>
      <c r="AD67" s="6"/>
      <c r="AE67" s="1"/>
    </row>
    <row r="68" spans="1:31" ht="14.25" customHeight="1" x14ac:dyDescent="0.25">
      <c r="A68" s="1"/>
      <c r="B68" s="118" t="s">
        <v>12</v>
      </c>
      <c r="C68" s="7">
        <v>156</v>
      </c>
      <c r="D68" s="7">
        <v>155</v>
      </c>
      <c r="E68" s="7">
        <v>154</v>
      </c>
      <c r="F68" s="7">
        <v>153</v>
      </c>
      <c r="G68" s="7">
        <v>152</v>
      </c>
      <c r="H68" s="7">
        <v>151</v>
      </c>
      <c r="I68" s="7">
        <v>150</v>
      </c>
      <c r="J68" s="7">
        <v>149</v>
      </c>
      <c r="K68" s="7">
        <v>148</v>
      </c>
      <c r="L68" s="7">
        <v>147</v>
      </c>
      <c r="M68" s="7">
        <v>146</v>
      </c>
      <c r="N68" s="7">
        <v>145</v>
      </c>
      <c r="O68" s="7">
        <v>144</v>
      </c>
      <c r="P68" s="398"/>
      <c r="Q68" s="7">
        <v>143</v>
      </c>
      <c r="R68" s="7">
        <v>142</v>
      </c>
      <c r="S68" s="7">
        <v>141</v>
      </c>
      <c r="T68" s="7">
        <v>140</v>
      </c>
      <c r="U68" s="7">
        <v>139</v>
      </c>
      <c r="V68" s="5">
        <v>138</v>
      </c>
      <c r="W68" s="5">
        <v>137</v>
      </c>
      <c r="X68" s="5">
        <v>136</v>
      </c>
      <c r="Y68" s="5">
        <v>135</v>
      </c>
      <c r="Z68" s="7">
        <v>134</v>
      </c>
      <c r="AA68" s="7">
        <v>133</v>
      </c>
      <c r="AB68" s="7">
        <v>132</v>
      </c>
      <c r="AC68" s="7">
        <v>131</v>
      </c>
      <c r="AD68" s="28"/>
      <c r="AE68" s="1"/>
    </row>
    <row r="69" spans="1:31" ht="14.25" customHeight="1" x14ac:dyDescent="0.25">
      <c r="A69" s="1"/>
      <c r="B69" s="125" t="s">
        <v>4</v>
      </c>
      <c r="C69" s="330">
        <v>9986</v>
      </c>
      <c r="D69" s="330">
        <v>9986</v>
      </c>
      <c r="E69" s="330">
        <v>9986</v>
      </c>
      <c r="F69" s="330">
        <v>9986</v>
      </c>
      <c r="G69" s="324">
        <v>9986</v>
      </c>
      <c r="H69" s="324">
        <v>9991</v>
      </c>
      <c r="I69" s="324">
        <v>9991</v>
      </c>
      <c r="J69" s="324">
        <v>9991</v>
      </c>
      <c r="K69" s="324">
        <v>9991</v>
      </c>
      <c r="L69" s="324">
        <v>9991</v>
      </c>
      <c r="M69" s="324">
        <v>9991</v>
      </c>
      <c r="N69" s="324">
        <v>9991</v>
      </c>
      <c r="O69" s="324">
        <v>9991</v>
      </c>
      <c r="P69" s="398"/>
      <c r="Q69" s="324">
        <v>454</v>
      </c>
      <c r="R69" s="324">
        <v>452</v>
      </c>
      <c r="S69" s="324">
        <v>454</v>
      </c>
      <c r="T69" s="324">
        <v>453</v>
      </c>
      <c r="U69" s="324">
        <v>453</v>
      </c>
      <c r="V69" s="325">
        <v>456</v>
      </c>
      <c r="W69" s="266"/>
      <c r="X69" s="167"/>
      <c r="Y69" s="98"/>
      <c r="Z69" s="54"/>
      <c r="AA69" s="324">
        <v>9993</v>
      </c>
      <c r="AB69" s="324">
        <v>9993</v>
      </c>
      <c r="AC69" s="324">
        <v>9993</v>
      </c>
      <c r="AD69" s="125" t="s">
        <v>4</v>
      </c>
      <c r="AE69" s="1"/>
    </row>
    <row r="70" spans="1:31" ht="14.25" customHeight="1" x14ac:dyDescent="0.25">
      <c r="A70" s="1"/>
      <c r="B70" s="125" t="s">
        <v>5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398"/>
      <c r="Q70" s="54"/>
      <c r="R70" s="54"/>
      <c r="S70" s="54"/>
      <c r="T70" s="54">
        <v>53</v>
      </c>
      <c r="U70" s="54"/>
      <c r="V70" s="98"/>
      <c r="W70" s="266"/>
      <c r="X70" s="167"/>
      <c r="Y70" s="100"/>
      <c r="Z70" s="65"/>
      <c r="AA70" s="54"/>
      <c r="AB70" s="54"/>
      <c r="AC70" s="54"/>
      <c r="AD70" s="125" t="s">
        <v>5</v>
      </c>
      <c r="AE70" s="1"/>
    </row>
    <row r="71" spans="1:31" s="32" customFormat="1" ht="15" customHeight="1" x14ac:dyDescent="0.25">
      <c r="A71" s="31"/>
      <c r="B71" s="58" t="s">
        <v>6</v>
      </c>
      <c r="C71" s="293">
        <v>46284</v>
      </c>
      <c r="D71" s="293">
        <v>46284</v>
      </c>
      <c r="E71" s="293">
        <v>46284</v>
      </c>
      <c r="F71" s="293">
        <v>46284</v>
      </c>
      <c r="G71" s="293">
        <v>46284</v>
      </c>
      <c r="H71" s="294">
        <v>46284</v>
      </c>
      <c r="I71" s="294">
        <v>46284</v>
      </c>
      <c r="J71" s="294">
        <v>46284</v>
      </c>
      <c r="K71" s="294">
        <v>46284</v>
      </c>
      <c r="L71" s="294">
        <v>46284</v>
      </c>
      <c r="M71" s="294">
        <v>46284</v>
      </c>
      <c r="N71" s="294">
        <v>46284</v>
      </c>
      <c r="O71" s="294">
        <v>46284</v>
      </c>
      <c r="P71" s="398"/>
      <c r="Q71" s="295">
        <v>46284</v>
      </c>
      <c r="R71" s="295">
        <v>46284</v>
      </c>
      <c r="S71" s="295">
        <v>46284</v>
      </c>
      <c r="T71" s="295">
        <v>46284</v>
      </c>
      <c r="U71" s="295">
        <v>46284</v>
      </c>
      <c r="V71" s="295">
        <v>46284</v>
      </c>
      <c r="W71" s="85"/>
      <c r="X71" s="136"/>
      <c r="Y71" s="137"/>
      <c r="Z71" s="47"/>
      <c r="AA71" s="295">
        <v>46284</v>
      </c>
      <c r="AB71" s="295">
        <v>46284</v>
      </c>
      <c r="AC71" s="295">
        <v>46284</v>
      </c>
      <c r="AD71" s="170" t="s">
        <v>6</v>
      </c>
      <c r="AE71" s="31"/>
    </row>
    <row r="72" spans="1:31" ht="15" customHeight="1" x14ac:dyDescent="0.25">
      <c r="A72" s="1"/>
      <c r="B72" s="141" t="s">
        <v>7</v>
      </c>
      <c r="C72" s="150"/>
      <c r="D72" s="150"/>
      <c r="E72" s="150"/>
      <c r="F72" s="150"/>
      <c r="G72" s="150"/>
      <c r="H72" s="150"/>
      <c r="I72" s="147"/>
      <c r="J72" s="147"/>
      <c r="K72" s="147"/>
      <c r="L72" s="147"/>
      <c r="M72" s="160"/>
      <c r="N72" s="160"/>
      <c r="O72" s="160"/>
      <c r="P72" s="398"/>
      <c r="Q72" s="161"/>
      <c r="R72" s="161"/>
      <c r="S72" s="161"/>
      <c r="T72" s="161"/>
      <c r="U72" s="162"/>
      <c r="V72" s="163"/>
      <c r="W72" s="163"/>
      <c r="X72" s="163"/>
      <c r="Y72" s="100"/>
      <c r="Z72" s="164"/>
      <c r="AA72" s="161"/>
      <c r="AB72" s="165"/>
      <c r="AC72" s="161"/>
      <c r="AD72" s="141" t="s">
        <v>7</v>
      </c>
      <c r="AE72" s="1"/>
    </row>
    <row r="73" spans="1:31" ht="15" customHeight="1" x14ac:dyDescent="0.25">
      <c r="A73" s="1"/>
      <c r="B73" s="120" t="s">
        <v>8</v>
      </c>
      <c r="C73" s="324">
        <v>0</v>
      </c>
      <c r="D73" s="324">
        <v>0</v>
      </c>
      <c r="E73" s="324">
        <v>0</v>
      </c>
      <c r="F73" s="324">
        <v>0</v>
      </c>
      <c r="G73" s="324">
        <v>0</v>
      </c>
      <c r="H73" s="332">
        <v>0</v>
      </c>
      <c r="I73" s="332">
        <v>0</v>
      </c>
      <c r="J73" s="332">
        <v>0</v>
      </c>
      <c r="K73" s="332">
        <v>0</v>
      </c>
      <c r="L73" s="332">
        <v>0</v>
      </c>
      <c r="M73" s="332">
        <v>0</v>
      </c>
      <c r="N73" s="332">
        <v>0</v>
      </c>
      <c r="O73" s="332">
        <v>0</v>
      </c>
      <c r="P73" s="398"/>
      <c r="Q73" s="324">
        <v>8</v>
      </c>
      <c r="R73" s="324">
        <v>8</v>
      </c>
      <c r="S73" s="319">
        <v>0</v>
      </c>
      <c r="T73" s="324">
        <v>16</v>
      </c>
      <c r="U73" s="319">
        <v>0</v>
      </c>
      <c r="V73" s="333">
        <v>8</v>
      </c>
      <c r="W73" s="138"/>
      <c r="X73" s="138"/>
      <c r="Y73" s="139"/>
      <c r="Z73" s="51"/>
      <c r="AA73" s="324">
        <v>3</v>
      </c>
      <c r="AB73" s="319">
        <v>3</v>
      </c>
      <c r="AC73" s="324">
        <v>3</v>
      </c>
      <c r="AD73" s="120" t="s">
        <v>8</v>
      </c>
      <c r="AE73" s="1"/>
    </row>
    <row r="74" spans="1:31" ht="54.75" customHeight="1" x14ac:dyDescent="0.25">
      <c r="A74" s="1"/>
      <c r="B74" s="28"/>
      <c r="C74" s="310" t="s">
        <v>26</v>
      </c>
      <c r="D74" s="310" t="s">
        <v>26</v>
      </c>
      <c r="E74" s="310" t="s">
        <v>26</v>
      </c>
      <c r="F74" s="310" t="s">
        <v>26</v>
      </c>
      <c r="G74" s="302" t="s">
        <v>26</v>
      </c>
      <c r="H74" s="274" t="s">
        <v>92</v>
      </c>
      <c r="I74" s="274" t="s">
        <v>92</v>
      </c>
      <c r="J74" s="274" t="s">
        <v>92</v>
      </c>
      <c r="K74" s="274" t="s">
        <v>92</v>
      </c>
      <c r="L74" s="274" t="s">
        <v>92</v>
      </c>
      <c r="M74" s="274" t="s">
        <v>92</v>
      </c>
      <c r="N74" s="274" t="s">
        <v>92</v>
      </c>
      <c r="O74" s="274" t="s">
        <v>92</v>
      </c>
      <c r="P74" s="398"/>
      <c r="Q74" s="288" t="s">
        <v>28</v>
      </c>
      <c r="R74" s="302" t="s">
        <v>29</v>
      </c>
      <c r="S74" s="288" t="s">
        <v>28</v>
      </c>
      <c r="T74" s="302" t="s">
        <v>149</v>
      </c>
      <c r="U74" s="302" t="s">
        <v>149</v>
      </c>
      <c r="V74" s="302" t="s">
        <v>29</v>
      </c>
      <c r="X74" s="215"/>
      <c r="Y74" s="82"/>
      <c r="Z74" s="82"/>
      <c r="AA74" s="273" t="s">
        <v>122</v>
      </c>
      <c r="AB74" s="273" t="s">
        <v>122</v>
      </c>
      <c r="AC74" s="273" t="s">
        <v>122</v>
      </c>
      <c r="AD74" s="28"/>
      <c r="AE74" s="1"/>
    </row>
    <row r="75" spans="1:31" ht="54.75" customHeight="1" x14ac:dyDescent="0.25">
      <c r="A75" s="1"/>
      <c r="B75" s="26"/>
      <c r="C75" s="310" t="s">
        <v>26</v>
      </c>
      <c r="D75" s="310" t="s">
        <v>26</v>
      </c>
      <c r="E75" s="310" t="s">
        <v>26</v>
      </c>
      <c r="F75" s="310" t="s">
        <v>26</v>
      </c>
      <c r="G75" s="310" t="s">
        <v>26</v>
      </c>
      <c r="H75" s="310" t="s">
        <v>26</v>
      </c>
      <c r="I75" s="310" t="s">
        <v>26</v>
      </c>
      <c r="J75" s="310" t="s">
        <v>26</v>
      </c>
      <c r="K75" s="310" t="s">
        <v>26</v>
      </c>
      <c r="L75" s="310" t="s">
        <v>26</v>
      </c>
      <c r="M75" s="310" t="s">
        <v>26</v>
      </c>
      <c r="N75" s="310" t="s">
        <v>26</v>
      </c>
      <c r="O75" s="310" t="s">
        <v>26</v>
      </c>
      <c r="P75" s="398"/>
      <c r="Q75" s="313" t="s">
        <v>30</v>
      </c>
      <c r="R75" s="313" t="s">
        <v>30</v>
      </c>
      <c r="S75" s="313" t="s">
        <v>30</v>
      </c>
      <c r="T75" s="313" t="s">
        <v>30</v>
      </c>
      <c r="U75" s="313" t="s">
        <v>30</v>
      </c>
      <c r="V75" s="256"/>
      <c r="W75" s="108"/>
      <c r="X75" s="96"/>
      <c r="Y75" s="229"/>
      <c r="Z75" s="108"/>
      <c r="AA75" s="108"/>
      <c r="AB75" s="60"/>
      <c r="AC75" s="234"/>
      <c r="AD75" s="26"/>
      <c r="AE75" s="1"/>
    </row>
    <row r="76" spans="1:31" s="32" customFormat="1" ht="15" customHeight="1" x14ac:dyDescent="0.25">
      <c r="A76" s="31"/>
      <c r="B76" s="58" t="s">
        <v>6</v>
      </c>
      <c r="C76" s="293">
        <v>46284</v>
      </c>
      <c r="D76" s="293">
        <v>46284</v>
      </c>
      <c r="E76" s="293">
        <v>46284</v>
      </c>
      <c r="F76" s="293">
        <v>46284</v>
      </c>
      <c r="G76" s="293">
        <v>46284</v>
      </c>
      <c r="H76" s="293">
        <v>46284</v>
      </c>
      <c r="I76" s="293">
        <v>46284</v>
      </c>
      <c r="J76" s="293">
        <v>46284</v>
      </c>
      <c r="K76" s="293">
        <v>46284</v>
      </c>
      <c r="L76" s="293">
        <v>46284</v>
      </c>
      <c r="M76" s="293">
        <v>46284</v>
      </c>
      <c r="N76" s="293">
        <v>46284</v>
      </c>
      <c r="O76" s="293">
        <v>46284</v>
      </c>
      <c r="P76" s="398"/>
      <c r="Q76" s="293">
        <v>46284</v>
      </c>
      <c r="R76" s="293">
        <v>46284</v>
      </c>
      <c r="S76" s="293">
        <v>46284</v>
      </c>
      <c r="T76" s="293">
        <v>46284</v>
      </c>
      <c r="U76" s="293">
        <v>46284</v>
      </c>
      <c r="V76" s="121"/>
      <c r="W76" s="94"/>
      <c r="X76" s="94"/>
      <c r="Y76" s="95"/>
      <c r="Z76" s="95"/>
      <c r="AA76" s="81"/>
      <c r="AB76" s="53"/>
      <c r="AC76" s="48"/>
      <c r="AD76" s="170" t="s">
        <v>6</v>
      </c>
      <c r="AE76" s="31"/>
    </row>
    <row r="77" spans="1:31" ht="15" customHeight="1" x14ac:dyDescent="0.25">
      <c r="A77" s="1"/>
      <c r="B77" s="141" t="s">
        <v>7</v>
      </c>
      <c r="C77" s="157"/>
      <c r="D77" s="158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398"/>
      <c r="Q77" s="159"/>
      <c r="R77" s="159"/>
      <c r="S77" s="99"/>
      <c r="T77" s="159"/>
      <c r="U77" s="159"/>
      <c r="V77" s="159"/>
      <c r="W77" s="159"/>
      <c r="X77" s="159"/>
      <c r="Y77" s="99"/>
      <c r="Z77" s="99"/>
      <c r="AA77" s="87"/>
      <c r="AB77" s="54"/>
      <c r="AC77" s="150"/>
      <c r="AD77" s="141" t="s">
        <v>7</v>
      </c>
      <c r="AE77" s="1"/>
    </row>
    <row r="78" spans="1:31" ht="15" customHeight="1" x14ac:dyDescent="0.25">
      <c r="A78" s="1"/>
      <c r="B78" s="120" t="s">
        <v>8</v>
      </c>
      <c r="C78" s="324">
        <v>0</v>
      </c>
      <c r="D78" s="324">
        <v>0</v>
      </c>
      <c r="E78" s="324">
        <v>0</v>
      </c>
      <c r="F78" s="324">
        <v>0</v>
      </c>
      <c r="G78" s="324">
        <v>0</v>
      </c>
      <c r="H78" s="324">
        <v>0</v>
      </c>
      <c r="I78" s="324">
        <v>0</v>
      </c>
      <c r="J78" s="324">
        <v>0</v>
      </c>
      <c r="K78" s="324">
        <v>0</v>
      </c>
      <c r="L78" s="324">
        <v>0</v>
      </c>
      <c r="M78" s="324">
        <v>0</v>
      </c>
      <c r="N78" s="324">
        <v>0</v>
      </c>
      <c r="O78" s="324">
        <v>0</v>
      </c>
      <c r="P78" s="398"/>
      <c r="Q78" s="319">
        <v>0</v>
      </c>
      <c r="R78" s="319">
        <v>0</v>
      </c>
      <c r="S78" s="319">
        <v>0</v>
      </c>
      <c r="T78" s="319">
        <v>0</v>
      </c>
      <c r="U78" s="319">
        <v>0</v>
      </c>
      <c r="V78" s="54"/>
      <c r="W78" s="54"/>
      <c r="X78" s="54"/>
      <c r="Y78" s="51"/>
      <c r="Z78" s="51"/>
      <c r="AA78" s="54"/>
      <c r="AB78" s="61"/>
      <c r="AC78" s="61"/>
      <c r="AD78" s="120" t="s">
        <v>8</v>
      </c>
      <c r="AE78" s="1"/>
    </row>
    <row r="79" spans="1:31" ht="15" customHeight="1" x14ac:dyDescent="0.25">
      <c r="A79" s="1"/>
      <c r="B79" s="120" t="s">
        <v>5</v>
      </c>
      <c r="C79" s="54"/>
      <c r="D79" s="54"/>
      <c r="E79" s="54"/>
      <c r="F79" s="54"/>
      <c r="G79" s="54"/>
      <c r="H79" s="54"/>
      <c r="I79" s="54"/>
      <c r="J79" s="54"/>
      <c r="K79" s="54"/>
      <c r="L79" s="168"/>
      <c r="M79" s="97"/>
      <c r="N79" s="97"/>
      <c r="O79" s="97"/>
      <c r="P79" s="398"/>
      <c r="Q79" s="51"/>
      <c r="R79" s="54"/>
      <c r="S79" s="51"/>
      <c r="T79" s="54"/>
      <c r="U79" s="54"/>
      <c r="V79" s="54"/>
      <c r="W79" s="54"/>
      <c r="X79" s="54"/>
      <c r="Y79" s="51"/>
      <c r="Z79" s="51"/>
      <c r="AA79" s="54"/>
      <c r="AB79" s="61"/>
      <c r="AC79" s="61"/>
      <c r="AD79" s="120" t="s">
        <v>5</v>
      </c>
      <c r="AE79" s="1"/>
    </row>
    <row r="80" spans="1:31" ht="15" customHeight="1" x14ac:dyDescent="0.25">
      <c r="A80" s="1"/>
      <c r="B80" s="120" t="s">
        <v>4</v>
      </c>
      <c r="C80" s="330">
        <v>9986</v>
      </c>
      <c r="D80" s="330">
        <v>9986</v>
      </c>
      <c r="E80" s="330">
        <v>9986</v>
      </c>
      <c r="F80" s="330">
        <v>9986</v>
      </c>
      <c r="G80" s="330">
        <v>9986</v>
      </c>
      <c r="H80" s="330">
        <v>9986</v>
      </c>
      <c r="I80" s="330">
        <v>9986</v>
      </c>
      <c r="J80" s="330">
        <v>9986</v>
      </c>
      <c r="K80" s="330">
        <v>9986</v>
      </c>
      <c r="L80" s="330">
        <v>9986</v>
      </c>
      <c r="M80" s="330">
        <v>9986</v>
      </c>
      <c r="N80" s="330">
        <v>9986</v>
      </c>
      <c r="O80" s="330">
        <v>9986</v>
      </c>
      <c r="P80" s="398"/>
      <c r="Q80" s="319">
        <v>9979</v>
      </c>
      <c r="R80" s="319">
        <v>9979</v>
      </c>
      <c r="S80" s="319">
        <v>9979</v>
      </c>
      <c r="T80" s="319">
        <v>9979</v>
      </c>
      <c r="U80" s="319">
        <v>9979</v>
      </c>
      <c r="V80" s="54"/>
      <c r="W80" s="54"/>
      <c r="X80" s="54"/>
      <c r="Y80" s="51"/>
      <c r="Z80" s="51"/>
      <c r="AA80" s="54"/>
      <c r="AB80" s="61"/>
      <c r="AC80" s="61"/>
      <c r="AD80" s="120" t="s">
        <v>4</v>
      </c>
      <c r="AE80" s="1"/>
    </row>
    <row r="81" spans="1:31" ht="14.25" customHeight="1" x14ac:dyDescent="0.25">
      <c r="A81" s="1"/>
      <c r="B81" s="118" t="s">
        <v>12</v>
      </c>
      <c r="C81" s="7">
        <v>105</v>
      </c>
      <c r="D81" s="7">
        <v>106</v>
      </c>
      <c r="E81" s="7">
        <v>107</v>
      </c>
      <c r="F81" s="7">
        <v>108</v>
      </c>
      <c r="G81" s="7">
        <v>109</v>
      </c>
      <c r="H81" s="7">
        <v>110</v>
      </c>
      <c r="I81" s="7">
        <v>111</v>
      </c>
      <c r="J81" s="7">
        <v>112</v>
      </c>
      <c r="K81" s="7">
        <v>113</v>
      </c>
      <c r="L81" s="7">
        <v>114</v>
      </c>
      <c r="M81" s="8">
        <v>115</v>
      </c>
      <c r="N81" s="8">
        <v>116</v>
      </c>
      <c r="O81" s="8">
        <v>117</v>
      </c>
      <c r="P81" s="398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172" t="s">
        <v>12</v>
      </c>
      <c r="AE81" s="1"/>
    </row>
    <row r="82" spans="1:31" ht="14.25" customHeight="1" x14ac:dyDescent="0.25">
      <c r="A82" s="1"/>
      <c r="B82" s="26"/>
      <c r="C82" s="392" t="s">
        <v>31</v>
      </c>
      <c r="D82" s="392"/>
      <c r="E82" s="392"/>
      <c r="F82" s="392"/>
      <c r="G82" s="392"/>
      <c r="H82" s="392"/>
      <c r="I82" s="392"/>
      <c r="J82" s="392"/>
      <c r="K82" s="392"/>
      <c r="L82" s="392"/>
      <c r="M82" s="392"/>
      <c r="N82" s="392"/>
      <c r="O82" s="392"/>
      <c r="P82" s="398"/>
      <c r="Q82" s="392" t="s">
        <v>31</v>
      </c>
      <c r="R82" s="392"/>
      <c r="S82" s="392"/>
      <c r="T82" s="392"/>
      <c r="U82" s="392"/>
      <c r="V82" s="392"/>
      <c r="W82" s="392"/>
      <c r="X82" s="392"/>
      <c r="Y82" s="392"/>
      <c r="Z82" s="392"/>
      <c r="AA82" s="392"/>
      <c r="AB82" s="392"/>
      <c r="AC82" s="392"/>
      <c r="AD82" s="26"/>
      <c r="AE82" s="1"/>
    </row>
    <row r="83" spans="1:31" ht="14.25" customHeight="1" x14ac:dyDescent="0.25">
      <c r="A83" s="1"/>
      <c r="B83" s="26"/>
      <c r="C83" s="392"/>
      <c r="D83" s="392"/>
      <c r="E83" s="392"/>
      <c r="F83" s="392"/>
      <c r="G83" s="392"/>
      <c r="H83" s="392"/>
      <c r="I83" s="392"/>
      <c r="J83" s="392"/>
      <c r="K83" s="392"/>
      <c r="L83" s="392"/>
      <c r="M83" s="392"/>
      <c r="N83" s="392"/>
      <c r="O83" s="392"/>
      <c r="P83" s="398"/>
      <c r="Q83" s="392"/>
      <c r="R83" s="392"/>
      <c r="S83" s="392"/>
      <c r="T83" s="392"/>
      <c r="U83" s="392"/>
      <c r="V83" s="392"/>
      <c r="W83" s="392"/>
      <c r="X83" s="392"/>
      <c r="Y83" s="392"/>
      <c r="Z83" s="392"/>
      <c r="AA83" s="392"/>
      <c r="AB83" s="392"/>
      <c r="AC83" s="392"/>
      <c r="AD83" s="26"/>
      <c r="AE83" s="1"/>
    </row>
    <row r="84" spans="1:31" ht="16.5" customHeight="1" x14ac:dyDescent="0.25">
      <c r="A84" s="1"/>
      <c r="B84" s="118" t="s">
        <v>12</v>
      </c>
      <c r="C84" s="7">
        <v>104</v>
      </c>
      <c r="D84" s="7">
        <v>103</v>
      </c>
      <c r="E84" s="7">
        <v>102</v>
      </c>
      <c r="F84" s="7">
        <v>101</v>
      </c>
      <c r="G84" s="7">
        <v>100</v>
      </c>
      <c r="H84" s="7">
        <v>99</v>
      </c>
      <c r="I84" s="7">
        <v>98</v>
      </c>
      <c r="J84" s="7">
        <v>97</v>
      </c>
      <c r="K84" s="7">
        <v>96</v>
      </c>
      <c r="L84" s="7">
        <v>95</v>
      </c>
      <c r="M84" s="5">
        <v>94</v>
      </c>
      <c r="N84" s="5">
        <v>93</v>
      </c>
      <c r="O84" s="5">
        <v>92</v>
      </c>
      <c r="P84" s="398"/>
      <c r="Q84" s="7">
        <v>91</v>
      </c>
      <c r="R84" s="7">
        <v>90</v>
      </c>
      <c r="S84" s="7">
        <v>89</v>
      </c>
      <c r="T84" s="7">
        <v>88</v>
      </c>
      <c r="U84" s="7">
        <v>87</v>
      </c>
      <c r="V84" s="7">
        <v>86</v>
      </c>
      <c r="W84" s="7">
        <v>85</v>
      </c>
      <c r="X84" s="7">
        <v>84</v>
      </c>
      <c r="Y84" s="7">
        <v>83</v>
      </c>
      <c r="Z84" s="7">
        <v>82</v>
      </c>
      <c r="AA84" s="7">
        <v>81</v>
      </c>
      <c r="AB84" s="7">
        <v>80</v>
      </c>
      <c r="AC84" s="7">
        <v>79</v>
      </c>
      <c r="AD84" s="172" t="s">
        <v>12</v>
      </c>
      <c r="AE84" s="1"/>
    </row>
    <row r="85" spans="1:31" ht="16.5" customHeight="1" x14ac:dyDescent="0.25">
      <c r="A85" s="1"/>
      <c r="B85" s="120" t="s">
        <v>4</v>
      </c>
      <c r="C85" s="330">
        <v>9986</v>
      </c>
      <c r="D85" s="330">
        <v>9986</v>
      </c>
      <c r="E85" s="330">
        <v>9986</v>
      </c>
      <c r="F85" s="330">
        <v>9986</v>
      </c>
      <c r="G85" s="330">
        <v>9986</v>
      </c>
      <c r="H85" s="330">
        <v>9986</v>
      </c>
      <c r="I85" s="330">
        <v>9986</v>
      </c>
      <c r="J85" s="324">
        <v>577</v>
      </c>
      <c r="K85" s="330">
        <v>9986</v>
      </c>
      <c r="L85" s="330">
        <v>9986</v>
      </c>
      <c r="M85" s="330">
        <v>9986</v>
      </c>
      <c r="N85" s="330">
        <v>9986</v>
      </c>
      <c r="O85" s="330">
        <v>9986</v>
      </c>
      <c r="P85" s="398"/>
      <c r="Q85" s="324">
        <v>501</v>
      </c>
      <c r="R85" s="324">
        <v>501</v>
      </c>
      <c r="S85" s="324">
        <v>506</v>
      </c>
      <c r="T85" s="7"/>
      <c r="U85" s="7"/>
      <c r="V85" s="7"/>
      <c r="W85" s="7"/>
      <c r="X85" s="7"/>
      <c r="Y85" s="7"/>
      <c r="Z85" s="7"/>
      <c r="AA85" s="7"/>
      <c r="AB85" s="7"/>
      <c r="AC85" s="7"/>
      <c r="AD85" s="120" t="s">
        <v>4</v>
      </c>
      <c r="AE85" s="1"/>
    </row>
    <row r="86" spans="1:31" ht="16.5" customHeight="1" x14ac:dyDescent="0.25">
      <c r="A86" s="1"/>
      <c r="B86" s="120" t="s">
        <v>5</v>
      </c>
      <c r="C86" s="7"/>
      <c r="D86" s="7"/>
      <c r="E86" s="7"/>
      <c r="F86" s="7"/>
      <c r="G86" s="7"/>
      <c r="H86" s="7"/>
      <c r="I86" s="7"/>
      <c r="J86" s="7"/>
      <c r="K86" s="7"/>
      <c r="L86" s="79"/>
      <c r="M86" s="101"/>
      <c r="N86" s="101"/>
      <c r="O86" s="131">
        <v>29</v>
      </c>
      <c r="P86" s="398"/>
      <c r="Q86" s="54"/>
      <c r="R86" s="54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120" t="s">
        <v>5</v>
      </c>
      <c r="AE86" s="1"/>
    </row>
    <row r="87" spans="1:31" s="32" customFormat="1" ht="15" customHeight="1" x14ac:dyDescent="0.25">
      <c r="A87" s="31"/>
      <c r="B87" s="58" t="s">
        <v>6</v>
      </c>
      <c r="C87" s="293">
        <v>46284</v>
      </c>
      <c r="D87" s="293">
        <v>46284</v>
      </c>
      <c r="E87" s="293">
        <v>46284</v>
      </c>
      <c r="F87" s="293">
        <v>46284</v>
      </c>
      <c r="G87" s="293">
        <v>46284</v>
      </c>
      <c r="H87" s="293">
        <v>46284</v>
      </c>
      <c r="I87" s="293">
        <v>46284</v>
      </c>
      <c r="J87" s="293">
        <v>46284</v>
      </c>
      <c r="K87" s="293">
        <v>46284</v>
      </c>
      <c r="L87" s="293">
        <v>46284</v>
      </c>
      <c r="M87" s="293">
        <v>46284</v>
      </c>
      <c r="N87" s="293">
        <v>46284</v>
      </c>
      <c r="O87" s="293">
        <v>46284</v>
      </c>
      <c r="P87" s="398"/>
      <c r="Q87" s="293">
        <v>46284</v>
      </c>
      <c r="R87" s="293">
        <v>46284</v>
      </c>
      <c r="S87" s="293">
        <v>46284</v>
      </c>
      <c r="T87" s="104"/>
      <c r="U87" s="104"/>
      <c r="V87" s="104"/>
      <c r="W87" s="104"/>
      <c r="X87" s="88"/>
      <c r="Y87" s="105"/>
      <c r="Z87" s="88"/>
      <c r="AA87" s="88"/>
      <c r="AB87" s="106"/>
      <c r="AC87" s="104"/>
      <c r="AD87" s="170" t="s">
        <v>6</v>
      </c>
      <c r="AE87" s="31"/>
    </row>
    <row r="88" spans="1:31" ht="15" customHeight="1" x14ac:dyDescent="0.25">
      <c r="A88" s="1"/>
      <c r="B88" s="141" t="s">
        <v>7</v>
      </c>
      <c r="C88" s="147"/>
      <c r="D88" s="147"/>
      <c r="E88" s="147"/>
      <c r="F88" s="147"/>
      <c r="G88" s="147"/>
      <c r="H88" s="147"/>
      <c r="I88" s="147"/>
      <c r="J88" s="147"/>
      <c r="K88" s="147"/>
      <c r="L88" s="153"/>
      <c r="M88" s="154"/>
      <c r="N88" s="154"/>
      <c r="O88" s="154"/>
      <c r="P88" s="398"/>
      <c r="Q88" s="155"/>
      <c r="R88" s="155"/>
      <c r="S88" s="155"/>
      <c r="T88" s="155"/>
      <c r="U88" s="155"/>
      <c r="V88" s="155"/>
      <c r="W88" s="155"/>
      <c r="X88" s="100"/>
      <c r="Y88" s="117"/>
      <c r="Z88" s="100"/>
      <c r="AA88" s="100"/>
      <c r="AB88" s="156"/>
      <c r="AC88" s="155"/>
      <c r="AD88" s="141" t="s">
        <v>7</v>
      </c>
      <c r="AE88" s="1"/>
    </row>
    <row r="89" spans="1:31" ht="15" customHeight="1" x14ac:dyDescent="0.25">
      <c r="A89" s="1"/>
      <c r="B89" s="120" t="s">
        <v>8</v>
      </c>
      <c r="C89" s="324">
        <v>0</v>
      </c>
      <c r="D89" s="324">
        <v>0</v>
      </c>
      <c r="E89" s="324">
        <v>0</v>
      </c>
      <c r="F89" s="324">
        <v>0</v>
      </c>
      <c r="G89" s="324">
        <v>0</v>
      </c>
      <c r="H89" s="324">
        <v>0</v>
      </c>
      <c r="I89" s="324">
        <v>0</v>
      </c>
      <c r="J89" s="324">
        <v>0</v>
      </c>
      <c r="K89" s="324">
        <v>0</v>
      </c>
      <c r="L89" s="324">
        <v>0</v>
      </c>
      <c r="M89" s="324">
        <v>0</v>
      </c>
      <c r="N89" s="324">
        <v>0</v>
      </c>
      <c r="O89" s="324">
        <v>0</v>
      </c>
      <c r="P89" s="398"/>
      <c r="Q89" s="341">
        <v>2</v>
      </c>
      <c r="R89" s="329">
        <v>2</v>
      </c>
      <c r="S89" s="87">
        <v>2</v>
      </c>
      <c r="T89" s="87"/>
      <c r="U89" s="87"/>
      <c r="V89" s="87"/>
      <c r="W89" s="87"/>
      <c r="X89" s="87"/>
      <c r="Y89" s="99"/>
      <c r="Z89" s="99"/>
      <c r="AA89" s="103"/>
      <c r="AB89" s="87"/>
      <c r="AC89" s="87"/>
      <c r="AD89" s="120" t="s">
        <v>8</v>
      </c>
      <c r="AE89" s="1"/>
    </row>
    <row r="90" spans="1:31" ht="54.75" customHeight="1" x14ac:dyDescent="0.25">
      <c r="A90" s="1"/>
      <c r="B90" s="26"/>
      <c r="C90" s="310" t="s">
        <v>26</v>
      </c>
      <c r="D90" s="310" t="s">
        <v>26</v>
      </c>
      <c r="E90" s="310" t="s">
        <v>26</v>
      </c>
      <c r="F90" s="310" t="s">
        <v>26</v>
      </c>
      <c r="G90" s="310" t="s">
        <v>26</v>
      </c>
      <c r="H90" s="310" t="s">
        <v>26</v>
      </c>
      <c r="I90" s="310" t="s">
        <v>26</v>
      </c>
      <c r="J90" s="274" t="s">
        <v>32</v>
      </c>
      <c r="K90" s="310" t="s">
        <v>26</v>
      </c>
      <c r="L90" s="310" t="s">
        <v>26</v>
      </c>
      <c r="M90" s="310" t="s">
        <v>26</v>
      </c>
      <c r="N90" s="310" t="s">
        <v>26</v>
      </c>
      <c r="O90" s="310" t="s">
        <v>26</v>
      </c>
      <c r="P90" s="398"/>
      <c r="Q90" s="335" t="s">
        <v>164</v>
      </c>
      <c r="R90" s="335" t="s">
        <v>164</v>
      </c>
      <c r="S90" s="335" t="s">
        <v>164</v>
      </c>
      <c r="T90" s="234"/>
      <c r="U90" s="234"/>
      <c r="V90" s="62"/>
      <c r="W90" s="62"/>
      <c r="X90" s="62"/>
      <c r="Y90" s="62"/>
      <c r="Z90" s="83"/>
      <c r="AA90" s="83"/>
      <c r="AB90" s="60"/>
      <c r="AC90" s="234"/>
      <c r="AD90" s="26"/>
      <c r="AE90" s="1"/>
    </row>
    <row r="91" spans="1:31" ht="54.75" customHeight="1" x14ac:dyDescent="0.25">
      <c r="A91" s="1"/>
      <c r="B91" s="26"/>
      <c r="C91" s="54"/>
      <c r="D91" s="54"/>
      <c r="E91" s="54"/>
      <c r="F91" s="54"/>
      <c r="G91" s="237" t="s">
        <v>93</v>
      </c>
      <c r="H91" s="237"/>
      <c r="I91" s="51"/>
      <c r="J91" s="51"/>
      <c r="K91" s="102" t="s">
        <v>160</v>
      </c>
      <c r="L91" s="102" t="s">
        <v>160</v>
      </c>
      <c r="M91" s="102" t="s">
        <v>160</v>
      </c>
      <c r="N91" s="102" t="s">
        <v>160</v>
      </c>
      <c r="O91" s="102" t="s">
        <v>160</v>
      </c>
      <c r="P91" s="398"/>
      <c r="Q91" s="275" t="s">
        <v>33</v>
      </c>
      <c r="R91" s="276" t="s">
        <v>103</v>
      </c>
      <c r="S91" s="274" t="s">
        <v>110</v>
      </c>
      <c r="T91" s="274" t="s">
        <v>110</v>
      </c>
      <c r="U91" s="274" t="s">
        <v>110</v>
      </c>
      <c r="V91" s="273" t="s">
        <v>110</v>
      </c>
      <c r="W91" s="273" t="s">
        <v>110</v>
      </c>
      <c r="X91" s="52"/>
      <c r="Y91" s="273" t="s">
        <v>165</v>
      </c>
      <c r="Z91" s="273" t="s">
        <v>165</v>
      </c>
      <c r="AA91" s="273" t="s">
        <v>34</v>
      </c>
      <c r="AB91" s="273" t="s">
        <v>34</v>
      </c>
      <c r="AC91" s="336" t="s">
        <v>35</v>
      </c>
      <c r="AD91" s="26"/>
      <c r="AE91" s="1"/>
    </row>
    <row r="92" spans="1:31" s="32" customFormat="1" ht="15" customHeight="1" x14ac:dyDescent="0.25">
      <c r="A92" s="31"/>
      <c r="B92" s="58" t="s">
        <v>6</v>
      </c>
      <c r="C92" s="57"/>
      <c r="D92" s="53"/>
      <c r="E92" s="48"/>
      <c r="F92" s="48"/>
      <c r="G92" s="53"/>
      <c r="H92" s="57"/>
      <c r="I92" s="57"/>
      <c r="J92" s="57"/>
      <c r="K92" s="57"/>
      <c r="L92" s="57"/>
      <c r="M92" s="57"/>
      <c r="N92" s="57"/>
      <c r="O92" s="89"/>
      <c r="P92" s="398"/>
      <c r="Q92" s="293">
        <v>46284</v>
      </c>
      <c r="R92" s="293">
        <v>46284</v>
      </c>
      <c r="S92" s="293">
        <v>46284</v>
      </c>
      <c r="T92" s="293">
        <v>46284</v>
      </c>
      <c r="U92" s="293">
        <v>46284</v>
      </c>
      <c r="V92" s="293">
        <v>46284</v>
      </c>
      <c r="W92" s="293">
        <v>46284</v>
      </c>
      <c r="X92" s="228"/>
      <c r="Y92" s="293">
        <v>46284</v>
      </c>
      <c r="Z92" s="293">
        <v>46284</v>
      </c>
      <c r="AA92" s="293">
        <v>46284</v>
      </c>
      <c r="AB92" s="293">
        <v>46284</v>
      </c>
      <c r="AC92" s="293">
        <v>46284</v>
      </c>
      <c r="AD92" s="170" t="s">
        <v>6</v>
      </c>
      <c r="AE92" s="31"/>
    </row>
    <row r="93" spans="1:31" ht="15" customHeight="1" x14ac:dyDescent="0.25">
      <c r="A93" s="1"/>
      <c r="B93" s="141" t="s">
        <v>7</v>
      </c>
      <c r="C93" s="147"/>
      <c r="D93" s="54"/>
      <c r="E93" s="54"/>
      <c r="F93" s="54"/>
      <c r="G93" s="54"/>
      <c r="H93" s="147"/>
      <c r="I93" s="147"/>
      <c r="J93" s="147"/>
      <c r="K93" s="147"/>
      <c r="L93" s="147"/>
      <c r="M93" s="147"/>
      <c r="N93" s="153"/>
      <c r="O93" s="154"/>
      <c r="P93" s="398"/>
      <c r="Q93" s="54"/>
      <c r="R93" s="54"/>
      <c r="S93" s="51"/>
      <c r="T93" s="54"/>
      <c r="U93" s="51"/>
      <c r="V93" s="151"/>
      <c r="W93" s="151"/>
      <c r="X93" s="151"/>
      <c r="Y93" s="151"/>
      <c r="Z93" s="151"/>
      <c r="AA93" s="151"/>
      <c r="AB93" s="151"/>
      <c r="AC93" s="151"/>
      <c r="AD93" s="141" t="s">
        <v>7</v>
      </c>
      <c r="AE93" s="1"/>
    </row>
    <row r="94" spans="1:31" ht="15" customHeight="1" x14ac:dyDescent="0.25">
      <c r="A94" s="1"/>
      <c r="B94" s="120" t="s">
        <v>8</v>
      </c>
      <c r="C94" s="54"/>
      <c r="D94" s="54"/>
      <c r="E94" s="54"/>
      <c r="F94" s="54"/>
      <c r="G94" s="51"/>
      <c r="H94" s="54"/>
      <c r="I94" s="54"/>
      <c r="J94" s="54"/>
      <c r="K94" s="54"/>
      <c r="L94" s="54"/>
      <c r="M94" s="54"/>
      <c r="N94" s="54"/>
      <c r="O94" s="87"/>
      <c r="P94" s="398"/>
      <c r="Q94" s="323">
        <v>0</v>
      </c>
      <c r="R94" s="323">
        <v>0</v>
      </c>
      <c r="S94" s="323">
        <v>3</v>
      </c>
      <c r="T94" s="323">
        <v>3</v>
      </c>
      <c r="U94" s="323">
        <v>6</v>
      </c>
      <c r="V94" s="323">
        <v>3</v>
      </c>
      <c r="W94" s="323">
        <v>3</v>
      </c>
      <c r="X94" s="61"/>
      <c r="Y94" s="323">
        <v>0</v>
      </c>
      <c r="Z94" s="324">
        <v>7</v>
      </c>
      <c r="AA94" s="319">
        <v>7</v>
      </c>
      <c r="AB94" s="324">
        <v>7</v>
      </c>
      <c r="AC94" s="319">
        <v>0</v>
      </c>
      <c r="AD94" s="120" t="s">
        <v>8</v>
      </c>
      <c r="AE94" s="1"/>
    </row>
    <row r="95" spans="1:31" ht="15" customHeight="1" x14ac:dyDescent="0.25">
      <c r="A95" s="1"/>
      <c r="B95" s="120" t="s">
        <v>5</v>
      </c>
      <c r="C95" s="54"/>
      <c r="D95" s="54"/>
      <c r="E95" s="54"/>
      <c r="F95" s="54"/>
      <c r="G95" s="51"/>
      <c r="H95" s="54"/>
      <c r="I95" s="54"/>
      <c r="J95" s="54"/>
      <c r="K95" s="54"/>
      <c r="L95" s="54"/>
      <c r="M95" s="54"/>
      <c r="N95" s="54"/>
      <c r="O95" s="87"/>
      <c r="P95" s="398"/>
      <c r="Q95" s="61">
        <v>51</v>
      </c>
      <c r="R95" s="61">
        <v>52</v>
      </c>
      <c r="S95" s="61"/>
      <c r="T95" s="61"/>
      <c r="U95" s="61">
        <v>58</v>
      </c>
      <c r="V95" s="61"/>
      <c r="W95" s="61"/>
      <c r="X95" s="61"/>
      <c r="Y95" s="61"/>
      <c r="Z95" s="54"/>
      <c r="AA95" s="83"/>
      <c r="AB95" s="90"/>
      <c r="AC95" s="51"/>
      <c r="AD95" s="120" t="s">
        <v>5</v>
      </c>
      <c r="AE95" s="1"/>
    </row>
    <row r="96" spans="1:31" ht="15" customHeight="1" x14ac:dyDescent="0.25">
      <c r="A96" s="1"/>
      <c r="B96" s="120" t="s">
        <v>36</v>
      </c>
      <c r="C96" s="54"/>
      <c r="D96" s="54"/>
      <c r="E96" s="54"/>
      <c r="F96" s="54"/>
      <c r="G96" s="51"/>
      <c r="H96" s="54"/>
      <c r="I96" s="54"/>
      <c r="J96" s="54"/>
      <c r="K96" s="54"/>
      <c r="L96" s="54"/>
      <c r="M96" s="54"/>
      <c r="N96" s="54"/>
      <c r="O96" s="87"/>
      <c r="P96" s="398"/>
      <c r="Q96" s="323">
        <v>148</v>
      </c>
      <c r="R96" s="323">
        <v>148</v>
      </c>
      <c r="S96" s="323">
        <v>124</v>
      </c>
      <c r="T96" s="323">
        <v>124</v>
      </c>
      <c r="U96" s="323">
        <v>45</v>
      </c>
      <c r="V96" s="323">
        <v>124</v>
      </c>
      <c r="W96" s="323">
        <v>131</v>
      </c>
      <c r="X96" s="61"/>
      <c r="Y96" s="323">
        <v>480</v>
      </c>
      <c r="Z96" s="324">
        <v>480</v>
      </c>
      <c r="AA96" s="339">
        <v>482</v>
      </c>
      <c r="AB96" s="340">
        <v>483</v>
      </c>
      <c r="AC96" s="319">
        <v>482</v>
      </c>
      <c r="AD96" s="120" t="s">
        <v>4</v>
      </c>
      <c r="AE96" s="1"/>
    </row>
    <row r="97" spans="1:31" ht="14.25" customHeight="1" x14ac:dyDescent="0.25">
      <c r="A97" s="1"/>
      <c r="B97" s="118" t="s">
        <v>12</v>
      </c>
      <c r="C97" s="7">
        <v>53</v>
      </c>
      <c r="D97" s="7">
        <v>54</v>
      </c>
      <c r="E97" s="7">
        <v>55</v>
      </c>
      <c r="F97" s="7">
        <v>56</v>
      </c>
      <c r="G97" s="7">
        <v>57</v>
      </c>
      <c r="H97" s="7">
        <v>58</v>
      </c>
      <c r="I97" s="7">
        <v>59</v>
      </c>
      <c r="J97" s="7">
        <v>60</v>
      </c>
      <c r="K97" s="7">
        <v>61</v>
      </c>
      <c r="L97" s="7">
        <v>62</v>
      </c>
      <c r="M97" s="7">
        <v>63</v>
      </c>
      <c r="N97" s="7">
        <v>64</v>
      </c>
      <c r="O97" s="122">
        <v>65</v>
      </c>
      <c r="P97" s="398"/>
      <c r="Q97" s="124">
        <v>66</v>
      </c>
      <c r="R97" s="7">
        <v>67</v>
      </c>
      <c r="S97" s="7">
        <v>68</v>
      </c>
      <c r="T97" s="7">
        <v>69</v>
      </c>
      <c r="U97" s="7">
        <v>70</v>
      </c>
      <c r="V97" s="7">
        <v>71</v>
      </c>
      <c r="W97" s="7">
        <v>72</v>
      </c>
      <c r="X97" s="7">
        <v>73</v>
      </c>
      <c r="Y97" s="7">
        <v>74</v>
      </c>
      <c r="Z97" s="7">
        <v>75</v>
      </c>
      <c r="AA97" s="7">
        <v>76</v>
      </c>
      <c r="AB97" s="7">
        <v>77</v>
      </c>
      <c r="AC97" s="7">
        <v>78</v>
      </c>
      <c r="AD97" s="172" t="s">
        <v>12</v>
      </c>
      <c r="AE97" s="1"/>
    </row>
    <row r="98" spans="1:31" ht="15" customHeight="1" x14ac:dyDescent="0.25">
      <c r="A98" s="1"/>
      <c r="B98" s="4"/>
      <c r="C98" s="394" t="s">
        <v>37</v>
      </c>
      <c r="D98" s="394"/>
      <c r="E98" s="394"/>
      <c r="F98" s="394"/>
      <c r="G98" s="394"/>
      <c r="H98" s="394"/>
      <c r="I98" s="394"/>
      <c r="J98" s="394"/>
      <c r="K98" s="394"/>
      <c r="L98" s="394"/>
      <c r="M98" s="394"/>
      <c r="N98" s="394"/>
      <c r="O98" s="394"/>
      <c r="P98" s="398"/>
      <c r="Q98" s="392" t="s">
        <v>37</v>
      </c>
      <c r="R98" s="392"/>
      <c r="S98" s="392"/>
      <c r="T98" s="392"/>
      <c r="U98" s="392"/>
      <c r="V98" s="392"/>
      <c r="W98" s="392"/>
      <c r="X98" s="392"/>
      <c r="Y98" s="392"/>
      <c r="Z98" s="392"/>
      <c r="AA98" s="392"/>
      <c r="AB98" s="392"/>
      <c r="AC98" s="392"/>
      <c r="AD98" s="4"/>
      <c r="AE98" s="1"/>
    </row>
    <row r="99" spans="1:31" ht="15.75" customHeight="1" x14ac:dyDescent="0.25">
      <c r="A99" s="1"/>
      <c r="B99" s="4"/>
      <c r="C99" s="395"/>
      <c r="D99" s="395"/>
      <c r="E99" s="395"/>
      <c r="F99" s="395"/>
      <c r="G99" s="395"/>
      <c r="H99" s="395"/>
      <c r="I99" s="395"/>
      <c r="J99" s="395"/>
      <c r="K99" s="395"/>
      <c r="L99" s="395"/>
      <c r="M99" s="395"/>
      <c r="N99" s="395"/>
      <c r="O99" s="395"/>
      <c r="P99" s="398"/>
      <c r="Q99" s="396"/>
      <c r="R99" s="396"/>
      <c r="S99" s="396"/>
      <c r="T99" s="396"/>
      <c r="U99" s="396"/>
      <c r="V99" s="396"/>
      <c r="W99" s="396"/>
      <c r="X99" s="396"/>
      <c r="Y99" s="396"/>
      <c r="Z99" s="396"/>
      <c r="AA99" s="396"/>
      <c r="AB99" s="396"/>
      <c r="AC99" s="396"/>
      <c r="AD99" s="4"/>
      <c r="AE99" s="1"/>
    </row>
    <row r="100" spans="1:31" ht="14.25" customHeight="1" x14ac:dyDescent="0.25">
      <c r="A100" s="1"/>
      <c r="B100" s="118" t="s">
        <v>12</v>
      </c>
      <c r="C100" s="11">
        <v>52</v>
      </c>
      <c r="D100" s="11">
        <v>51</v>
      </c>
      <c r="E100" s="11">
        <v>50</v>
      </c>
      <c r="F100" s="11">
        <v>49</v>
      </c>
      <c r="G100" s="11">
        <v>48</v>
      </c>
      <c r="H100" s="11">
        <v>47</v>
      </c>
      <c r="I100" s="11">
        <v>46</v>
      </c>
      <c r="J100" s="11">
        <v>45</v>
      </c>
      <c r="K100" s="11">
        <v>44</v>
      </c>
      <c r="L100" s="11">
        <v>43</v>
      </c>
      <c r="M100" s="11">
        <v>42</v>
      </c>
      <c r="N100" s="11">
        <v>41</v>
      </c>
      <c r="O100" s="123">
        <v>40</v>
      </c>
      <c r="P100" s="398"/>
      <c r="Q100" s="124">
        <v>39</v>
      </c>
      <c r="R100" s="5">
        <v>38</v>
      </c>
      <c r="S100" s="5">
        <v>37</v>
      </c>
      <c r="T100" s="5">
        <v>36</v>
      </c>
      <c r="U100" s="5">
        <v>35</v>
      </c>
      <c r="V100" s="5">
        <v>34</v>
      </c>
      <c r="W100" s="5">
        <v>33</v>
      </c>
      <c r="X100" s="5">
        <v>32</v>
      </c>
      <c r="Y100" s="5">
        <v>31</v>
      </c>
      <c r="Z100" s="5">
        <v>30</v>
      </c>
      <c r="AA100" s="5">
        <v>29</v>
      </c>
      <c r="AB100" s="5">
        <v>28</v>
      </c>
      <c r="AC100" s="5">
        <v>27</v>
      </c>
      <c r="AD100" s="175" t="s">
        <v>12</v>
      </c>
      <c r="AE100" s="1"/>
    </row>
    <row r="101" spans="1:31" ht="14.25" customHeight="1" x14ac:dyDescent="0.25">
      <c r="A101" s="1"/>
      <c r="B101" s="118" t="s">
        <v>4</v>
      </c>
      <c r="C101" s="101"/>
      <c r="D101" s="101"/>
      <c r="E101" s="101"/>
      <c r="F101" s="101"/>
      <c r="G101" s="100"/>
      <c r="H101" s="100"/>
      <c r="I101" s="100"/>
      <c r="J101" s="101"/>
      <c r="K101" s="100"/>
      <c r="L101" s="100"/>
      <c r="M101" s="100"/>
      <c r="N101" s="100"/>
      <c r="O101" s="100"/>
      <c r="P101" s="398"/>
      <c r="Q101" s="98"/>
      <c r="R101" s="98"/>
      <c r="S101" s="325">
        <v>106</v>
      </c>
      <c r="T101" s="325">
        <v>106</v>
      </c>
      <c r="U101" s="325">
        <v>122</v>
      </c>
      <c r="V101" s="325">
        <v>352</v>
      </c>
      <c r="W101" s="325">
        <v>357</v>
      </c>
      <c r="X101" s="325">
        <v>9992</v>
      </c>
      <c r="Y101" s="325">
        <v>481</v>
      </c>
      <c r="Z101" s="325">
        <v>481</v>
      </c>
      <c r="AA101" s="325">
        <v>484</v>
      </c>
      <c r="AB101" s="325">
        <v>394</v>
      </c>
      <c r="AC101" s="325">
        <v>394</v>
      </c>
      <c r="AD101" s="118" t="s">
        <v>4</v>
      </c>
      <c r="AE101" s="1"/>
    </row>
    <row r="102" spans="1:31" ht="14.25" customHeight="1" x14ac:dyDescent="0.25">
      <c r="A102" s="1"/>
      <c r="B102" s="118" t="s">
        <v>5</v>
      </c>
      <c r="C102" s="101"/>
      <c r="D102" s="101"/>
      <c r="E102" s="101"/>
      <c r="F102" s="101"/>
      <c r="G102" s="100"/>
      <c r="H102" s="100"/>
      <c r="I102" s="100"/>
      <c r="J102" s="101"/>
      <c r="K102" s="100"/>
      <c r="L102" s="100"/>
      <c r="M102" s="100"/>
      <c r="N102" s="100"/>
      <c r="O102" s="100"/>
      <c r="P102" s="398"/>
      <c r="Q102" s="98"/>
      <c r="R102" s="98"/>
      <c r="S102" s="98"/>
      <c r="T102" s="167">
        <v>79</v>
      </c>
      <c r="U102" s="272"/>
      <c r="V102" s="266">
        <v>78</v>
      </c>
      <c r="W102" s="98"/>
      <c r="X102" s="98"/>
      <c r="Y102" s="98"/>
      <c r="Z102" s="98"/>
      <c r="AA102" s="98"/>
      <c r="AB102" s="98"/>
      <c r="AC102" s="98">
        <v>117</v>
      </c>
      <c r="AD102" s="118" t="s">
        <v>38</v>
      </c>
      <c r="AE102" s="1"/>
    </row>
    <row r="103" spans="1:31" s="32" customFormat="1" ht="15" customHeight="1" x14ac:dyDescent="0.25">
      <c r="A103" s="31"/>
      <c r="B103" s="58" t="s">
        <v>6</v>
      </c>
      <c r="C103" s="53"/>
      <c r="D103" s="53"/>
      <c r="E103" s="53"/>
      <c r="F103" s="57"/>
      <c r="G103" s="92"/>
      <c r="H103" s="92"/>
      <c r="I103" s="92"/>
      <c r="J103" s="56"/>
      <c r="K103" s="77"/>
      <c r="L103" s="57"/>
      <c r="M103" s="53"/>
      <c r="N103" s="57"/>
      <c r="O103" s="57"/>
      <c r="P103" s="398"/>
      <c r="Q103" s="53"/>
      <c r="R103" s="53"/>
      <c r="S103" s="293">
        <v>46284</v>
      </c>
      <c r="T103" s="293">
        <v>46284</v>
      </c>
      <c r="U103" s="293">
        <v>46284</v>
      </c>
      <c r="V103" s="293">
        <v>46284</v>
      </c>
      <c r="W103" s="293">
        <v>46284</v>
      </c>
      <c r="X103" s="293">
        <v>46284</v>
      </c>
      <c r="Y103" s="293">
        <v>46284</v>
      </c>
      <c r="Z103" s="293">
        <v>46284</v>
      </c>
      <c r="AA103" s="293">
        <v>46284</v>
      </c>
      <c r="AB103" s="293">
        <v>46284</v>
      </c>
      <c r="AC103" s="293">
        <v>46284</v>
      </c>
      <c r="AD103" s="170" t="s">
        <v>6</v>
      </c>
      <c r="AE103" s="31"/>
    </row>
    <row r="104" spans="1:31" ht="15" customHeight="1" x14ac:dyDescent="0.25">
      <c r="A104" s="1"/>
      <c r="B104" s="141" t="s">
        <v>7</v>
      </c>
      <c r="C104" s="54"/>
      <c r="D104" s="54"/>
      <c r="E104" s="54"/>
      <c r="F104" s="147"/>
      <c r="G104" s="54"/>
      <c r="H104" s="54"/>
      <c r="I104" s="54"/>
      <c r="J104" s="148"/>
      <c r="K104" s="149"/>
      <c r="L104" s="147"/>
      <c r="M104" s="54"/>
      <c r="N104" s="147"/>
      <c r="O104" s="147"/>
      <c r="P104" s="398"/>
      <c r="Q104" s="54"/>
      <c r="R104" s="54"/>
      <c r="S104" s="150"/>
      <c r="T104" s="150"/>
      <c r="U104" s="150"/>
      <c r="V104" s="151"/>
      <c r="W104" s="152"/>
      <c r="X104" s="151"/>
      <c r="Y104" s="151"/>
      <c r="Z104" s="151"/>
      <c r="AA104" s="151"/>
      <c r="AB104" s="151"/>
      <c r="AC104" s="151"/>
      <c r="AD104" s="141" t="s">
        <v>7</v>
      </c>
      <c r="AE104" s="1"/>
    </row>
    <row r="105" spans="1:31" ht="15" customHeight="1" x14ac:dyDescent="0.25">
      <c r="A105" s="1"/>
      <c r="B105" s="120" t="s">
        <v>8</v>
      </c>
      <c r="C105" s="98"/>
      <c r="D105" s="98"/>
      <c r="E105" s="98"/>
      <c r="F105" s="98"/>
      <c r="G105" s="98"/>
      <c r="H105" s="98"/>
      <c r="I105" s="98"/>
      <c r="J105" s="5"/>
      <c r="K105" s="5"/>
      <c r="L105" s="5"/>
      <c r="M105" s="5"/>
      <c r="N105" s="5"/>
      <c r="O105" s="5"/>
      <c r="P105" s="398"/>
      <c r="Q105" s="61"/>
      <c r="R105" s="61"/>
      <c r="S105" s="323">
        <v>0</v>
      </c>
      <c r="T105" s="323">
        <v>4</v>
      </c>
      <c r="U105" s="319">
        <v>4</v>
      </c>
      <c r="V105" s="319">
        <v>2</v>
      </c>
      <c r="W105" s="319">
        <v>2</v>
      </c>
      <c r="X105" s="319">
        <v>0</v>
      </c>
      <c r="Y105" s="323">
        <v>7</v>
      </c>
      <c r="Z105" s="323">
        <v>0</v>
      </c>
      <c r="AA105" s="319">
        <v>7</v>
      </c>
      <c r="AB105" s="319">
        <v>7</v>
      </c>
      <c r="AC105" s="332">
        <v>0</v>
      </c>
      <c r="AD105" s="120" t="s">
        <v>8</v>
      </c>
      <c r="AE105" s="1"/>
    </row>
    <row r="106" spans="1:31" ht="54.75" customHeight="1" x14ac:dyDescent="0.25">
      <c r="A106" s="225"/>
      <c r="B106" s="26"/>
      <c r="C106" s="100"/>
      <c r="D106" s="100"/>
      <c r="E106" s="100"/>
      <c r="F106" s="117"/>
      <c r="G106" s="117"/>
      <c r="H106" s="237"/>
      <c r="I106" s="117"/>
      <c r="J106" s="117"/>
      <c r="K106" s="102" t="s">
        <v>160</v>
      </c>
      <c r="L106" s="102" t="s">
        <v>160</v>
      </c>
      <c r="M106" s="102" t="s">
        <v>160</v>
      </c>
      <c r="N106" s="102" t="s">
        <v>160</v>
      </c>
      <c r="O106" s="102" t="s">
        <v>160</v>
      </c>
      <c r="P106" s="398"/>
      <c r="Q106" s="102" t="s">
        <v>160</v>
      </c>
      <c r="R106" s="102" t="s">
        <v>160</v>
      </c>
      <c r="S106" s="273" t="s">
        <v>39</v>
      </c>
      <c r="T106" s="273" t="s">
        <v>39</v>
      </c>
      <c r="U106" s="273" t="s">
        <v>39</v>
      </c>
      <c r="V106" s="273" t="s">
        <v>109</v>
      </c>
      <c r="W106" s="273" t="s">
        <v>109</v>
      </c>
      <c r="X106" s="273" t="s">
        <v>109</v>
      </c>
      <c r="Y106" s="273" t="s">
        <v>40</v>
      </c>
      <c r="Z106" s="273" t="s">
        <v>40</v>
      </c>
      <c r="AA106" s="288" t="s">
        <v>41</v>
      </c>
      <c r="AB106" s="288" t="s">
        <v>41</v>
      </c>
      <c r="AC106" s="288" t="s">
        <v>42</v>
      </c>
      <c r="AD106" s="26"/>
      <c r="AE106" s="1"/>
    </row>
    <row r="107" spans="1:31" ht="54.75" customHeight="1" x14ac:dyDescent="0.3">
      <c r="A107" s="180"/>
      <c r="B107" s="36"/>
      <c r="C107" s="115" t="s">
        <v>94</v>
      </c>
      <c r="D107" s="101"/>
      <c r="E107" s="101"/>
      <c r="F107" s="178"/>
      <c r="G107" s="178"/>
      <c r="H107" s="178"/>
      <c r="I107" s="115"/>
      <c r="J107" s="117"/>
      <c r="K107" s="179"/>
      <c r="L107" s="179"/>
      <c r="M107" s="179"/>
      <c r="N107" s="179"/>
      <c r="O107" s="117"/>
      <c r="P107" s="398"/>
      <c r="Q107" s="273" t="s">
        <v>162</v>
      </c>
      <c r="R107" s="273" t="s">
        <v>43</v>
      </c>
      <c r="S107" s="273" t="s">
        <v>43</v>
      </c>
      <c r="T107" s="273" t="s">
        <v>161</v>
      </c>
      <c r="U107" s="52"/>
      <c r="V107" s="52"/>
      <c r="W107" s="52"/>
      <c r="X107" s="51"/>
      <c r="Y107" s="51"/>
      <c r="Z107" s="51"/>
      <c r="AA107" s="51"/>
      <c r="AB107" s="51"/>
      <c r="AC107" s="68"/>
      <c r="AD107" s="36"/>
      <c r="AE107" s="9"/>
    </row>
    <row r="108" spans="1:31" s="59" customFormat="1" ht="15" customHeight="1" x14ac:dyDescent="0.3">
      <c r="A108" s="354" t="s">
        <v>6</v>
      </c>
      <c r="B108" s="355"/>
      <c r="C108" s="71"/>
      <c r="D108" s="71"/>
      <c r="E108" s="71"/>
      <c r="F108" s="176"/>
      <c r="G108" s="176"/>
      <c r="H108" s="176"/>
      <c r="I108" s="177"/>
      <c r="J108" s="95"/>
      <c r="K108" s="81"/>
      <c r="L108" s="95"/>
      <c r="M108" s="95"/>
      <c r="N108" s="95"/>
      <c r="O108" s="95"/>
      <c r="P108" s="398"/>
      <c r="Q108" s="293">
        <v>46284</v>
      </c>
      <c r="R108" s="293">
        <v>46284</v>
      </c>
      <c r="S108" s="293">
        <v>46284</v>
      </c>
      <c r="T108" s="293">
        <v>46284</v>
      </c>
      <c r="U108" s="91"/>
      <c r="V108" s="91"/>
      <c r="W108" s="91"/>
      <c r="X108" s="50"/>
      <c r="Y108" s="55"/>
      <c r="Z108" s="55"/>
      <c r="AA108" s="55"/>
      <c r="AB108" s="133"/>
      <c r="AC108" s="134"/>
      <c r="AD108" s="170" t="s">
        <v>6</v>
      </c>
      <c r="AE108" s="33"/>
    </row>
    <row r="109" spans="1:31" s="146" customFormat="1" ht="15" customHeight="1" x14ac:dyDescent="0.3">
      <c r="A109" s="140"/>
      <c r="B109" s="141" t="s">
        <v>7</v>
      </c>
      <c r="C109" s="5"/>
      <c r="D109" s="5"/>
      <c r="E109" s="5"/>
      <c r="F109" s="114"/>
      <c r="G109" s="114"/>
      <c r="H109" s="114"/>
      <c r="I109" s="113"/>
      <c r="J109" s="68"/>
      <c r="K109" s="98"/>
      <c r="L109" s="68"/>
      <c r="M109" s="68"/>
      <c r="N109" s="68"/>
      <c r="O109" s="68"/>
      <c r="P109" s="398"/>
      <c r="Q109" s="142"/>
      <c r="R109" s="143"/>
      <c r="S109" s="143"/>
      <c r="T109" s="143"/>
      <c r="U109" s="143"/>
      <c r="V109" s="143"/>
      <c r="W109" s="143"/>
      <c r="X109" s="83"/>
      <c r="Y109" s="60"/>
      <c r="Z109" s="60"/>
      <c r="AA109" s="144"/>
      <c r="AB109" s="145"/>
      <c r="AC109" s="145"/>
      <c r="AD109" s="141" t="s">
        <v>7</v>
      </c>
      <c r="AE109" s="9"/>
    </row>
    <row r="110" spans="1:31" ht="15" customHeight="1" x14ac:dyDescent="0.3">
      <c r="A110" s="9"/>
      <c r="B110" s="120" t="s">
        <v>8</v>
      </c>
      <c r="C110" s="113"/>
      <c r="D110" s="113"/>
      <c r="E110" s="113"/>
      <c r="F110" s="114"/>
      <c r="G110" s="114"/>
      <c r="H110" s="114"/>
      <c r="I110" s="113"/>
      <c r="J110" s="113"/>
      <c r="K110" s="113"/>
      <c r="L110" s="68"/>
      <c r="M110" s="68"/>
      <c r="N110" s="113"/>
      <c r="O110" s="113"/>
      <c r="P110" s="398"/>
      <c r="Q110" s="323">
        <v>0</v>
      </c>
      <c r="R110" s="323">
        <v>1</v>
      </c>
      <c r="S110" s="323">
        <v>0</v>
      </c>
      <c r="T110" s="323">
        <v>0</v>
      </c>
      <c r="U110" s="61"/>
      <c r="V110" s="61"/>
      <c r="W110" s="61"/>
      <c r="X110" s="61"/>
      <c r="Y110" s="60"/>
      <c r="Z110" s="60"/>
      <c r="AA110" s="60"/>
      <c r="AB110" s="78"/>
      <c r="AC110" s="78"/>
      <c r="AD110" s="120" t="s">
        <v>8</v>
      </c>
      <c r="AE110" s="9"/>
    </row>
    <row r="111" spans="1:31" ht="15" customHeight="1" x14ac:dyDescent="0.3">
      <c r="A111" s="9"/>
      <c r="B111" s="120" t="s">
        <v>5</v>
      </c>
      <c r="C111" s="115"/>
      <c r="D111" s="115"/>
      <c r="E111" s="115"/>
      <c r="F111" s="116"/>
      <c r="G111" s="116"/>
      <c r="H111" s="116"/>
      <c r="I111" s="115"/>
      <c r="J111" s="115"/>
      <c r="K111" s="115"/>
      <c r="L111" s="117"/>
      <c r="M111" s="117"/>
      <c r="N111" s="115"/>
      <c r="O111" s="115"/>
      <c r="P111" s="398"/>
      <c r="Q111" s="103">
        <v>108</v>
      </c>
      <c r="R111" s="103"/>
      <c r="S111" s="103"/>
      <c r="T111" s="103"/>
      <c r="U111" s="103"/>
      <c r="V111" s="103"/>
      <c r="W111" s="103"/>
      <c r="X111" s="103"/>
      <c r="Y111" s="78"/>
      <c r="Z111" s="78"/>
      <c r="AA111" s="78"/>
      <c r="AB111" s="78"/>
      <c r="AC111" s="78"/>
      <c r="AD111" s="120" t="s">
        <v>38</v>
      </c>
      <c r="AE111" s="9"/>
    </row>
    <row r="112" spans="1:31" ht="15" customHeight="1" x14ac:dyDescent="0.3">
      <c r="A112" s="9"/>
      <c r="B112" s="120" t="s">
        <v>4</v>
      </c>
      <c r="C112" s="115"/>
      <c r="D112" s="115"/>
      <c r="E112" s="115"/>
      <c r="F112" s="116"/>
      <c r="G112" s="116"/>
      <c r="H112" s="116"/>
      <c r="I112" s="115"/>
      <c r="J112" s="115"/>
      <c r="K112" s="115"/>
      <c r="L112" s="115"/>
      <c r="M112" s="115"/>
      <c r="N112" s="115"/>
      <c r="O112" s="115"/>
      <c r="P112" s="398"/>
      <c r="Q112" s="329">
        <v>9988</v>
      </c>
      <c r="R112" s="329">
        <v>9988</v>
      </c>
      <c r="S112" s="329">
        <v>9988</v>
      </c>
      <c r="T112" s="329">
        <v>9988</v>
      </c>
      <c r="U112" s="103"/>
      <c r="V112" s="103"/>
      <c r="W112" s="103"/>
      <c r="X112" s="103"/>
      <c r="Y112" s="78"/>
      <c r="Z112" s="78"/>
      <c r="AA112" s="78"/>
      <c r="AB112" s="78"/>
      <c r="AC112" s="78"/>
      <c r="AD112" s="120" t="s">
        <v>4</v>
      </c>
      <c r="AE112" s="9"/>
    </row>
    <row r="113" spans="1:31" ht="15" customHeight="1" x14ac:dyDescent="0.25">
      <c r="A113" s="1"/>
      <c r="B113" s="118" t="s">
        <v>12</v>
      </c>
      <c r="C113" s="12">
        <v>1</v>
      </c>
      <c r="D113" s="12">
        <v>2</v>
      </c>
      <c r="E113" s="12">
        <v>3</v>
      </c>
      <c r="F113" s="12">
        <v>4</v>
      </c>
      <c r="G113" s="12">
        <v>5</v>
      </c>
      <c r="H113" s="12">
        <v>6</v>
      </c>
      <c r="I113" s="12">
        <v>7</v>
      </c>
      <c r="J113" s="12">
        <v>8</v>
      </c>
      <c r="K113" s="12">
        <v>9</v>
      </c>
      <c r="L113" s="12">
        <v>10</v>
      </c>
      <c r="M113" s="12">
        <v>11</v>
      </c>
      <c r="N113" s="12">
        <v>12</v>
      </c>
      <c r="O113" s="12">
        <v>13</v>
      </c>
      <c r="P113" s="398"/>
      <c r="Q113" s="8">
        <v>14</v>
      </c>
      <c r="R113" s="8">
        <v>15</v>
      </c>
      <c r="S113" s="8">
        <v>16</v>
      </c>
      <c r="T113" s="8">
        <v>17</v>
      </c>
      <c r="U113" s="8">
        <v>18</v>
      </c>
      <c r="V113" s="8">
        <v>19</v>
      </c>
      <c r="W113" s="8">
        <v>20</v>
      </c>
      <c r="X113" s="8">
        <v>21</v>
      </c>
      <c r="Y113" s="8">
        <v>22</v>
      </c>
      <c r="Z113" s="10">
        <v>23</v>
      </c>
      <c r="AA113" s="8">
        <v>24</v>
      </c>
      <c r="AB113" s="8">
        <v>25</v>
      </c>
      <c r="AC113" s="8">
        <v>26</v>
      </c>
      <c r="AD113" s="175" t="s">
        <v>12</v>
      </c>
      <c r="AE113" s="1"/>
    </row>
    <row r="114" spans="1:31" ht="12" customHeight="1" x14ac:dyDescent="0.25">
      <c r="A114" s="1"/>
      <c r="B114" s="2"/>
      <c r="C114" s="1"/>
      <c r="D114" s="1"/>
      <c r="E114" s="1"/>
      <c r="F114" s="365"/>
      <c r="G114" s="366"/>
      <c r="H114" s="366"/>
      <c r="I114" s="366"/>
      <c r="J114" s="366"/>
      <c r="K114" s="366"/>
      <c r="L114" s="366"/>
      <c r="M114" s="366"/>
      <c r="N114" s="366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33.75" customHeight="1" x14ac:dyDescent="0.25">
      <c r="A115" s="1"/>
      <c r="B115" s="2"/>
      <c r="C115" s="37" t="s">
        <v>44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 t="s">
        <v>45</v>
      </c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33.75" customHeight="1" x14ac:dyDescent="0.25">
      <c r="A116" s="1"/>
      <c r="B116" s="2"/>
      <c r="C116" s="358" t="s">
        <v>96</v>
      </c>
      <c r="D116" s="359"/>
      <c r="E116" s="360"/>
      <c r="F116" s="1"/>
      <c r="G116" s="361" t="s">
        <v>97</v>
      </c>
      <c r="H116" s="361"/>
      <c r="I116" s="361"/>
      <c r="J116" s="1"/>
      <c r="K116" s="362" t="s">
        <v>98</v>
      </c>
      <c r="L116" s="363"/>
      <c r="M116" s="364"/>
      <c r="N116" s="1"/>
      <c r="O116" s="1"/>
      <c r="P116" s="1"/>
      <c r="Q116" s="1"/>
      <c r="R116" s="367" t="s">
        <v>86</v>
      </c>
      <c r="S116" s="367"/>
      <c r="T116" s="367"/>
      <c r="U116" s="367"/>
      <c r="V116" s="1"/>
      <c r="W116" s="110"/>
      <c r="X116" s="13"/>
      <c r="Y116" s="13"/>
      <c r="Z116" s="9"/>
      <c r="AA116" s="14"/>
      <c r="AB116" s="1"/>
      <c r="AC116" s="1"/>
      <c r="AD116" s="1"/>
      <c r="AE116" s="1"/>
    </row>
    <row r="117" spans="1:31" ht="33.75" customHeight="1" x14ac:dyDescent="0.25">
      <c r="A117" s="1"/>
      <c r="B117" s="2"/>
      <c r="C117" s="225"/>
      <c r="D117" s="225"/>
      <c r="E117" s="22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33.75" customHeight="1" x14ac:dyDescent="0.4">
      <c r="A118" s="1"/>
      <c r="B118" s="38"/>
      <c r="C118" s="39" t="s">
        <v>47</v>
      </c>
      <c r="F118" s="225"/>
      <c r="G118" s="41">
        <f>'Entry # Listing'!A403</f>
        <v>180</v>
      </c>
      <c r="H118" s="1"/>
      <c r="I118" s="1"/>
      <c r="J118" s="1"/>
      <c r="K118" s="39" t="s">
        <v>48</v>
      </c>
      <c r="L118" s="1"/>
      <c r="M118" s="1"/>
      <c r="N118" s="1"/>
      <c r="O118" s="1"/>
      <c r="P118" s="40">
        <f>'Entry # Listing'!E403</f>
        <v>359</v>
      </c>
      <c r="Q118" s="1"/>
      <c r="R118" s="1"/>
      <c r="S118" s="1"/>
      <c r="T118" s="1"/>
      <c r="U118" s="1"/>
      <c r="V118" s="1"/>
      <c r="W118" s="109"/>
      <c r="X118" s="1"/>
      <c r="Y118" s="1"/>
      <c r="Z118" s="1"/>
      <c r="AA118" s="1"/>
      <c r="AB118" s="1"/>
      <c r="AC118" s="1"/>
      <c r="AD118" s="1"/>
      <c r="AE118" s="1"/>
    </row>
    <row r="119" spans="1:31" ht="33.75" customHeight="1" x14ac:dyDescent="0.25">
      <c r="A119" s="1"/>
      <c r="B119" s="2"/>
      <c r="C119" s="225"/>
      <c r="D119" s="225"/>
      <c r="E119" s="225"/>
      <c r="F119" s="1"/>
      <c r="G119" s="4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33.75" customHeight="1" x14ac:dyDescent="0.4">
      <c r="A120" s="1"/>
      <c r="B120" s="38"/>
      <c r="C120" s="39"/>
      <c r="F120" s="225"/>
      <c r="G120" s="40"/>
      <c r="H120" s="1"/>
      <c r="I120" s="1"/>
      <c r="J120" s="1"/>
      <c r="K120" s="39" t="s">
        <v>49</v>
      </c>
      <c r="L120" s="1"/>
      <c r="M120" s="1"/>
      <c r="N120" s="1"/>
      <c r="O120" s="1"/>
      <c r="P120" s="40">
        <f>'Entry # Listing'!F403</f>
        <v>0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33.75" customHeight="1" x14ac:dyDescent="0.25">
      <c r="A121" s="1"/>
      <c r="B121" s="2"/>
      <c r="C121" s="225"/>
      <c r="D121" s="225"/>
      <c r="E121" s="225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33.75" customHeight="1" x14ac:dyDescent="0.2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45"/>
      <c r="L122" s="1"/>
      <c r="M122" s="1"/>
      <c r="N122" s="1"/>
      <c r="O122" s="1"/>
      <c r="P122" s="1"/>
      <c r="Q122" s="1"/>
      <c r="R122" s="1"/>
      <c r="S122" s="1"/>
      <c r="T122" s="42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33.75" customHeight="1" x14ac:dyDescent="0.2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33.75" customHeight="1" x14ac:dyDescent="0.25">
      <c r="A124" s="1"/>
      <c r="B124" s="2"/>
      <c r="C124" s="45"/>
      <c r="D124" s="1"/>
      <c r="E124" s="1"/>
      <c r="F124" s="1"/>
      <c r="G124" s="42"/>
      <c r="H124" s="1"/>
      <c r="I124" s="1"/>
      <c r="J124" s="1"/>
      <c r="K124" s="45" t="s">
        <v>50</v>
      </c>
      <c r="L124" s="1"/>
      <c r="M124" s="1"/>
      <c r="N124" s="1"/>
      <c r="O124" s="1"/>
      <c r="P124" s="1"/>
      <c r="Q124" s="1"/>
      <c r="R124" s="42">
        <f>SUM(P118+P120)</f>
        <v>359</v>
      </c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33.75" customHeight="1" x14ac:dyDescent="0.2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33.75" customHeight="1" x14ac:dyDescent="0.2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33.75" customHeight="1" x14ac:dyDescent="0.2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33.75" customHeight="1" x14ac:dyDescent="0.2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33.75" customHeight="1" x14ac:dyDescent="0.2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33.75" customHeight="1" x14ac:dyDescent="0.2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33.75" customHeight="1" x14ac:dyDescent="0.2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33.75" customHeight="1" x14ac:dyDescent="0.2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33.75" customHeight="1" x14ac:dyDescent="0.2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33.75" customHeight="1" x14ac:dyDescent="0.2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33.75" customHeight="1" x14ac:dyDescent="0.2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33.75" customHeight="1" x14ac:dyDescent="0.2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33.75" customHeight="1" x14ac:dyDescent="0.2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33.75" customHeight="1" x14ac:dyDescent="0.2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33.75" customHeight="1" x14ac:dyDescent="0.2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33.75" customHeight="1" x14ac:dyDescent="0.2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33.75" customHeight="1" x14ac:dyDescent="0.2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33.75" customHeight="1" x14ac:dyDescent="0.2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33.75" customHeight="1" x14ac:dyDescent="0.2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33.75" customHeight="1" x14ac:dyDescent="0.2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33.75" customHeight="1" x14ac:dyDescent="0.2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33.75" customHeight="1" x14ac:dyDescent="0.2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33.75" customHeight="1" x14ac:dyDescent="0.2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33.75" customHeight="1" x14ac:dyDescent="0.2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33.75" customHeight="1" x14ac:dyDescent="0.2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33.75" customHeight="1" x14ac:dyDescent="0.2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33.75" customHeight="1" x14ac:dyDescent="0.2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33.75" customHeight="1" x14ac:dyDescent="0.2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33.75" customHeight="1" x14ac:dyDescent="0.2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33.75" customHeight="1" x14ac:dyDescent="0.2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33.75" customHeight="1" x14ac:dyDescent="0.2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33.75" customHeight="1" x14ac:dyDescent="0.2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33.75" customHeight="1" x14ac:dyDescent="0.2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33.75" customHeight="1" x14ac:dyDescent="0.2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33.75" customHeight="1" x14ac:dyDescent="0.2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33.75" customHeight="1" x14ac:dyDescent="0.2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33.75" customHeight="1" x14ac:dyDescent="0.2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33.75" customHeight="1" x14ac:dyDescent="0.2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33.75" customHeight="1" x14ac:dyDescent="0.2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33.75" customHeight="1" x14ac:dyDescent="0.2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33.75" customHeight="1" x14ac:dyDescent="0.2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33.75" customHeight="1" x14ac:dyDescent="0.2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33.75" customHeight="1" x14ac:dyDescent="0.2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33.75" customHeight="1" x14ac:dyDescent="0.2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33.75" customHeight="1" x14ac:dyDescent="0.2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33.75" customHeight="1" x14ac:dyDescent="0.2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33.75" customHeight="1" x14ac:dyDescent="0.2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33.75" customHeight="1" x14ac:dyDescent="0.2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33.75" customHeight="1" x14ac:dyDescent="0.2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33.75" customHeight="1" x14ac:dyDescent="0.2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33.75" customHeight="1" x14ac:dyDescent="0.2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33.75" customHeight="1" x14ac:dyDescent="0.2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33.75" customHeight="1" x14ac:dyDescent="0.2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33.75" customHeight="1" x14ac:dyDescent="0.2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33.75" customHeight="1" x14ac:dyDescent="0.2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33.75" customHeight="1" x14ac:dyDescent="0.2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33.75" customHeight="1" x14ac:dyDescent="0.2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33.75" customHeight="1" x14ac:dyDescent="0.2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33.75" customHeight="1" x14ac:dyDescent="0.2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33.75" customHeight="1" x14ac:dyDescent="0.2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33.75" customHeight="1" x14ac:dyDescent="0.2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33.75" customHeight="1" x14ac:dyDescent="0.2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33.75" customHeight="1" x14ac:dyDescent="0.2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33.75" customHeight="1" x14ac:dyDescent="0.2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33.75" customHeight="1" x14ac:dyDescent="0.2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33.75" customHeight="1" x14ac:dyDescent="0.2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33.75" customHeight="1" x14ac:dyDescent="0.2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33.75" customHeight="1" x14ac:dyDescent="0.2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33.75" customHeight="1" x14ac:dyDescent="0.2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33.75" customHeight="1" x14ac:dyDescent="0.2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33.75" customHeight="1" x14ac:dyDescent="0.2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33.75" customHeight="1" x14ac:dyDescent="0.2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33.75" customHeight="1" x14ac:dyDescent="0.2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33.75" customHeight="1" x14ac:dyDescent="0.2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33.75" customHeight="1" x14ac:dyDescent="0.2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33.75" customHeight="1" x14ac:dyDescent="0.2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33.75" customHeight="1" x14ac:dyDescent="0.2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33.75" customHeight="1" x14ac:dyDescent="0.2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33.75" customHeight="1" x14ac:dyDescent="0.2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33.75" customHeight="1" x14ac:dyDescent="0.2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33.75" customHeight="1" x14ac:dyDescent="0.2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33.75" customHeight="1" x14ac:dyDescent="0.2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33.75" customHeight="1" x14ac:dyDescent="0.2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33.75" customHeight="1" x14ac:dyDescent="0.2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33.75" customHeight="1" x14ac:dyDescent="0.2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33.75" customHeight="1" x14ac:dyDescent="0.2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33.75" customHeight="1" x14ac:dyDescent="0.2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33.75" customHeight="1" x14ac:dyDescent="0.2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33.75" customHeight="1" x14ac:dyDescent="0.2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33.75" customHeight="1" x14ac:dyDescent="0.2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33.75" customHeight="1" x14ac:dyDescent="0.2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33.75" customHeight="1" x14ac:dyDescent="0.2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33.75" customHeight="1" x14ac:dyDescent="0.2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33.75" customHeight="1" x14ac:dyDescent="0.2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33.75" customHeight="1" x14ac:dyDescent="0.2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33.75" customHeight="1" x14ac:dyDescent="0.2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33.75" customHeight="1" x14ac:dyDescent="0.2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33.75" customHeight="1" x14ac:dyDescent="0.2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33.75" customHeight="1" x14ac:dyDescent="0.2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33.75" customHeight="1" x14ac:dyDescent="0.2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33.75" customHeight="1" x14ac:dyDescent="0.2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33.75" customHeight="1" x14ac:dyDescent="0.2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33.75" customHeight="1" x14ac:dyDescent="0.2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33.75" customHeight="1" x14ac:dyDescent="0.2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33.75" customHeight="1" x14ac:dyDescent="0.2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33.75" customHeight="1" x14ac:dyDescent="0.2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33.75" customHeight="1" x14ac:dyDescent="0.2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33.75" customHeight="1" x14ac:dyDescent="0.2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33.75" customHeight="1" x14ac:dyDescent="0.2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33.75" customHeight="1" x14ac:dyDescent="0.2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33.75" customHeight="1" x14ac:dyDescent="0.2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33.75" customHeight="1" x14ac:dyDescent="0.2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33.75" customHeight="1" x14ac:dyDescent="0.2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33.75" customHeight="1" x14ac:dyDescent="0.2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33.75" customHeight="1" x14ac:dyDescent="0.2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33.75" customHeight="1" x14ac:dyDescent="0.2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33.75" customHeight="1" x14ac:dyDescent="0.2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33.75" customHeight="1" x14ac:dyDescent="0.2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33.75" customHeight="1" x14ac:dyDescent="0.2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33.75" customHeight="1" x14ac:dyDescent="0.2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33.75" customHeight="1" x14ac:dyDescent="0.2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33.75" customHeight="1" x14ac:dyDescent="0.2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33.75" customHeight="1" x14ac:dyDescent="0.2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33.75" customHeight="1" x14ac:dyDescent="0.2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33.75" customHeight="1" x14ac:dyDescent="0.2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33.75" customHeight="1" x14ac:dyDescent="0.2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33.75" customHeight="1" x14ac:dyDescent="0.2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33.75" customHeight="1" x14ac:dyDescent="0.2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33.75" customHeight="1" x14ac:dyDescent="0.2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33.75" customHeight="1" x14ac:dyDescent="0.2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33.75" customHeight="1" x14ac:dyDescent="0.2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33.75" customHeight="1" x14ac:dyDescent="0.2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33.75" customHeight="1" x14ac:dyDescent="0.2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33.75" customHeight="1" x14ac:dyDescent="0.2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33.75" customHeight="1" x14ac:dyDescent="0.2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33.75" customHeight="1" x14ac:dyDescent="0.2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33.75" customHeight="1" x14ac:dyDescent="0.2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33.75" customHeight="1" x14ac:dyDescent="0.2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33.75" customHeight="1" x14ac:dyDescent="0.2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33.75" customHeight="1" x14ac:dyDescent="0.2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33.75" customHeight="1" x14ac:dyDescent="0.2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33.75" customHeight="1" x14ac:dyDescent="0.2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33.75" customHeight="1" x14ac:dyDescent="0.2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33.75" customHeight="1" x14ac:dyDescent="0.2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33.75" customHeight="1" x14ac:dyDescent="0.2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33.75" customHeight="1" x14ac:dyDescent="0.2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33.75" customHeight="1" x14ac:dyDescent="0.2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33.75" customHeight="1" x14ac:dyDescent="0.2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33.75" customHeight="1" x14ac:dyDescent="0.2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33.75" customHeight="1" x14ac:dyDescent="0.2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33.75" customHeight="1" x14ac:dyDescent="0.2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33.75" customHeight="1" x14ac:dyDescent="0.2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33.75" customHeight="1" x14ac:dyDescent="0.2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33.75" customHeight="1" x14ac:dyDescent="0.2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33.75" customHeight="1" x14ac:dyDescent="0.2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33.75" customHeight="1" x14ac:dyDescent="0.2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33.75" customHeight="1" x14ac:dyDescent="0.2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33.75" customHeight="1" x14ac:dyDescent="0.2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33.75" customHeight="1" x14ac:dyDescent="0.2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33.75" customHeight="1" x14ac:dyDescent="0.2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33.75" customHeight="1" x14ac:dyDescent="0.2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33.75" customHeight="1" x14ac:dyDescent="0.2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33.75" customHeight="1" x14ac:dyDescent="0.2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33.75" customHeight="1" x14ac:dyDescent="0.2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33.75" customHeight="1" x14ac:dyDescent="0.2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33.75" customHeight="1" x14ac:dyDescent="0.2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33.75" customHeight="1" x14ac:dyDescent="0.2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33.75" customHeight="1" x14ac:dyDescent="0.2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33.75" customHeight="1" x14ac:dyDescent="0.2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33.75" customHeight="1" x14ac:dyDescent="0.2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33.75" customHeight="1" x14ac:dyDescent="0.2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33.75" customHeight="1" x14ac:dyDescent="0.2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33.75" customHeight="1" x14ac:dyDescent="0.2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33.75" customHeight="1" x14ac:dyDescent="0.2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33.75" customHeight="1" x14ac:dyDescent="0.2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33.75" customHeight="1" x14ac:dyDescent="0.2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33.75" customHeight="1" x14ac:dyDescent="0.2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33.75" customHeight="1" x14ac:dyDescent="0.2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33.75" customHeight="1" x14ac:dyDescent="0.2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33.75" customHeight="1" x14ac:dyDescent="0.2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33.75" customHeight="1" x14ac:dyDescent="0.2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33.75" customHeight="1" x14ac:dyDescent="0.2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33.75" customHeight="1" x14ac:dyDescent="0.2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33.75" customHeight="1" x14ac:dyDescent="0.2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33.75" customHeight="1" x14ac:dyDescent="0.2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33.75" customHeight="1" x14ac:dyDescent="0.2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33.75" customHeight="1" x14ac:dyDescent="0.2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33.75" customHeight="1" x14ac:dyDescent="0.2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33.75" customHeight="1" x14ac:dyDescent="0.2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33.75" customHeight="1" x14ac:dyDescent="0.2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33.75" customHeight="1" x14ac:dyDescent="0.2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33.75" customHeight="1" x14ac:dyDescent="0.2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33.75" customHeight="1" x14ac:dyDescent="0.2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33.75" customHeight="1" x14ac:dyDescent="0.2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33.75" customHeight="1" x14ac:dyDescent="0.2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33.75" customHeight="1" x14ac:dyDescent="0.2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33.75" customHeight="1" x14ac:dyDescent="0.2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33.75" customHeight="1" x14ac:dyDescent="0.2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33.75" customHeight="1" x14ac:dyDescent="0.2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33.75" customHeight="1" x14ac:dyDescent="0.2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33.75" customHeight="1" x14ac:dyDescent="0.2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33.75" customHeight="1" x14ac:dyDescent="0.2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33.75" customHeight="1" x14ac:dyDescent="0.2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33.75" customHeight="1" x14ac:dyDescent="0.2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33.75" customHeight="1" x14ac:dyDescent="0.2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33.75" customHeight="1" x14ac:dyDescent="0.2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33.75" customHeight="1" x14ac:dyDescent="0.2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33.75" customHeight="1" x14ac:dyDescent="0.2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33.75" customHeight="1" x14ac:dyDescent="0.2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33.75" customHeight="1" x14ac:dyDescent="0.2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33.75" customHeight="1" x14ac:dyDescent="0.2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33.75" customHeight="1" x14ac:dyDescent="0.2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33.75" customHeight="1" x14ac:dyDescent="0.2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33.75" customHeight="1" x14ac:dyDescent="0.2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33.75" customHeight="1" x14ac:dyDescent="0.2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33.75" customHeight="1" x14ac:dyDescent="0.2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33.75" customHeight="1" x14ac:dyDescent="0.2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33.75" customHeight="1" x14ac:dyDescent="0.2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33.75" customHeight="1" x14ac:dyDescent="0.2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33.75" customHeight="1" x14ac:dyDescent="0.2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33.75" customHeight="1" x14ac:dyDescent="0.2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33.75" customHeight="1" x14ac:dyDescent="0.2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33.75" customHeight="1" x14ac:dyDescent="0.2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33.75" customHeight="1" x14ac:dyDescent="0.2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33.75" customHeight="1" x14ac:dyDescent="0.2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33.75" customHeight="1" x14ac:dyDescent="0.2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33.75" customHeight="1" x14ac:dyDescent="0.2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33.75" customHeight="1" x14ac:dyDescent="0.2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33.75" customHeight="1" x14ac:dyDescent="0.2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33.75" customHeight="1" x14ac:dyDescent="0.2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33.75" customHeight="1" x14ac:dyDescent="0.2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33.75" customHeight="1" x14ac:dyDescent="0.2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33.75" customHeight="1" x14ac:dyDescent="0.2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33.75" customHeight="1" x14ac:dyDescent="0.2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33.75" customHeight="1" x14ac:dyDescent="0.2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33.75" customHeight="1" x14ac:dyDescent="0.2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33.75" customHeight="1" x14ac:dyDescent="0.2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33.75" customHeight="1" x14ac:dyDescent="0.2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33.75" customHeight="1" x14ac:dyDescent="0.2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33.75" customHeight="1" x14ac:dyDescent="0.2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33.75" customHeight="1" x14ac:dyDescent="0.2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33.75" customHeight="1" x14ac:dyDescent="0.2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33.75" customHeight="1" x14ac:dyDescent="0.2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33.75" customHeight="1" x14ac:dyDescent="0.2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33.75" customHeight="1" x14ac:dyDescent="0.2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33.75" customHeight="1" x14ac:dyDescent="0.2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33.75" customHeight="1" x14ac:dyDescent="0.2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33.75" customHeight="1" x14ac:dyDescent="0.2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33.75" customHeight="1" x14ac:dyDescent="0.2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33.75" customHeight="1" x14ac:dyDescent="0.2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33.75" customHeight="1" x14ac:dyDescent="0.2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33.75" customHeight="1" x14ac:dyDescent="0.2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33.75" customHeight="1" x14ac:dyDescent="0.2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33.75" customHeight="1" x14ac:dyDescent="0.2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33.75" customHeight="1" x14ac:dyDescent="0.2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33.75" customHeight="1" x14ac:dyDescent="0.2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33.75" customHeight="1" x14ac:dyDescent="0.2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33.75" customHeight="1" x14ac:dyDescent="0.2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33.75" customHeight="1" x14ac:dyDescent="0.2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33.75" customHeight="1" x14ac:dyDescent="0.2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33.75" customHeight="1" x14ac:dyDescent="0.2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33.75" customHeight="1" x14ac:dyDescent="0.2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33.75" customHeight="1" x14ac:dyDescent="0.2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33.75" customHeight="1" x14ac:dyDescent="0.2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33.75" customHeight="1" x14ac:dyDescent="0.2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33.75" customHeight="1" x14ac:dyDescent="0.2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33.75" customHeight="1" x14ac:dyDescent="0.2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33.75" customHeight="1" x14ac:dyDescent="0.2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33.75" customHeight="1" x14ac:dyDescent="0.2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33.75" customHeight="1" x14ac:dyDescent="0.2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33.75" customHeight="1" x14ac:dyDescent="0.2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33.75" customHeight="1" x14ac:dyDescent="0.2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33.75" customHeight="1" x14ac:dyDescent="0.2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33.75" customHeight="1" x14ac:dyDescent="0.2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33.75" customHeight="1" x14ac:dyDescent="0.2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33.75" customHeight="1" x14ac:dyDescent="0.2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33.75" customHeight="1" x14ac:dyDescent="0.2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33.75" customHeight="1" x14ac:dyDescent="0.2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33.75" customHeight="1" x14ac:dyDescent="0.2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33.75" customHeight="1" x14ac:dyDescent="0.2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33.75" customHeight="1" x14ac:dyDescent="0.2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33.75" customHeight="1" x14ac:dyDescent="0.2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33.75" customHeight="1" x14ac:dyDescent="0.2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33.75" customHeight="1" x14ac:dyDescent="0.2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33.75" customHeight="1" x14ac:dyDescent="0.2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33.75" customHeight="1" x14ac:dyDescent="0.2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33.75" customHeight="1" x14ac:dyDescent="0.2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33.75" customHeight="1" x14ac:dyDescent="0.2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33.75" customHeight="1" x14ac:dyDescent="0.2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33.75" customHeight="1" x14ac:dyDescent="0.2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33.75" customHeight="1" x14ac:dyDescent="0.2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33.75" customHeight="1" x14ac:dyDescent="0.2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33.75" customHeight="1" x14ac:dyDescent="0.2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33.75" customHeight="1" x14ac:dyDescent="0.2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33.75" customHeight="1" x14ac:dyDescent="0.2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33.75" customHeight="1" x14ac:dyDescent="0.2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33.75" customHeight="1" x14ac:dyDescent="0.2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33.75" customHeight="1" x14ac:dyDescent="0.2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33.75" customHeight="1" x14ac:dyDescent="0.2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33.75" customHeight="1" x14ac:dyDescent="0.2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33.75" customHeight="1" x14ac:dyDescent="0.2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33.75" customHeight="1" x14ac:dyDescent="0.2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33.75" customHeight="1" x14ac:dyDescent="0.2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33.75" customHeight="1" x14ac:dyDescent="0.2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33.75" customHeight="1" x14ac:dyDescent="0.2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33.75" customHeight="1" x14ac:dyDescent="0.2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33.75" customHeight="1" x14ac:dyDescent="0.2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33.75" customHeight="1" x14ac:dyDescent="0.2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33.75" customHeight="1" x14ac:dyDescent="0.2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33.75" customHeight="1" x14ac:dyDescent="0.2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33.75" customHeight="1" x14ac:dyDescent="0.2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33.75" customHeight="1" x14ac:dyDescent="0.2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33.75" customHeight="1" x14ac:dyDescent="0.2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33.75" customHeight="1" x14ac:dyDescent="0.2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33.75" customHeight="1" x14ac:dyDescent="0.2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33.75" customHeight="1" x14ac:dyDescent="0.2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33.75" customHeight="1" x14ac:dyDescent="0.2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33.75" customHeight="1" x14ac:dyDescent="0.2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33.75" customHeight="1" x14ac:dyDescent="0.2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33.75" customHeight="1" x14ac:dyDescent="0.2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33.75" customHeight="1" x14ac:dyDescent="0.2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33.75" customHeight="1" x14ac:dyDescent="0.2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33.75" customHeight="1" x14ac:dyDescent="0.2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33.75" customHeight="1" x14ac:dyDescent="0.2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33.75" customHeight="1" x14ac:dyDescent="0.2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33.75" customHeight="1" x14ac:dyDescent="0.2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33.75" customHeight="1" x14ac:dyDescent="0.2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33.75" customHeight="1" x14ac:dyDescent="0.2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33.75" customHeight="1" x14ac:dyDescent="0.2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33.75" customHeight="1" x14ac:dyDescent="0.2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33.75" customHeight="1" x14ac:dyDescent="0.2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33.75" customHeight="1" x14ac:dyDescent="0.2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33.75" customHeight="1" x14ac:dyDescent="0.2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33.75" customHeight="1" x14ac:dyDescent="0.2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33.75" customHeight="1" x14ac:dyDescent="0.2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33.75" customHeight="1" x14ac:dyDescent="0.2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33.75" customHeight="1" x14ac:dyDescent="0.2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33.75" customHeight="1" x14ac:dyDescent="0.2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33.75" customHeight="1" x14ac:dyDescent="0.2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33.75" customHeight="1" x14ac:dyDescent="0.2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33.75" customHeight="1" x14ac:dyDescent="0.2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33.75" customHeight="1" x14ac:dyDescent="0.2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33.75" customHeight="1" x14ac:dyDescent="0.2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33.75" customHeight="1" x14ac:dyDescent="0.2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33.75" customHeight="1" x14ac:dyDescent="0.2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33.75" customHeight="1" x14ac:dyDescent="0.2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33.75" customHeight="1" x14ac:dyDescent="0.2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33.75" customHeight="1" x14ac:dyDescent="0.2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33.75" customHeight="1" x14ac:dyDescent="0.2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33.75" customHeight="1" x14ac:dyDescent="0.2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33.75" customHeight="1" x14ac:dyDescent="0.2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33.75" customHeight="1" x14ac:dyDescent="0.2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33.75" customHeight="1" x14ac:dyDescent="0.2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33.75" customHeight="1" x14ac:dyDescent="0.2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33.75" customHeight="1" x14ac:dyDescent="0.2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33.75" customHeight="1" x14ac:dyDescent="0.2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33.75" customHeight="1" x14ac:dyDescent="0.2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33.75" customHeight="1" x14ac:dyDescent="0.2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33.75" customHeight="1" x14ac:dyDescent="0.2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33.75" customHeight="1" x14ac:dyDescent="0.2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33.75" customHeight="1" x14ac:dyDescent="0.2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33.75" customHeight="1" x14ac:dyDescent="0.2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33.75" customHeight="1" x14ac:dyDescent="0.2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33.75" customHeight="1" x14ac:dyDescent="0.2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33.75" customHeight="1" x14ac:dyDescent="0.2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33.75" customHeight="1" x14ac:dyDescent="0.2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33.75" customHeight="1" x14ac:dyDescent="0.2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33.75" customHeight="1" x14ac:dyDescent="0.2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33.75" customHeight="1" x14ac:dyDescent="0.2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33.75" customHeight="1" x14ac:dyDescent="0.2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33.75" customHeight="1" x14ac:dyDescent="0.2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33.75" customHeight="1" x14ac:dyDescent="0.2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33.75" customHeight="1" x14ac:dyDescent="0.2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33.75" customHeight="1" x14ac:dyDescent="0.2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33.75" customHeight="1" x14ac:dyDescent="0.2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33.75" customHeight="1" x14ac:dyDescent="0.2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33.75" customHeight="1" x14ac:dyDescent="0.2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33.75" customHeight="1" x14ac:dyDescent="0.2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33.75" customHeight="1" x14ac:dyDescent="0.2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33.75" customHeight="1" x14ac:dyDescent="0.2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33.75" customHeight="1" x14ac:dyDescent="0.2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33.75" customHeight="1" x14ac:dyDescent="0.2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33.75" customHeight="1" x14ac:dyDescent="0.2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33.75" customHeight="1" x14ac:dyDescent="0.2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33.75" customHeight="1" x14ac:dyDescent="0.2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33.75" customHeight="1" x14ac:dyDescent="0.2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33.75" customHeight="1" x14ac:dyDescent="0.2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33.75" customHeight="1" x14ac:dyDescent="0.2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33.75" customHeight="1" x14ac:dyDescent="0.2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33.75" customHeight="1" x14ac:dyDescent="0.2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33.75" customHeight="1" x14ac:dyDescent="0.2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33.75" customHeight="1" x14ac:dyDescent="0.2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33.75" customHeight="1" x14ac:dyDescent="0.2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33.75" customHeight="1" x14ac:dyDescent="0.2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33.75" customHeight="1" x14ac:dyDescent="0.2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33.75" customHeight="1" x14ac:dyDescent="0.2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33.75" customHeight="1" x14ac:dyDescent="0.2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33.75" customHeight="1" x14ac:dyDescent="0.2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33.75" customHeight="1" x14ac:dyDescent="0.2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33.75" customHeight="1" x14ac:dyDescent="0.2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33.75" customHeight="1" x14ac:dyDescent="0.2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33.75" customHeight="1" x14ac:dyDescent="0.2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33.75" customHeight="1" x14ac:dyDescent="0.2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33.75" customHeight="1" x14ac:dyDescent="0.2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33.75" customHeight="1" x14ac:dyDescent="0.2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33.75" customHeight="1" x14ac:dyDescent="0.2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33.75" customHeight="1" x14ac:dyDescent="0.2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33.75" customHeight="1" x14ac:dyDescent="0.2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33.75" customHeight="1" x14ac:dyDescent="0.2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33.75" customHeight="1" x14ac:dyDescent="0.2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33.75" customHeight="1" x14ac:dyDescent="0.2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33.75" customHeight="1" x14ac:dyDescent="0.2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33.75" customHeight="1" x14ac:dyDescent="0.2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33.75" customHeight="1" x14ac:dyDescent="0.2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33.75" customHeight="1" x14ac:dyDescent="0.2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33.75" customHeight="1" x14ac:dyDescent="0.2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33.75" customHeight="1" x14ac:dyDescent="0.2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33.75" customHeight="1" x14ac:dyDescent="0.2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33.75" customHeight="1" x14ac:dyDescent="0.2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33.75" customHeight="1" x14ac:dyDescent="0.2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33.75" customHeight="1" x14ac:dyDescent="0.2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33.75" customHeight="1" x14ac:dyDescent="0.2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33.75" customHeight="1" x14ac:dyDescent="0.2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33.75" customHeight="1" x14ac:dyDescent="0.2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33.75" customHeight="1" x14ac:dyDescent="0.2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33.75" customHeight="1" x14ac:dyDescent="0.2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33.75" customHeight="1" x14ac:dyDescent="0.2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33.75" customHeight="1" x14ac:dyDescent="0.2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33.75" customHeight="1" x14ac:dyDescent="0.2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33.75" customHeight="1" x14ac:dyDescent="0.2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33.75" customHeight="1" x14ac:dyDescent="0.2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33.75" customHeight="1" x14ac:dyDescent="0.2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33.75" customHeight="1" x14ac:dyDescent="0.2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33.75" customHeight="1" x14ac:dyDescent="0.2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33.75" customHeight="1" x14ac:dyDescent="0.2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33.75" customHeight="1" x14ac:dyDescent="0.2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33.75" customHeight="1" x14ac:dyDescent="0.2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33.75" customHeight="1" x14ac:dyDescent="0.2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33.75" customHeight="1" x14ac:dyDescent="0.2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33.75" customHeight="1" x14ac:dyDescent="0.2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33.75" customHeight="1" x14ac:dyDescent="0.2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33.75" customHeight="1" x14ac:dyDescent="0.2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33.75" customHeight="1" x14ac:dyDescent="0.2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33.75" customHeight="1" x14ac:dyDescent="0.2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33.75" customHeight="1" x14ac:dyDescent="0.2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33.75" customHeight="1" x14ac:dyDescent="0.2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33.75" customHeight="1" x14ac:dyDescent="0.2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33.75" customHeight="1" x14ac:dyDescent="0.2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33.75" customHeight="1" x14ac:dyDescent="0.2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33.75" customHeight="1" x14ac:dyDescent="0.2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33.75" customHeight="1" x14ac:dyDescent="0.2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33.75" customHeight="1" x14ac:dyDescent="0.2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33.75" customHeight="1" x14ac:dyDescent="0.2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33.75" customHeight="1" x14ac:dyDescent="0.2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33.75" customHeight="1" x14ac:dyDescent="0.2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33.75" customHeight="1" x14ac:dyDescent="0.2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33.75" customHeight="1" x14ac:dyDescent="0.2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33.75" customHeight="1" x14ac:dyDescent="0.2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33.75" customHeight="1" x14ac:dyDescent="0.2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33.75" customHeight="1" x14ac:dyDescent="0.2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33.75" customHeight="1" x14ac:dyDescent="0.2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33.75" customHeight="1" x14ac:dyDescent="0.2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33.75" customHeight="1" x14ac:dyDescent="0.2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33.75" customHeight="1" x14ac:dyDescent="0.2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33.75" customHeight="1" x14ac:dyDescent="0.2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33.75" customHeight="1" x14ac:dyDescent="0.2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33.75" customHeight="1" x14ac:dyDescent="0.2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33.75" customHeight="1" x14ac:dyDescent="0.2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33.75" customHeight="1" x14ac:dyDescent="0.2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33.75" customHeight="1" x14ac:dyDescent="0.2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33.75" customHeight="1" x14ac:dyDescent="0.2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33.75" customHeight="1" x14ac:dyDescent="0.2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33.75" customHeight="1" x14ac:dyDescent="0.2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33.75" customHeight="1" x14ac:dyDescent="0.2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33.75" customHeight="1" x14ac:dyDescent="0.2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33.75" customHeight="1" x14ac:dyDescent="0.2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33.75" customHeight="1" x14ac:dyDescent="0.2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33.75" customHeight="1" x14ac:dyDescent="0.2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33.75" customHeight="1" x14ac:dyDescent="0.2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33.75" customHeight="1" x14ac:dyDescent="0.2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33.75" customHeight="1" x14ac:dyDescent="0.2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33.75" customHeight="1" x14ac:dyDescent="0.2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33.75" customHeight="1" x14ac:dyDescent="0.2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33.75" customHeight="1" x14ac:dyDescent="0.2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33.75" customHeight="1" x14ac:dyDescent="0.2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33.75" customHeight="1" x14ac:dyDescent="0.2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33.75" customHeight="1" x14ac:dyDescent="0.2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33.75" customHeight="1" x14ac:dyDescent="0.2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33.75" customHeight="1" x14ac:dyDescent="0.2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33.75" customHeight="1" x14ac:dyDescent="0.2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33.75" customHeight="1" x14ac:dyDescent="0.2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33.75" customHeight="1" x14ac:dyDescent="0.2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33.75" customHeight="1" x14ac:dyDescent="0.2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33.75" customHeight="1" x14ac:dyDescent="0.2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33.75" customHeight="1" x14ac:dyDescent="0.2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33.75" customHeight="1" x14ac:dyDescent="0.2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33.75" customHeight="1" x14ac:dyDescent="0.2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33.75" customHeight="1" x14ac:dyDescent="0.2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33.75" customHeight="1" x14ac:dyDescent="0.2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33.75" customHeight="1" x14ac:dyDescent="0.2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33.75" customHeight="1" x14ac:dyDescent="0.2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33.75" customHeight="1" x14ac:dyDescent="0.2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33.75" customHeight="1" x14ac:dyDescent="0.2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33.75" customHeight="1" x14ac:dyDescent="0.2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33.75" customHeight="1" x14ac:dyDescent="0.2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33.75" customHeight="1" x14ac:dyDescent="0.2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33.75" customHeight="1" x14ac:dyDescent="0.2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33.75" customHeight="1" x14ac:dyDescent="0.2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33.75" customHeight="1" x14ac:dyDescent="0.2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33.75" customHeight="1" x14ac:dyDescent="0.2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33.75" customHeight="1" x14ac:dyDescent="0.2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33.75" customHeight="1" x14ac:dyDescent="0.2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33.75" customHeight="1" x14ac:dyDescent="0.2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33.75" customHeight="1" x14ac:dyDescent="0.2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33.75" customHeight="1" x14ac:dyDescent="0.2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33.75" customHeight="1" x14ac:dyDescent="0.2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33.75" customHeight="1" x14ac:dyDescent="0.2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33.75" customHeight="1" x14ac:dyDescent="0.2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33.75" customHeight="1" x14ac:dyDescent="0.2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33.75" customHeight="1" x14ac:dyDescent="0.2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33.75" customHeight="1" x14ac:dyDescent="0.2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33.75" customHeight="1" x14ac:dyDescent="0.2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33.75" customHeight="1" x14ac:dyDescent="0.2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33.75" customHeight="1" x14ac:dyDescent="0.2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33.75" customHeight="1" x14ac:dyDescent="0.2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33.75" customHeight="1" x14ac:dyDescent="0.2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33.75" customHeight="1" x14ac:dyDescent="0.2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33.75" customHeight="1" x14ac:dyDescent="0.2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33.75" customHeight="1" x14ac:dyDescent="0.2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33.75" customHeight="1" x14ac:dyDescent="0.2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33.75" customHeight="1" x14ac:dyDescent="0.2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33.75" customHeight="1" x14ac:dyDescent="0.2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33.75" customHeight="1" x14ac:dyDescent="0.2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33.75" customHeight="1" x14ac:dyDescent="0.2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33.75" customHeight="1" x14ac:dyDescent="0.2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33.75" customHeight="1" x14ac:dyDescent="0.2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33.75" customHeight="1" x14ac:dyDescent="0.2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33.75" customHeight="1" x14ac:dyDescent="0.2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33.75" customHeight="1" x14ac:dyDescent="0.2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33.75" customHeight="1" x14ac:dyDescent="0.2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33.75" customHeight="1" x14ac:dyDescent="0.2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33.75" customHeight="1" x14ac:dyDescent="0.2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33.75" customHeight="1" x14ac:dyDescent="0.2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33.75" customHeight="1" x14ac:dyDescent="0.2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33.75" customHeight="1" x14ac:dyDescent="0.2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33.75" customHeight="1" x14ac:dyDescent="0.2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33.75" customHeight="1" x14ac:dyDescent="0.2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33.75" customHeight="1" x14ac:dyDescent="0.2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33.75" customHeight="1" x14ac:dyDescent="0.2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33.75" customHeight="1" x14ac:dyDescent="0.2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33.75" customHeight="1" x14ac:dyDescent="0.2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33.75" customHeight="1" x14ac:dyDescent="0.2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33.75" customHeight="1" x14ac:dyDescent="0.2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33.75" customHeight="1" x14ac:dyDescent="0.2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33.75" customHeight="1" x14ac:dyDescent="0.2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33.75" customHeight="1" x14ac:dyDescent="0.2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33.75" customHeight="1" x14ac:dyDescent="0.2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33.75" customHeight="1" x14ac:dyDescent="0.2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33.75" customHeight="1" x14ac:dyDescent="0.2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33.75" customHeight="1" x14ac:dyDescent="0.2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33.75" customHeight="1" x14ac:dyDescent="0.2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33.75" customHeight="1" x14ac:dyDescent="0.2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33.75" customHeight="1" x14ac:dyDescent="0.2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33.75" customHeight="1" x14ac:dyDescent="0.2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33.75" customHeight="1" x14ac:dyDescent="0.2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33.75" customHeight="1" x14ac:dyDescent="0.2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33.75" customHeight="1" x14ac:dyDescent="0.2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33.75" customHeight="1" x14ac:dyDescent="0.2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33.75" customHeight="1" x14ac:dyDescent="0.2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33.75" customHeight="1" x14ac:dyDescent="0.2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33.75" customHeight="1" x14ac:dyDescent="0.2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33.75" customHeight="1" x14ac:dyDescent="0.2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33.75" customHeight="1" x14ac:dyDescent="0.2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33.75" customHeight="1" x14ac:dyDescent="0.2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33.75" customHeight="1" x14ac:dyDescent="0.2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33.75" customHeight="1" x14ac:dyDescent="0.2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33.75" customHeight="1" x14ac:dyDescent="0.2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33.75" customHeight="1" x14ac:dyDescent="0.2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33.75" customHeight="1" x14ac:dyDescent="0.2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33.75" customHeight="1" x14ac:dyDescent="0.2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33.75" customHeight="1" x14ac:dyDescent="0.2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33.75" customHeight="1" x14ac:dyDescent="0.2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33.75" customHeight="1" x14ac:dyDescent="0.2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33.75" customHeight="1" x14ac:dyDescent="0.2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33.75" customHeight="1" x14ac:dyDescent="0.2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33.75" customHeight="1" x14ac:dyDescent="0.2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33.75" customHeight="1" x14ac:dyDescent="0.2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33.75" customHeight="1" x14ac:dyDescent="0.2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33.75" customHeight="1" x14ac:dyDescent="0.2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33.75" customHeight="1" x14ac:dyDescent="0.2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33.75" customHeight="1" x14ac:dyDescent="0.2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33.75" customHeight="1" x14ac:dyDescent="0.2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33.75" customHeight="1" x14ac:dyDescent="0.2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33.75" customHeight="1" x14ac:dyDescent="0.2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33.75" customHeight="1" x14ac:dyDescent="0.2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33.75" customHeight="1" x14ac:dyDescent="0.2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33.75" customHeight="1" x14ac:dyDescent="0.2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33.75" customHeight="1" x14ac:dyDescent="0.2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33.75" customHeight="1" x14ac:dyDescent="0.2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33.75" customHeight="1" x14ac:dyDescent="0.2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33.75" customHeight="1" x14ac:dyDescent="0.2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33.75" customHeight="1" x14ac:dyDescent="0.2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33.75" customHeight="1" x14ac:dyDescent="0.2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33.75" customHeight="1" x14ac:dyDescent="0.2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33.75" customHeight="1" x14ac:dyDescent="0.2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33.75" customHeight="1" x14ac:dyDescent="0.2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33.75" customHeight="1" x14ac:dyDescent="0.2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33.75" customHeight="1" x14ac:dyDescent="0.2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33.75" customHeight="1" x14ac:dyDescent="0.2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33.75" customHeight="1" x14ac:dyDescent="0.2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33.75" customHeight="1" x14ac:dyDescent="0.2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33.75" customHeight="1" x14ac:dyDescent="0.2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33.75" customHeight="1" x14ac:dyDescent="0.2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33.75" customHeight="1" x14ac:dyDescent="0.2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33.75" customHeight="1" x14ac:dyDescent="0.2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33.75" customHeight="1" x14ac:dyDescent="0.2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33.75" customHeight="1" x14ac:dyDescent="0.2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33.75" customHeight="1" x14ac:dyDescent="0.2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33.75" customHeight="1" x14ac:dyDescent="0.2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33.75" customHeight="1" x14ac:dyDescent="0.2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33.75" customHeight="1" x14ac:dyDescent="0.2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33.75" customHeight="1" x14ac:dyDescent="0.2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33.75" customHeight="1" x14ac:dyDescent="0.2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33.75" customHeight="1" x14ac:dyDescent="0.2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33.75" customHeight="1" x14ac:dyDescent="0.2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33.75" customHeight="1" x14ac:dyDescent="0.2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33.75" customHeight="1" x14ac:dyDescent="0.2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33.75" customHeight="1" x14ac:dyDescent="0.2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33.75" customHeight="1" x14ac:dyDescent="0.2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33.75" customHeight="1" x14ac:dyDescent="0.2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33.75" customHeight="1" x14ac:dyDescent="0.2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33.75" customHeight="1" x14ac:dyDescent="0.2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33.75" customHeight="1" x14ac:dyDescent="0.2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33.75" customHeight="1" x14ac:dyDescent="0.2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33.75" customHeight="1" x14ac:dyDescent="0.2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33.75" customHeight="1" x14ac:dyDescent="0.2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33.75" customHeight="1" x14ac:dyDescent="0.2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33.75" customHeight="1" x14ac:dyDescent="0.2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33.75" customHeight="1" x14ac:dyDescent="0.2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33.75" customHeight="1" x14ac:dyDescent="0.2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33.75" customHeight="1" x14ac:dyDescent="0.2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33.75" customHeight="1" x14ac:dyDescent="0.2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33.75" customHeight="1" x14ac:dyDescent="0.2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33.75" customHeight="1" x14ac:dyDescent="0.2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33.75" customHeight="1" x14ac:dyDescent="0.2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33.75" customHeight="1" x14ac:dyDescent="0.2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33.75" customHeight="1" x14ac:dyDescent="0.2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33.75" customHeight="1" x14ac:dyDescent="0.2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33.75" customHeight="1" x14ac:dyDescent="0.2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33.75" customHeight="1" x14ac:dyDescent="0.2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33.75" customHeight="1" x14ac:dyDescent="0.2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33.75" customHeight="1" x14ac:dyDescent="0.2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33.75" customHeight="1" x14ac:dyDescent="0.2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33.75" customHeight="1" x14ac:dyDescent="0.2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33.75" customHeight="1" x14ac:dyDescent="0.2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33.75" customHeight="1" x14ac:dyDescent="0.2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33.75" customHeight="1" x14ac:dyDescent="0.2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33.75" customHeight="1" x14ac:dyDescent="0.2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33.75" customHeight="1" x14ac:dyDescent="0.2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33.75" customHeight="1" x14ac:dyDescent="0.2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33.75" customHeight="1" x14ac:dyDescent="0.2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33.75" customHeight="1" x14ac:dyDescent="0.2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33.75" customHeight="1" x14ac:dyDescent="0.2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33.75" customHeight="1" x14ac:dyDescent="0.2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33.75" customHeight="1" x14ac:dyDescent="0.2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33.75" customHeight="1" x14ac:dyDescent="0.2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33.75" customHeight="1" x14ac:dyDescent="0.2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33.75" customHeight="1" x14ac:dyDescent="0.2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33.75" customHeight="1" x14ac:dyDescent="0.2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33.75" customHeight="1" x14ac:dyDescent="0.2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33.75" customHeight="1" x14ac:dyDescent="0.2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33.75" customHeight="1" x14ac:dyDescent="0.2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33.75" customHeight="1" x14ac:dyDescent="0.2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33.75" customHeight="1" x14ac:dyDescent="0.2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33.75" customHeight="1" x14ac:dyDescent="0.2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33.75" customHeight="1" x14ac:dyDescent="0.2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33.75" customHeight="1" x14ac:dyDescent="0.2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33.75" customHeight="1" x14ac:dyDescent="0.2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33.75" customHeight="1" x14ac:dyDescent="0.2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33.75" customHeight="1" x14ac:dyDescent="0.2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33.75" customHeight="1" x14ac:dyDescent="0.2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33.75" customHeight="1" x14ac:dyDescent="0.2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33.75" customHeight="1" x14ac:dyDescent="0.2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33.75" customHeight="1" x14ac:dyDescent="0.2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33.75" customHeight="1" x14ac:dyDescent="0.2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33.75" customHeight="1" x14ac:dyDescent="0.2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33.75" customHeight="1" x14ac:dyDescent="0.2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33.75" customHeight="1" x14ac:dyDescent="0.2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33.75" customHeight="1" x14ac:dyDescent="0.2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33.75" customHeight="1" x14ac:dyDescent="0.2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33.75" customHeight="1" x14ac:dyDescent="0.2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33.75" customHeight="1" x14ac:dyDescent="0.2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33.75" customHeight="1" x14ac:dyDescent="0.2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33.75" customHeight="1" x14ac:dyDescent="0.2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33.75" customHeight="1" x14ac:dyDescent="0.2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33.75" customHeight="1" x14ac:dyDescent="0.2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33.75" customHeight="1" x14ac:dyDescent="0.2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33.75" customHeight="1" x14ac:dyDescent="0.2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33.75" customHeight="1" x14ac:dyDescent="0.2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33.75" customHeight="1" x14ac:dyDescent="0.2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33.75" customHeight="1" x14ac:dyDescent="0.2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33.75" customHeight="1" x14ac:dyDescent="0.2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33.75" customHeight="1" x14ac:dyDescent="0.2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33.75" customHeight="1" x14ac:dyDescent="0.2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33.75" customHeight="1" x14ac:dyDescent="0.2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33.75" customHeight="1" x14ac:dyDescent="0.2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33.75" customHeight="1" x14ac:dyDescent="0.2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33.75" customHeight="1" x14ac:dyDescent="0.2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33.75" customHeight="1" x14ac:dyDescent="0.2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33.75" customHeight="1" x14ac:dyDescent="0.2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33.75" customHeight="1" x14ac:dyDescent="0.2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33.75" customHeight="1" x14ac:dyDescent="0.2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33.75" customHeight="1" x14ac:dyDescent="0.2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33.75" customHeight="1" x14ac:dyDescent="0.2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33.75" customHeight="1" x14ac:dyDescent="0.2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33.75" customHeight="1" x14ac:dyDescent="0.2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33.75" customHeight="1" x14ac:dyDescent="0.2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33.75" customHeight="1" x14ac:dyDescent="0.2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33.75" customHeight="1" x14ac:dyDescent="0.2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33.75" customHeight="1" x14ac:dyDescent="0.2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33.75" customHeight="1" x14ac:dyDescent="0.2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33.75" customHeight="1" x14ac:dyDescent="0.2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33.75" customHeight="1" x14ac:dyDescent="0.2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33.75" customHeight="1" x14ac:dyDescent="0.2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33.75" customHeight="1" x14ac:dyDescent="0.2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33.75" customHeight="1" x14ac:dyDescent="0.2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33.75" customHeight="1" x14ac:dyDescent="0.2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33.75" customHeight="1" x14ac:dyDescent="0.2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33.75" customHeight="1" x14ac:dyDescent="0.2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33.75" customHeight="1" x14ac:dyDescent="0.2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33.75" customHeight="1" x14ac:dyDescent="0.2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33.75" customHeight="1" x14ac:dyDescent="0.2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33.75" customHeight="1" x14ac:dyDescent="0.2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33.75" customHeight="1" x14ac:dyDescent="0.2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33.75" customHeight="1" x14ac:dyDescent="0.2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33.75" customHeight="1" x14ac:dyDescent="0.2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33.75" customHeight="1" x14ac:dyDescent="0.2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33.75" customHeight="1" x14ac:dyDescent="0.2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33.75" customHeight="1" x14ac:dyDescent="0.2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33.75" customHeight="1" x14ac:dyDescent="0.2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33.75" customHeight="1" x14ac:dyDescent="0.2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33.75" customHeight="1" x14ac:dyDescent="0.2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33.75" customHeight="1" x14ac:dyDescent="0.2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33.75" customHeight="1" x14ac:dyDescent="0.2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33.75" customHeight="1" x14ac:dyDescent="0.2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33.75" customHeight="1" x14ac:dyDescent="0.2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33.75" customHeight="1" x14ac:dyDescent="0.2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33.75" customHeight="1" x14ac:dyDescent="0.2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33.75" customHeight="1" x14ac:dyDescent="0.2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33.75" customHeight="1" x14ac:dyDescent="0.2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33.75" customHeight="1" x14ac:dyDescent="0.2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33.75" customHeight="1" x14ac:dyDescent="0.2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33.75" customHeight="1" x14ac:dyDescent="0.2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33.75" customHeight="1" x14ac:dyDescent="0.2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33.75" customHeight="1" x14ac:dyDescent="0.2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33.75" customHeight="1" x14ac:dyDescent="0.2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33.75" customHeight="1" x14ac:dyDescent="0.2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33.75" customHeight="1" x14ac:dyDescent="0.2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33.75" customHeight="1" x14ac:dyDescent="0.2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33.75" customHeight="1" x14ac:dyDescent="0.2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33.75" customHeight="1" x14ac:dyDescent="0.2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33.75" customHeight="1" x14ac:dyDescent="0.2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33.75" customHeight="1" x14ac:dyDescent="0.2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33.75" customHeight="1" x14ac:dyDescent="0.2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33.75" customHeight="1" x14ac:dyDescent="0.2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33.75" customHeight="1" x14ac:dyDescent="0.2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33.75" customHeight="1" x14ac:dyDescent="0.2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33.75" customHeight="1" x14ac:dyDescent="0.2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33.75" customHeight="1" x14ac:dyDescent="0.2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1" ht="33.75" customHeight="1" x14ac:dyDescent="0.2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1:31" ht="33.75" customHeight="1" x14ac:dyDescent="0.2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1:31" ht="33.75" customHeight="1" x14ac:dyDescent="0.2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1:31" ht="33.75" customHeight="1" x14ac:dyDescent="0.2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1:31" ht="33.75" customHeight="1" x14ac:dyDescent="0.2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1" ht="33.75" customHeight="1" x14ac:dyDescent="0.2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1:31" ht="33.75" customHeight="1" x14ac:dyDescent="0.2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33.75" customHeight="1" x14ac:dyDescent="0.2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1:31" ht="33.75" customHeight="1" x14ac:dyDescent="0.2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1:31" ht="33.75" customHeight="1" x14ac:dyDescent="0.2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1:31" ht="33.75" customHeight="1" x14ac:dyDescent="0.2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spans="1:31" ht="33.75" customHeight="1" x14ac:dyDescent="0.2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spans="1:31" ht="33.75" customHeight="1" x14ac:dyDescent="0.2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1:31" ht="33.75" customHeight="1" x14ac:dyDescent="0.2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spans="1:31" ht="33.75" customHeight="1" x14ac:dyDescent="0.2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spans="1:31" ht="33.75" customHeight="1" x14ac:dyDescent="0.2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1:31" ht="33.75" customHeight="1" x14ac:dyDescent="0.2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spans="1:31" ht="33.75" customHeight="1" x14ac:dyDescent="0.2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spans="1:31" ht="33.75" customHeight="1" x14ac:dyDescent="0.2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spans="1:31" ht="33.75" customHeight="1" x14ac:dyDescent="0.2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1:31" ht="33.75" customHeight="1" x14ac:dyDescent="0.2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spans="1:31" ht="33.75" customHeight="1" x14ac:dyDescent="0.2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spans="1:31" ht="33.75" customHeight="1" x14ac:dyDescent="0.2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spans="1:31" ht="33.75" customHeight="1" x14ac:dyDescent="0.2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1:31" ht="33.75" customHeight="1" x14ac:dyDescent="0.2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1:31" ht="33.75" customHeight="1" x14ac:dyDescent="0.2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1:31" ht="33.75" customHeight="1" x14ac:dyDescent="0.2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1:31" ht="33.75" customHeight="1" x14ac:dyDescent="0.2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1:31" ht="33.75" customHeight="1" x14ac:dyDescent="0.2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spans="1:31" ht="33.75" customHeight="1" x14ac:dyDescent="0.2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spans="1:31" ht="33.75" customHeight="1" x14ac:dyDescent="0.2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spans="1:31" ht="33.75" customHeight="1" x14ac:dyDescent="0.2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spans="1:31" ht="33.75" customHeight="1" x14ac:dyDescent="0.2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1:31" ht="33.75" customHeight="1" x14ac:dyDescent="0.2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spans="1:31" ht="33.75" customHeight="1" x14ac:dyDescent="0.2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spans="1:31" ht="33.75" customHeight="1" x14ac:dyDescent="0.2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spans="1:31" ht="33.75" customHeight="1" x14ac:dyDescent="0.2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1:31" ht="33.75" customHeight="1" x14ac:dyDescent="0.2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1:31" ht="33.75" customHeight="1" x14ac:dyDescent="0.2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spans="1:31" ht="33.75" customHeight="1" x14ac:dyDescent="0.2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1:31" ht="33.75" customHeight="1" x14ac:dyDescent="0.2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spans="1:31" ht="33.75" customHeight="1" x14ac:dyDescent="0.2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1:31" ht="33.75" customHeight="1" x14ac:dyDescent="0.2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spans="1:31" ht="33.75" customHeight="1" x14ac:dyDescent="0.2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spans="1:31" ht="33.75" customHeight="1" x14ac:dyDescent="0.2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spans="1:31" ht="33.75" customHeight="1" x14ac:dyDescent="0.2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spans="1:31" ht="33.75" customHeight="1" x14ac:dyDescent="0.2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spans="1:31" ht="33.75" customHeight="1" x14ac:dyDescent="0.2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1:31" ht="33.75" customHeight="1" x14ac:dyDescent="0.2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spans="1:31" ht="33.75" customHeight="1" x14ac:dyDescent="0.2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spans="1:31" ht="33.75" customHeight="1" x14ac:dyDescent="0.2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spans="1:31" ht="33.75" customHeight="1" x14ac:dyDescent="0.2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1:31" ht="33.75" customHeight="1" x14ac:dyDescent="0.2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1:31" ht="33.75" customHeight="1" x14ac:dyDescent="0.2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spans="1:31" ht="33.75" customHeight="1" x14ac:dyDescent="0.2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1:31" ht="33.75" customHeight="1" x14ac:dyDescent="0.2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1:31" ht="33.75" customHeight="1" x14ac:dyDescent="0.2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1:31" ht="33.75" customHeight="1" x14ac:dyDescent="0.2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spans="1:31" ht="33.75" customHeight="1" x14ac:dyDescent="0.2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spans="1:31" ht="33.75" customHeight="1" x14ac:dyDescent="0.2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spans="1:31" ht="33.75" customHeight="1" x14ac:dyDescent="0.2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spans="1:31" ht="33.75" customHeight="1" x14ac:dyDescent="0.2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1:31" ht="33.75" customHeight="1" x14ac:dyDescent="0.2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spans="1:31" ht="33.75" customHeight="1" x14ac:dyDescent="0.2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spans="1:31" ht="33.75" customHeight="1" x14ac:dyDescent="0.2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spans="1:31" ht="33.75" customHeight="1" x14ac:dyDescent="0.2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spans="1:31" ht="33.75" customHeight="1" x14ac:dyDescent="0.2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1:31" ht="33.75" customHeight="1" x14ac:dyDescent="0.2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spans="1:31" ht="33.75" customHeight="1" x14ac:dyDescent="0.2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1:31" ht="33.75" customHeight="1" x14ac:dyDescent="0.2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1:31" ht="33.75" customHeight="1" x14ac:dyDescent="0.2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spans="1:31" ht="33.75" customHeight="1" x14ac:dyDescent="0.25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1:31" ht="33.75" customHeight="1" x14ac:dyDescent="0.25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 spans="1:31" ht="33.75" customHeight="1" x14ac:dyDescent="0.25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 spans="1:31" ht="33.75" customHeight="1" x14ac:dyDescent="0.25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 spans="1:31" ht="33.75" customHeight="1" x14ac:dyDescent="0.25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 spans="1:31" ht="33.75" customHeight="1" x14ac:dyDescent="0.25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spans="1:31" ht="33.75" customHeight="1" x14ac:dyDescent="0.25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 spans="1:31" ht="33.75" customHeight="1" x14ac:dyDescent="0.25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 spans="1:31" ht="33.75" customHeight="1" x14ac:dyDescent="0.25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 spans="1:31" ht="33.75" customHeight="1" x14ac:dyDescent="0.25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 spans="1:31" ht="33.75" customHeight="1" x14ac:dyDescent="0.25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 spans="1:31" ht="33.75" customHeight="1" x14ac:dyDescent="0.25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 spans="1:31" ht="33.75" customHeight="1" x14ac:dyDescent="0.25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 spans="1:31" ht="33.75" customHeight="1" x14ac:dyDescent="0.25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 spans="1:31" ht="33.75" customHeight="1" x14ac:dyDescent="0.25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 spans="1:31" ht="33.75" customHeight="1" x14ac:dyDescent="0.25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 spans="1:31" ht="33.75" customHeight="1" x14ac:dyDescent="0.25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</row>
    <row r="982" spans="1:31" ht="33.75" customHeight="1" x14ac:dyDescent="0.25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</row>
    <row r="983" spans="1:31" ht="33.75" customHeight="1" x14ac:dyDescent="0.25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</row>
    <row r="984" spans="1:31" ht="33.75" customHeight="1" x14ac:dyDescent="0.25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 spans="1:31" ht="33.75" customHeight="1" x14ac:dyDescent="0.25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  <row r="986" spans="1:31" ht="33.75" customHeight="1" x14ac:dyDescent="0.25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</row>
    <row r="987" spans="1:31" ht="33.75" customHeight="1" x14ac:dyDescent="0.25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</row>
    <row r="988" spans="1:31" ht="33.75" customHeight="1" x14ac:dyDescent="0.25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</row>
    <row r="989" spans="1:31" ht="33.75" customHeight="1" x14ac:dyDescent="0.25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</row>
    <row r="990" spans="1:31" ht="33.75" customHeight="1" x14ac:dyDescent="0.25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</row>
    <row r="991" spans="1:31" ht="33.75" customHeight="1" x14ac:dyDescent="0.25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</row>
    <row r="992" spans="1:31" ht="33.75" customHeight="1" x14ac:dyDescent="0.25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</row>
    <row r="993" spans="1:31" ht="33.75" customHeight="1" x14ac:dyDescent="0.25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</row>
    <row r="994" spans="1:31" ht="33.75" customHeight="1" x14ac:dyDescent="0.25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</row>
    <row r="995" spans="1:31" ht="33.75" customHeight="1" x14ac:dyDescent="0.25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</row>
    <row r="996" spans="1:31" ht="33.75" customHeight="1" x14ac:dyDescent="0.25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</row>
    <row r="997" spans="1:31" ht="33.75" customHeight="1" x14ac:dyDescent="0.25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</row>
    <row r="998" spans="1:31" ht="33.75" customHeight="1" x14ac:dyDescent="0.25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</row>
    <row r="999" spans="1:31" ht="33.75" customHeight="1" x14ac:dyDescent="0.25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</row>
    <row r="1000" spans="1:31" ht="33.75" customHeight="1" x14ac:dyDescent="0.25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</row>
    <row r="1001" spans="1:31" ht="33.75" customHeight="1" x14ac:dyDescent="0.25">
      <c r="A1001" s="1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</row>
    <row r="1002" spans="1:31" ht="33.75" customHeight="1" x14ac:dyDescent="0.25">
      <c r="A1002" s="1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</row>
    <row r="1003" spans="1:31" ht="33.75" customHeight="1" x14ac:dyDescent="0.25">
      <c r="A1003" s="1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</row>
    <row r="1004" spans="1:31" ht="33.75" customHeight="1" x14ac:dyDescent="0.25">
      <c r="A1004" s="1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</row>
    <row r="1005" spans="1:31" ht="33.75" customHeight="1" x14ac:dyDescent="0.25">
      <c r="A1005" s="1"/>
      <c r="B1005" s="2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</row>
    <row r="1006" spans="1:31" ht="33.75" customHeight="1" x14ac:dyDescent="0.25">
      <c r="A1006" s="1"/>
      <c r="B1006" s="2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</row>
    <row r="1007" spans="1:31" ht="33.75" customHeight="1" x14ac:dyDescent="0.25">
      <c r="A1007" s="1"/>
      <c r="B1007" s="2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</row>
    <row r="1008" spans="1:31" ht="33.75" customHeight="1" x14ac:dyDescent="0.25">
      <c r="A1008" s="1"/>
      <c r="B1008" s="2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</row>
    <row r="1009" spans="1:31" ht="33.75" customHeight="1" x14ac:dyDescent="0.25">
      <c r="A1009" s="1"/>
      <c r="B1009" s="2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</row>
    <row r="1010" spans="1:31" ht="33.75" customHeight="1" x14ac:dyDescent="0.25">
      <c r="A1010" s="1"/>
      <c r="B1010" s="2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</row>
    <row r="1011" spans="1:31" ht="33.75" customHeight="1" x14ac:dyDescent="0.25">
      <c r="A1011" s="1"/>
      <c r="B1011" s="2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</row>
    <row r="1012" spans="1:31" ht="33.75" customHeight="1" x14ac:dyDescent="0.25">
      <c r="A1012" s="1"/>
      <c r="B1012" s="2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</row>
    <row r="1013" spans="1:31" ht="33.75" customHeight="1" x14ac:dyDescent="0.25">
      <c r="A1013" s="1"/>
      <c r="B1013" s="2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</row>
    <row r="1014" spans="1:31" ht="33.75" customHeight="1" x14ac:dyDescent="0.25">
      <c r="A1014" s="1"/>
      <c r="B1014" s="2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</row>
    <row r="1015" spans="1:31" ht="33.75" customHeight="1" x14ac:dyDescent="0.25">
      <c r="A1015" s="1"/>
      <c r="B1015" s="2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</row>
    <row r="1016" spans="1:31" ht="33.75" customHeight="1" x14ac:dyDescent="0.25">
      <c r="A1016" s="1"/>
      <c r="B1016" s="2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</row>
    <row r="1017" spans="1:31" ht="33.75" customHeight="1" x14ac:dyDescent="0.25">
      <c r="A1017" s="1"/>
      <c r="B1017" s="2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</row>
    <row r="1018" spans="1:31" ht="33.75" customHeight="1" x14ac:dyDescent="0.25">
      <c r="A1018" s="1"/>
      <c r="B1018" s="2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</row>
    <row r="1019" spans="1:31" ht="33.75" customHeight="1" x14ac:dyDescent="0.25">
      <c r="A1019" s="1"/>
      <c r="B1019" s="2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</row>
    <row r="1020" spans="1:31" ht="33.75" customHeight="1" x14ac:dyDescent="0.25">
      <c r="A1020" s="1"/>
      <c r="B1020" s="2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</row>
    <row r="1021" spans="1:31" ht="33.75" customHeight="1" x14ac:dyDescent="0.25">
      <c r="A1021" s="1"/>
      <c r="B1021" s="2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</row>
    <row r="1022" spans="1:31" ht="33.75" customHeight="1" x14ac:dyDescent="0.25">
      <c r="A1022" s="1"/>
      <c r="B1022" s="2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</row>
    <row r="1023" spans="1:31" ht="33.75" customHeight="1" x14ac:dyDescent="0.25">
      <c r="A1023" s="1"/>
      <c r="B1023" s="2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</row>
    <row r="1024" spans="1:31" ht="33.75" customHeight="1" x14ac:dyDescent="0.25">
      <c r="A1024" s="1"/>
      <c r="B1024" s="2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</row>
    <row r="1025" spans="1:31" ht="33.75" customHeight="1" x14ac:dyDescent="0.25">
      <c r="A1025" s="1"/>
      <c r="B1025" s="2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</row>
    <row r="1026" spans="1:31" ht="33.75" customHeight="1" x14ac:dyDescent="0.25">
      <c r="A1026" s="1"/>
      <c r="B1026" s="2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</row>
    <row r="1027" spans="1:31" ht="33.75" customHeight="1" x14ac:dyDescent="0.25">
      <c r="A1027" s="1"/>
      <c r="B1027" s="2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</row>
    <row r="1028" spans="1:31" ht="33.75" customHeight="1" x14ac:dyDescent="0.25">
      <c r="A1028" s="1"/>
      <c r="B1028" s="2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</row>
    <row r="1029" spans="1:31" ht="33.75" customHeight="1" x14ac:dyDescent="0.25">
      <c r="A1029" s="1"/>
      <c r="B1029" s="2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</row>
    <row r="1030" spans="1:31" ht="33.75" customHeight="1" x14ac:dyDescent="0.25">
      <c r="A1030" s="1"/>
      <c r="B1030" s="2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</row>
    <row r="1031" spans="1:31" ht="33.75" customHeight="1" x14ac:dyDescent="0.25">
      <c r="A1031" s="1"/>
      <c r="B1031" s="2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</row>
    <row r="1032" spans="1:31" ht="33.75" customHeight="1" x14ac:dyDescent="0.25">
      <c r="A1032" s="1"/>
      <c r="B1032" s="2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</row>
    <row r="1033" spans="1:31" ht="33.75" customHeight="1" x14ac:dyDescent="0.25">
      <c r="A1033" s="1"/>
      <c r="B1033" s="2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</row>
    <row r="1034" spans="1:31" ht="33.75" customHeight="1" x14ac:dyDescent="0.25">
      <c r="A1034" s="1"/>
      <c r="B1034" s="2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</row>
    <row r="1035" spans="1:31" ht="33.75" customHeight="1" x14ac:dyDescent="0.25">
      <c r="A1035" s="1"/>
      <c r="B1035" s="2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</row>
    <row r="1036" spans="1:31" ht="33.75" customHeight="1" x14ac:dyDescent="0.25">
      <c r="A1036" s="1"/>
      <c r="B1036" s="2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</row>
    <row r="1037" spans="1:31" ht="33.75" customHeight="1" x14ac:dyDescent="0.25">
      <c r="A1037" s="1"/>
      <c r="B1037" s="2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</row>
    <row r="1038" spans="1:31" ht="33.75" customHeight="1" x14ac:dyDescent="0.25">
      <c r="A1038" s="1"/>
      <c r="B1038" s="2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</row>
    <row r="1039" spans="1:31" ht="33.75" customHeight="1" x14ac:dyDescent="0.25">
      <c r="A1039" s="1"/>
      <c r="B1039" s="2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</row>
    <row r="1040" spans="1:31" ht="33.75" customHeight="1" x14ac:dyDescent="0.25">
      <c r="A1040" s="1"/>
      <c r="B1040" s="2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</row>
    <row r="1041" spans="1:31" ht="33.75" customHeight="1" x14ac:dyDescent="0.25">
      <c r="A1041" s="1"/>
      <c r="B1041" s="2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</row>
    <row r="1042" spans="1:31" ht="33.75" customHeight="1" x14ac:dyDescent="0.25">
      <c r="A1042" s="1"/>
      <c r="B1042" s="2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</row>
  </sheetData>
  <mergeCells count="26">
    <mergeCell ref="C82:O83"/>
    <mergeCell ref="C98:O99"/>
    <mergeCell ref="C66:O67"/>
    <mergeCell ref="Q66:AC67"/>
    <mergeCell ref="Q18:AC19"/>
    <mergeCell ref="Q34:AC35"/>
    <mergeCell ref="Q50:AC51"/>
    <mergeCell ref="Q82:AC83"/>
    <mergeCell ref="Q98:AC99"/>
    <mergeCell ref="P4:P113"/>
    <mergeCell ref="A108:B108"/>
    <mergeCell ref="Z2:AC2"/>
    <mergeCell ref="C116:E116"/>
    <mergeCell ref="G116:I116"/>
    <mergeCell ref="K116:M116"/>
    <mergeCell ref="F114:N114"/>
    <mergeCell ref="R116:U116"/>
    <mergeCell ref="C4:D17"/>
    <mergeCell ref="E4:I17"/>
    <mergeCell ref="J4:O17"/>
    <mergeCell ref="Q4:V17"/>
    <mergeCell ref="K52:O65"/>
    <mergeCell ref="Q52:U65"/>
    <mergeCell ref="C50:O51"/>
    <mergeCell ref="C34:O35"/>
    <mergeCell ref="C18:O19"/>
  </mergeCells>
  <conditionalFormatting sqref="Q97:XFD101 Q102:T102 V102:XFD102 Q103:XFD103 A7:O23">
    <cfRule type="cellIs" dxfId="227" priority="234" operator="equal">
      <formula>45192</formula>
    </cfRule>
    <cfRule type="cellIs" dxfId="226" priority="236" operator="equal">
      <formula>45193</formula>
    </cfRule>
    <cfRule type="cellIs" dxfId="225" priority="235" operator="equal">
      <formula>45191</formula>
    </cfRule>
    <cfRule type="cellIs" dxfId="224" priority="233" operator="between">
      <formula>45194</formula>
      <formula>45199</formula>
    </cfRule>
  </conditionalFormatting>
  <conditionalFormatting sqref="A26:O26">
    <cfRule type="cellIs" dxfId="223" priority="165" operator="between">
      <formula>45194</formula>
      <formula>45199</formula>
    </cfRule>
    <cfRule type="cellIs" dxfId="222" priority="166" operator="equal">
      <formula>45192</formula>
    </cfRule>
    <cfRule type="cellIs" dxfId="221" priority="167" operator="equal">
      <formula>45191</formula>
    </cfRule>
    <cfRule type="cellIs" dxfId="220" priority="168" operator="equal">
      <formula>45193</formula>
    </cfRule>
  </conditionalFormatting>
  <conditionalFormatting sqref="A28:O28">
    <cfRule type="cellIs" dxfId="219" priority="99" operator="equal">
      <formula>45191</formula>
    </cfRule>
    <cfRule type="cellIs" dxfId="218" priority="98" operator="equal">
      <formula>45192</formula>
    </cfRule>
    <cfRule type="cellIs" dxfId="217" priority="97" operator="between">
      <formula>45194</formula>
      <formula>45199</formula>
    </cfRule>
    <cfRule type="cellIs" dxfId="216" priority="100" operator="equal">
      <formula>45193</formula>
    </cfRule>
  </conditionalFormatting>
  <conditionalFormatting sqref="A31:O39">
    <cfRule type="cellIs" dxfId="215" priority="104" operator="equal">
      <formula>45193</formula>
    </cfRule>
    <cfRule type="cellIs" dxfId="214" priority="103" operator="equal">
      <formula>45191</formula>
    </cfRule>
    <cfRule type="cellIs" dxfId="213" priority="102" operator="equal">
      <formula>45192</formula>
    </cfRule>
    <cfRule type="cellIs" dxfId="212" priority="101" operator="between">
      <formula>45194</formula>
      <formula>45199</formula>
    </cfRule>
  </conditionalFormatting>
  <conditionalFormatting sqref="A41:O41">
    <cfRule type="cellIs" dxfId="211" priority="49" operator="between">
      <formula>45194</formula>
      <formula>45199</formula>
    </cfRule>
    <cfRule type="cellIs" dxfId="210" priority="50" operator="equal">
      <formula>45192</formula>
    </cfRule>
    <cfRule type="cellIs" dxfId="209" priority="51" operator="equal">
      <formula>45191</formula>
    </cfRule>
    <cfRule type="cellIs" dxfId="208" priority="52" operator="equal">
      <formula>45193</formula>
    </cfRule>
  </conditionalFormatting>
  <conditionalFormatting sqref="A70:O71">
    <cfRule type="cellIs" dxfId="207" priority="106" operator="equal">
      <formula>45192</formula>
    </cfRule>
    <cfRule type="cellIs" dxfId="206" priority="108" operator="equal">
      <formula>45193</formula>
    </cfRule>
    <cfRule type="cellIs" dxfId="205" priority="107" operator="equal">
      <formula>45191</formula>
    </cfRule>
    <cfRule type="cellIs" dxfId="204" priority="105" operator="between">
      <formula>45194</formula>
      <formula>45199</formula>
    </cfRule>
  </conditionalFormatting>
  <conditionalFormatting sqref="A73:O75">
    <cfRule type="cellIs" dxfId="203" priority="53" operator="between">
      <formula>45194</formula>
      <formula>45199</formula>
    </cfRule>
    <cfRule type="cellIs" dxfId="202" priority="54" operator="equal">
      <formula>45192</formula>
    </cfRule>
    <cfRule type="cellIs" dxfId="201" priority="55" operator="equal">
      <formula>45191</formula>
    </cfRule>
    <cfRule type="cellIs" dxfId="200" priority="56" operator="equal">
      <formula>45193</formula>
    </cfRule>
  </conditionalFormatting>
  <conditionalFormatting sqref="A81:O84 A85:B85 J85 A86:O87">
    <cfRule type="cellIs" dxfId="199" priority="146" operator="equal">
      <formula>45192</formula>
    </cfRule>
    <cfRule type="cellIs" dxfId="198" priority="147" operator="equal">
      <formula>45191</formula>
    </cfRule>
    <cfRule type="cellIs" dxfId="197" priority="148" operator="equal">
      <formula>45193</formula>
    </cfRule>
    <cfRule type="cellIs" dxfId="196" priority="145" operator="between">
      <formula>45194</formula>
      <formula>45199</formula>
    </cfRule>
  </conditionalFormatting>
  <conditionalFormatting sqref="A90:O92">
    <cfRule type="cellIs" dxfId="195" priority="61" operator="between">
      <formula>45194</formula>
      <formula>45199</formula>
    </cfRule>
    <cfRule type="cellIs" dxfId="194" priority="62" operator="equal">
      <formula>45192</formula>
    </cfRule>
    <cfRule type="cellIs" dxfId="193" priority="63" operator="equal">
      <formula>45191</formula>
    </cfRule>
    <cfRule type="cellIs" dxfId="192" priority="64" operator="equal">
      <formula>45193</formula>
    </cfRule>
  </conditionalFormatting>
  <conditionalFormatting sqref="A1:XFD6 Q13:AC14 AE13:XFD14 A24:A25 C24:O25 AE24:XFD25 A27:C27 A29:A30 C29:O30 AA29:AC30 AE29:XFD30 Q40:AC41 AE40:XFD41 A42:C42 Q45:AC46 AE45:XFD46 AC56:AC57 AE56:XFD57 Q56:AB58 AC58:XFD59 V59:AB59 Q59:U64 AC61:AC62 AE61:XFD62 X61:AB64 AC63:XFD64 Q72:AC72 AE72:XFD73 A79:L79 A80:B80 A111:O113 A114:XFD1048576">
    <cfRule type="cellIs" dxfId="191" priority="350" operator="equal">
      <formula>45192</formula>
    </cfRule>
    <cfRule type="cellIs" dxfId="190" priority="352" operator="equal">
      <formula>45193</formula>
    </cfRule>
    <cfRule type="cellIs" dxfId="189" priority="351" operator="equal">
      <formula>45191</formula>
    </cfRule>
    <cfRule type="cellIs" dxfId="188" priority="349" operator="between">
      <formula>45194</formula>
      <formula>45199</formula>
    </cfRule>
  </conditionalFormatting>
  <conditionalFormatting sqref="B25">
    <cfRule type="cellIs" dxfId="187" priority="310" operator="equal">
      <formula>45192</formula>
    </cfRule>
    <cfRule type="cellIs" dxfId="186" priority="311" operator="equal">
      <formula>45191</formula>
    </cfRule>
    <cfRule type="cellIs" dxfId="185" priority="312" operator="equal">
      <formula>45193</formula>
    </cfRule>
    <cfRule type="cellIs" dxfId="184" priority="309" operator="between">
      <formula>45194</formula>
      <formula>45199</formula>
    </cfRule>
  </conditionalFormatting>
  <conditionalFormatting sqref="B30">
    <cfRule type="cellIs" dxfId="183" priority="316" operator="equal">
      <formula>45193</formula>
    </cfRule>
    <cfRule type="cellIs" dxfId="182" priority="315" operator="equal">
      <formula>45191</formula>
    </cfRule>
    <cfRule type="cellIs" dxfId="181" priority="314" operator="equal">
      <formula>45192</formula>
    </cfRule>
    <cfRule type="cellIs" dxfId="180" priority="313" operator="between">
      <formula>45194</formula>
      <formula>45199</formula>
    </cfRule>
  </conditionalFormatting>
  <conditionalFormatting sqref="B78">
    <cfRule type="cellIs" dxfId="179" priority="320" operator="equal">
      <formula>45193</formula>
    </cfRule>
    <cfRule type="cellIs" dxfId="178" priority="319" operator="equal">
      <formula>45191</formula>
    </cfRule>
    <cfRule type="cellIs" dxfId="177" priority="318" operator="equal">
      <formula>45192</formula>
    </cfRule>
    <cfRule type="cellIs" dxfId="176" priority="317" operator="between">
      <formula>45194</formula>
      <formula>45199</formula>
    </cfRule>
  </conditionalFormatting>
  <conditionalFormatting sqref="B110">
    <cfRule type="cellIs" dxfId="175" priority="325" operator="between">
      <formula>45194</formula>
      <formula>45199</formula>
    </cfRule>
    <cfRule type="cellIs" dxfId="174" priority="328" operator="equal">
      <formula>45193</formula>
    </cfRule>
    <cfRule type="cellIs" dxfId="173" priority="327" operator="equal">
      <formula>45191</formula>
    </cfRule>
    <cfRule type="cellIs" dxfId="172" priority="326" operator="equal">
      <formula>45192</formula>
    </cfRule>
  </conditionalFormatting>
  <conditionalFormatting sqref="B89:O89">
    <cfRule type="cellIs" dxfId="171" priority="323" operator="equal">
      <formula>45191</formula>
    </cfRule>
    <cfRule type="cellIs" dxfId="170" priority="321" operator="between">
      <formula>45194</formula>
      <formula>45199</formula>
    </cfRule>
    <cfRule type="cellIs" dxfId="169" priority="322" operator="equal">
      <formula>45192</formula>
    </cfRule>
    <cfRule type="cellIs" dxfId="168" priority="324" operator="equal">
      <formula>45193</formula>
    </cfRule>
  </conditionalFormatting>
  <conditionalFormatting sqref="C76:O78">
    <cfRule type="cellIs" dxfId="167" priority="59" operator="equal">
      <formula>45191</formula>
    </cfRule>
    <cfRule type="cellIs" dxfId="166" priority="58" operator="equal">
      <formula>45192</formula>
    </cfRule>
    <cfRule type="cellIs" dxfId="165" priority="57" operator="between">
      <formula>45194</formula>
      <formula>45199</formula>
    </cfRule>
    <cfRule type="cellIs" dxfId="164" priority="60" operator="equal">
      <formula>45193</formula>
    </cfRule>
  </conditionalFormatting>
  <conditionalFormatting sqref="E27">
    <cfRule type="cellIs" dxfId="163" priority="332" operator="equal">
      <formula>45193</formula>
    </cfRule>
    <cfRule type="cellIs" dxfId="162" priority="329" operator="between">
      <formula>45194</formula>
      <formula>45199</formula>
    </cfRule>
    <cfRule type="cellIs" dxfId="161" priority="330" operator="equal">
      <formula>45192</formula>
    </cfRule>
    <cfRule type="cellIs" dxfId="160" priority="331" operator="equal">
      <formula>45191</formula>
    </cfRule>
  </conditionalFormatting>
  <conditionalFormatting sqref="E42">
    <cfRule type="cellIs" dxfId="159" priority="232" operator="equal">
      <formula>45193</formula>
    </cfRule>
    <cfRule type="cellIs" dxfId="158" priority="229" operator="between">
      <formula>45194</formula>
      <formula>45199</formula>
    </cfRule>
    <cfRule type="cellIs" dxfId="157" priority="230" operator="equal">
      <formula>45192</formula>
    </cfRule>
    <cfRule type="cellIs" dxfId="156" priority="231" operator="equal">
      <formula>45191</formula>
    </cfRule>
  </conditionalFormatting>
  <conditionalFormatting sqref="Q107:T112">
    <cfRule type="cellIs" dxfId="155" priority="129" operator="between">
      <formula>45194</formula>
      <formula>45199</formula>
    </cfRule>
    <cfRule type="cellIs" dxfId="154" priority="130" operator="equal">
      <formula>45192</formula>
    </cfRule>
    <cfRule type="cellIs" dxfId="153" priority="131" operator="equal">
      <formula>45191</formula>
    </cfRule>
    <cfRule type="cellIs" dxfId="152" priority="132" operator="equal">
      <formula>45193</formula>
    </cfRule>
  </conditionalFormatting>
  <conditionalFormatting sqref="Q75:W80">
    <cfRule type="cellIs" dxfId="151" priority="95" operator="equal">
      <formula>45191</formula>
    </cfRule>
    <cfRule type="cellIs" dxfId="150" priority="94" operator="equal">
      <formula>45192</formula>
    </cfRule>
    <cfRule type="cellIs" dxfId="149" priority="93" operator="between">
      <formula>45194</formula>
      <formula>45199</formula>
    </cfRule>
    <cfRule type="cellIs" dxfId="148" priority="96" operator="equal">
      <formula>45193</formula>
    </cfRule>
  </conditionalFormatting>
  <conditionalFormatting sqref="Q91:X96">
    <cfRule type="cellIs" dxfId="147" priority="193" operator="between">
      <formula>45194</formula>
      <formula>45199</formula>
    </cfRule>
    <cfRule type="cellIs" dxfId="146" priority="194" operator="equal">
      <formula>45192</formula>
    </cfRule>
    <cfRule type="cellIs" dxfId="145" priority="195" operator="equal">
      <formula>45191</formula>
    </cfRule>
    <cfRule type="cellIs" dxfId="144" priority="196" operator="equal">
      <formula>45193</formula>
    </cfRule>
  </conditionalFormatting>
  <conditionalFormatting sqref="Q21:Y26">
    <cfRule type="cellIs" dxfId="143" priority="10" operator="equal">
      <formula>45192</formula>
    </cfRule>
    <cfRule type="cellIs" dxfId="142" priority="9" operator="between">
      <formula>45194</formula>
      <formula>45199</formula>
    </cfRule>
    <cfRule type="cellIs" dxfId="141" priority="11" operator="equal">
      <formula>45191</formula>
    </cfRule>
    <cfRule type="cellIs" dxfId="140" priority="12" operator="equal">
      <formula>45193</formula>
    </cfRule>
  </conditionalFormatting>
  <conditionalFormatting sqref="Q7:XFD7">
    <cfRule type="cellIs" dxfId="139" priority="91" operator="equal">
      <formula>45191</formula>
    </cfRule>
    <cfRule type="cellIs" dxfId="138" priority="92" operator="equal">
      <formula>45193</formula>
    </cfRule>
    <cfRule type="cellIs" dxfId="137" priority="90" operator="equal">
      <formula>45192</formula>
    </cfRule>
    <cfRule type="cellIs" dxfId="136" priority="89" operator="between">
      <formula>45194</formula>
      <formula>45199</formula>
    </cfRule>
  </conditionalFormatting>
  <conditionalFormatting sqref="Q11:XFD12">
    <cfRule type="cellIs" dxfId="135" priority="6" operator="equal">
      <formula>45192</formula>
    </cfRule>
    <cfRule type="cellIs" dxfId="134" priority="7" operator="equal">
      <formula>45191</formula>
    </cfRule>
    <cfRule type="cellIs" dxfId="133" priority="8" operator="equal">
      <formula>45193</formula>
    </cfRule>
    <cfRule type="cellIs" dxfId="132" priority="5" operator="between">
      <formula>45194</formula>
      <formula>45199</formula>
    </cfRule>
  </conditionalFormatting>
  <conditionalFormatting sqref="Q15:XFD20 AB21:XFD23 AA21:AB26 AB24:AC25 AB26:XFD26 A40 C40:O40 A43:O44 A45 C45:O45 A46:O55 Q47:XFD55 A56 C56:O56 A57:O58 A59:B59 E59:O59 A60:O60 A61 C61:O61 A62:O68 Q65:XFD71 A69:B69 G69:O69 A72 C72:O72 Q73:V74 X74:XFD76 A76:B76 A77:A78 X77:AC78 AE77:XFD78 X79:XFD80 C88:O88 A88:A89 Q88:AC89 AE88:XFD89 Q90:XFD90 A93 C93:O93 AE93:XFD94 A94:O103 Y95:XFD96 A104 C104:O104 AA104:AC105 AE104:XFD105 Q104:Z106 A105:O107 AA106:XFD106 U107:XFD108 A108:A110 C108:O110 U109:AC110 AE109:XFD110 U111:XFD112 Q113:XFD113">
    <cfRule type="cellIs" dxfId="131" priority="347" operator="equal">
      <formula>45191</formula>
    </cfRule>
    <cfRule type="cellIs" dxfId="130" priority="348" operator="equal">
      <formula>45193</formula>
    </cfRule>
    <cfRule type="cellIs" dxfId="129" priority="345" operator="between">
      <formula>45194</formula>
      <formula>45199</formula>
    </cfRule>
    <cfRule type="cellIs" dxfId="128" priority="346" operator="equal">
      <formula>45192</formula>
    </cfRule>
  </conditionalFormatting>
  <conditionalFormatting sqref="Q42:XFD44">
    <cfRule type="cellIs" dxfId="127" priority="67" operator="equal">
      <formula>45191</formula>
    </cfRule>
    <cfRule type="cellIs" dxfId="126" priority="68" operator="equal">
      <formula>45193</formula>
    </cfRule>
    <cfRule type="cellIs" dxfId="125" priority="65" operator="between">
      <formula>45194</formula>
      <formula>45199</formula>
    </cfRule>
    <cfRule type="cellIs" dxfId="124" priority="66" operator="equal">
      <formula>45192</formula>
    </cfRule>
  </conditionalFormatting>
  <conditionalFormatting sqref="Q81:XFD87">
    <cfRule type="cellIs" dxfId="123" priority="13" operator="between">
      <formula>45194</formula>
      <formula>45199</formula>
    </cfRule>
    <cfRule type="cellIs" dxfId="122" priority="14" operator="equal">
      <formula>45192</formula>
    </cfRule>
    <cfRule type="cellIs" dxfId="121" priority="15" operator="equal">
      <formula>45191</formula>
    </cfRule>
    <cfRule type="cellIs" dxfId="120" priority="16" operator="equal">
      <formula>45193</formula>
    </cfRule>
  </conditionalFormatting>
  <conditionalFormatting sqref="V59:V60">
    <cfRule type="cellIs" dxfId="119" priority="37" operator="between">
      <formula>45194</formula>
      <formula>45199</formula>
    </cfRule>
    <cfRule type="cellIs" dxfId="118" priority="39" operator="equal">
      <formula>45191</formula>
    </cfRule>
    <cfRule type="cellIs" dxfId="117" priority="40" operator="equal">
      <formula>45193</formula>
    </cfRule>
    <cfRule type="cellIs" dxfId="116" priority="38" operator="equal">
      <formula>45192</formula>
    </cfRule>
  </conditionalFormatting>
  <conditionalFormatting sqref="X60:XFD60">
    <cfRule type="cellIs" dxfId="115" priority="189" operator="between">
      <formula>45194</formula>
      <formula>45199</formula>
    </cfRule>
    <cfRule type="cellIs" dxfId="114" priority="190" operator="equal">
      <formula>45192</formula>
    </cfRule>
    <cfRule type="cellIs" dxfId="113" priority="192" operator="equal">
      <formula>45193</formula>
    </cfRule>
    <cfRule type="cellIs" dxfId="112" priority="191" operator="equal">
      <formula>45191</formula>
    </cfRule>
  </conditionalFormatting>
  <conditionalFormatting sqref="Y92:AC94">
    <cfRule type="cellIs" dxfId="111" priority="33" operator="between">
      <formula>45194</formula>
      <formula>45199</formula>
    </cfRule>
    <cfRule type="cellIs" dxfId="110" priority="34" operator="equal">
      <formula>45192</formula>
    </cfRule>
    <cfRule type="cellIs" dxfId="109" priority="35" operator="equal">
      <formula>45191</formula>
    </cfRule>
    <cfRule type="cellIs" dxfId="108" priority="36" operator="equal">
      <formula>45193</formula>
    </cfRule>
  </conditionalFormatting>
  <conditionalFormatting sqref="Y73:AD73">
    <cfRule type="cellIs" dxfId="107" priority="271" operator="equal">
      <formula>45191</formula>
    </cfRule>
    <cfRule type="cellIs" dxfId="106" priority="272" operator="equal">
      <formula>45193</formula>
    </cfRule>
    <cfRule type="cellIs" dxfId="105" priority="269" operator="between">
      <formula>45194</formula>
      <formula>45199</formula>
    </cfRule>
    <cfRule type="cellIs" dxfId="104" priority="270" operator="equal">
      <formula>45192</formula>
    </cfRule>
  </conditionalFormatting>
  <conditionalFormatting sqref="Y91:XFD91 AD92:XFD92">
    <cfRule type="cellIs" dxfId="103" priority="41" operator="between">
      <formula>45194</formula>
      <formula>45199</formula>
    </cfRule>
    <cfRule type="cellIs" dxfId="102" priority="43" operator="equal">
      <formula>45191</formula>
    </cfRule>
    <cfRule type="cellIs" dxfId="101" priority="42" operator="equal">
      <formula>45192</formula>
    </cfRule>
    <cfRule type="cellIs" dxfId="100" priority="44" operator="equal">
      <formula>45193</formula>
    </cfRule>
  </conditionalFormatting>
  <conditionalFormatting sqref="Q27:Z32">
    <cfRule type="cellIs" dxfId="99" priority="17" operator="between">
      <formula>45194</formula>
      <formula>45199</formula>
    </cfRule>
    <cfRule type="cellIs" dxfId="98" priority="18" operator="equal">
      <formula>45192</formula>
    </cfRule>
    <cfRule type="cellIs" dxfId="97" priority="20" operator="equal">
      <formula>45193</formula>
    </cfRule>
    <cfRule type="cellIs" dxfId="96" priority="19" operator="equal">
      <formula>45191</formula>
    </cfRule>
  </conditionalFormatting>
  <conditionalFormatting sqref="AA27:XFD28">
    <cfRule type="cellIs" dxfId="95" priority="133" operator="between">
      <formula>45194</formula>
      <formula>45199</formula>
    </cfRule>
    <cfRule type="cellIs" dxfId="94" priority="135" operator="equal">
      <formula>45191</formula>
    </cfRule>
    <cfRule type="cellIs" dxfId="93" priority="136" operator="equal">
      <formula>45193</formula>
    </cfRule>
    <cfRule type="cellIs" dxfId="92" priority="134" operator="equal">
      <formula>45192</formula>
    </cfRule>
  </conditionalFormatting>
  <conditionalFormatting sqref="AA31:XFD32 Q33:XFD39">
    <cfRule type="cellIs" dxfId="91" priority="80" operator="equal">
      <formula>45193</formula>
    </cfRule>
    <cfRule type="cellIs" dxfId="90" priority="79" operator="equal">
      <formula>45191</formula>
    </cfRule>
    <cfRule type="cellIs" dxfId="89" priority="78" operator="equal">
      <formula>45192</formula>
    </cfRule>
    <cfRule type="cellIs" dxfId="88" priority="77" operator="between">
      <formula>45194</formula>
      <formula>45199</formula>
    </cfRule>
  </conditionalFormatting>
  <conditionalFormatting sqref="AC8 AE8:XFD8 Q8:AB10 AC9:XFD10">
    <cfRule type="cellIs" dxfId="87" priority="246" operator="equal">
      <formula>45192</formula>
    </cfRule>
    <cfRule type="cellIs" dxfId="86" priority="245" operator="between">
      <formula>45194</formula>
      <formula>45199</formula>
    </cfRule>
    <cfRule type="cellIs" dxfId="85" priority="247" operator="equal">
      <formula>45191</formula>
    </cfRule>
    <cfRule type="cellIs" dxfId="84" priority="248" operator="equal">
      <formula>45193</formula>
    </cfRule>
  </conditionalFormatting>
  <conditionalFormatting sqref="AD14">
    <cfRule type="cellIs" dxfId="83" priority="299" operator="equal">
      <formula>45191</formula>
    </cfRule>
    <cfRule type="cellIs" dxfId="82" priority="298" operator="equal">
      <formula>45192</formula>
    </cfRule>
    <cfRule type="cellIs" dxfId="81" priority="297" operator="between">
      <formula>45194</formula>
      <formula>45199</formula>
    </cfRule>
    <cfRule type="cellIs" dxfId="80" priority="300" operator="equal">
      <formula>45193</formula>
    </cfRule>
  </conditionalFormatting>
  <conditionalFormatting sqref="AD25">
    <cfRule type="cellIs" dxfId="79" priority="293" operator="between">
      <formula>45194</formula>
      <formula>45199</formula>
    </cfRule>
    <cfRule type="cellIs" dxfId="78" priority="296" operator="equal">
      <formula>45193</formula>
    </cfRule>
    <cfRule type="cellIs" dxfId="77" priority="295" operator="equal">
      <formula>45191</formula>
    </cfRule>
    <cfRule type="cellIs" dxfId="76" priority="294" operator="equal">
      <formula>45192</formula>
    </cfRule>
  </conditionalFormatting>
  <conditionalFormatting sqref="AD30">
    <cfRule type="cellIs" dxfId="75" priority="292" operator="equal">
      <formula>45193</formula>
    </cfRule>
    <cfRule type="cellIs" dxfId="74" priority="289" operator="between">
      <formula>45194</formula>
      <formula>45199</formula>
    </cfRule>
    <cfRule type="cellIs" dxfId="73" priority="290" operator="equal">
      <formula>45192</formula>
    </cfRule>
    <cfRule type="cellIs" dxfId="72" priority="291" operator="equal">
      <formula>45191</formula>
    </cfRule>
  </conditionalFormatting>
  <conditionalFormatting sqref="AD41">
    <cfRule type="cellIs" dxfId="71" priority="287" operator="equal">
      <formula>45191</formula>
    </cfRule>
    <cfRule type="cellIs" dxfId="70" priority="288" operator="equal">
      <formula>45193</formula>
    </cfRule>
    <cfRule type="cellIs" dxfId="69" priority="285" operator="between">
      <formula>45194</formula>
      <formula>45199</formula>
    </cfRule>
    <cfRule type="cellIs" dxfId="68" priority="286" operator="equal">
      <formula>45192</formula>
    </cfRule>
  </conditionalFormatting>
  <conditionalFormatting sqref="AD46">
    <cfRule type="cellIs" dxfId="67" priority="282" operator="equal">
      <formula>45192</formula>
    </cfRule>
    <cfRule type="cellIs" dxfId="66" priority="281" operator="between">
      <formula>45194</formula>
      <formula>45199</formula>
    </cfRule>
    <cfRule type="cellIs" dxfId="65" priority="284" operator="equal">
      <formula>45193</formula>
    </cfRule>
    <cfRule type="cellIs" dxfId="64" priority="283" operator="equal">
      <formula>45191</formula>
    </cfRule>
  </conditionalFormatting>
  <conditionalFormatting sqref="AD57">
    <cfRule type="cellIs" dxfId="63" priority="279" operator="equal">
      <formula>45191</formula>
    </cfRule>
    <cfRule type="cellIs" dxfId="62" priority="278" operator="equal">
      <formula>45192</formula>
    </cfRule>
    <cfRule type="cellIs" dxfId="61" priority="277" operator="between">
      <formula>45194</formula>
      <formula>45199</formula>
    </cfRule>
    <cfRule type="cellIs" dxfId="60" priority="280" operator="equal">
      <formula>45193</formula>
    </cfRule>
  </conditionalFormatting>
  <conditionalFormatting sqref="AD62">
    <cfRule type="cellIs" dxfId="59" priority="276" operator="equal">
      <formula>45193</formula>
    </cfRule>
    <cfRule type="cellIs" dxfId="58" priority="274" operator="equal">
      <formula>45192</formula>
    </cfRule>
    <cfRule type="cellIs" dxfId="57" priority="273" operator="between">
      <formula>45194</formula>
      <formula>45199</formula>
    </cfRule>
    <cfRule type="cellIs" dxfId="56" priority="275" operator="equal">
      <formula>45191</formula>
    </cfRule>
  </conditionalFormatting>
  <conditionalFormatting sqref="AD78">
    <cfRule type="cellIs" dxfId="55" priority="268" operator="equal">
      <formula>45193</formula>
    </cfRule>
    <cfRule type="cellIs" dxfId="54" priority="266" operator="equal">
      <formula>45192</formula>
    </cfRule>
    <cfRule type="cellIs" dxfId="53" priority="265" operator="between">
      <formula>45194</formula>
      <formula>45199</formula>
    </cfRule>
    <cfRule type="cellIs" dxfId="52" priority="267" operator="equal">
      <formula>45191</formula>
    </cfRule>
  </conditionalFormatting>
  <conditionalFormatting sqref="AD89">
    <cfRule type="cellIs" dxfId="51" priority="264" operator="equal">
      <formula>45193</formula>
    </cfRule>
    <cfRule type="cellIs" dxfId="50" priority="263" operator="equal">
      <formula>45191</formula>
    </cfRule>
    <cfRule type="cellIs" dxfId="49" priority="262" operator="equal">
      <formula>45192</formula>
    </cfRule>
    <cfRule type="cellIs" dxfId="48" priority="261" operator="between">
      <formula>45194</formula>
      <formula>45199</formula>
    </cfRule>
  </conditionalFormatting>
  <conditionalFormatting sqref="AD94">
    <cfRule type="cellIs" dxfId="47" priority="260" operator="equal">
      <formula>45193</formula>
    </cfRule>
    <cfRule type="cellIs" dxfId="46" priority="259" operator="equal">
      <formula>45191</formula>
    </cfRule>
    <cfRule type="cellIs" dxfId="45" priority="258" operator="equal">
      <formula>45192</formula>
    </cfRule>
    <cfRule type="cellIs" dxfId="44" priority="257" operator="between">
      <formula>45194</formula>
      <formula>45199</formula>
    </cfRule>
  </conditionalFormatting>
  <conditionalFormatting sqref="AD105">
    <cfRule type="cellIs" dxfId="43" priority="256" operator="equal">
      <formula>45193</formula>
    </cfRule>
    <cfRule type="cellIs" dxfId="42" priority="255" operator="equal">
      <formula>45191</formula>
    </cfRule>
    <cfRule type="cellIs" dxfId="41" priority="254" operator="equal">
      <formula>45192</formula>
    </cfRule>
    <cfRule type="cellIs" dxfId="40" priority="253" operator="between">
      <formula>45194</formula>
      <formula>45199</formula>
    </cfRule>
  </conditionalFormatting>
  <conditionalFormatting sqref="AD110">
    <cfRule type="cellIs" dxfId="39" priority="249" operator="between">
      <formula>45194</formula>
      <formula>45199</formula>
    </cfRule>
    <cfRule type="cellIs" dxfId="38" priority="252" operator="equal">
      <formula>45193</formula>
    </cfRule>
    <cfRule type="cellIs" dxfId="37" priority="251" operator="equal">
      <formula>45191</formula>
    </cfRule>
    <cfRule type="cellIs" dxfId="36" priority="250" operator="equal">
      <formula>45192</formula>
    </cfRule>
  </conditionalFormatting>
  <conditionalFormatting sqref="Z21:Z26">
    <cfRule type="cellIs" dxfId="1" priority="1" operator="between">
      <formula>45194</formula>
      <formula>45199</formula>
    </cfRule>
    <cfRule type="cellIs" dxfId="0" priority="2" operator="equal">
      <formula>45192</formula>
    </cfRule>
    <cfRule type="cellIs" dxfId="3" priority="3" operator="equal">
      <formula>45191</formula>
    </cfRule>
    <cfRule type="cellIs" dxfId="2" priority="4" operator="equal">
      <formula>45193</formula>
    </cfRule>
  </conditionalFormatting>
  <pageMargins left="0.7" right="0.7" top="0.75" bottom="0.75" header="0" footer="0"/>
  <pageSetup scale="3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6B857-96B7-4371-9BC6-39F3BAD642B0}">
  <dimension ref="A1:I11"/>
  <sheetViews>
    <sheetView workbookViewId="0">
      <selection activeCell="A9" sqref="A9:I9"/>
    </sheetView>
  </sheetViews>
  <sheetFormatPr defaultRowHeight="13.8" x14ac:dyDescent="0.25"/>
  <sheetData>
    <row r="1" spans="1:9" s="238" customFormat="1" ht="22.8" x14ac:dyDescent="0.4">
      <c r="A1" s="399" t="s">
        <v>88</v>
      </c>
      <c r="B1" s="399"/>
      <c r="C1" s="399"/>
      <c r="D1" s="399"/>
      <c r="E1" s="399"/>
      <c r="F1" s="399"/>
      <c r="G1" s="399"/>
      <c r="H1" s="399"/>
      <c r="I1" s="399"/>
    </row>
    <row r="2" spans="1:9" ht="22.8" x14ac:dyDescent="0.4">
      <c r="A2" s="401" t="s">
        <v>89</v>
      </c>
      <c r="B2" s="366"/>
      <c r="C2" s="366"/>
      <c r="D2" s="366"/>
      <c r="E2" s="366"/>
      <c r="F2" s="366"/>
      <c r="G2" s="366"/>
      <c r="H2" s="366"/>
      <c r="I2" s="366"/>
    </row>
    <row r="3" spans="1:9" ht="22.8" x14ac:dyDescent="0.4">
      <c r="A3" s="401" t="s">
        <v>87</v>
      </c>
      <c r="B3" s="366"/>
      <c r="C3" s="366"/>
      <c r="D3" s="366"/>
      <c r="E3" s="366"/>
      <c r="F3" s="366"/>
      <c r="G3" s="366"/>
      <c r="H3" s="366"/>
      <c r="I3" s="366"/>
    </row>
    <row r="4" spans="1:9" ht="22.8" x14ac:dyDescent="0.4">
      <c r="A4" s="401" t="s">
        <v>90</v>
      </c>
      <c r="B4" s="401"/>
      <c r="C4" s="401"/>
      <c r="D4" s="401"/>
      <c r="E4" s="401"/>
      <c r="F4" s="401"/>
      <c r="G4" s="401"/>
      <c r="H4" s="401"/>
      <c r="I4" s="401"/>
    </row>
    <row r="8" spans="1:9" s="238" customFormat="1" ht="22.8" x14ac:dyDescent="0.4">
      <c r="A8" s="399" t="s">
        <v>91</v>
      </c>
      <c r="B8" s="400"/>
      <c r="C8" s="400"/>
      <c r="D8" s="400"/>
      <c r="E8" s="400"/>
      <c r="F8" s="400"/>
      <c r="G8" s="400"/>
      <c r="H8" s="400"/>
      <c r="I8" s="400"/>
    </row>
    <row r="9" spans="1:9" s="238" customFormat="1" ht="22.8" x14ac:dyDescent="0.4">
      <c r="A9" s="401"/>
      <c r="B9" s="366"/>
      <c r="C9" s="366"/>
      <c r="D9" s="366"/>
      <c r="E9" s="366"/>
      <c r="F9" s="366"/>
      <c r="G9" s="366"/>
      <c r="H9" s="366"/>
      <c r="I9" s="366"/>
    </row>
    <row r="10" spans="1:9" s="238" customFormat="1" ht="22.8" x14ac:dyDescent="0.4">
      <c r="A10" s="401"/>
      <c r="B10" s="366"/>
      <c r="C10" s="366"/>
      <c r="D10" s="366"/>
      <c r="E10" s="366"/>
      <c r="F10" s="366"/>
      <c r="G10" s="366"/>
      <c r="H10" s="366"/>
      <c r="I10" s="366"/>
    </row>
    <row r="11" spans="1:9" s="238" customFormat="1" ht="22.8" x14ac:dyDescent="0.4">
      <c r="A11" s="401"/>
      <c r="B11" s="366"/>
      <c r="C11" s="366"/>
      <c r="D11" s="366"/>
      <c r="E11" s="366"/>
      <c r="F11" s="366"/>
      <c r="G11" s="366"/>
      <c r="H11" s="366"/>
      <c r="I11" s="366"/>
    </row>
  </sheetData>
  <mergeCells count="8">
    <mergeCell ref="A1:I1"/>
    <mergeCell ref="A8:I8"/>
    <mergeCell ref="A9:I9"/>
    <mergeCell ref="A10:I10"/>
    <mergeCell ref="A11:I11"/>
    <mergeCell ref="A2:I2"/>
    <mergeCell ref="A3:I3"/>
    <mergeCell ref="A4:I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8ED83-F324-450F-BC71-D79ED24C19E0}">
  <dimension ref="A1:E194"/>
  <sheetViews>
    <sheetView topLeftCell="A14" workbookViewId="0">
      <selection activeCell="B15" sqref="B15"/>
    </sheetView>
  </sheetViews>
  <sheetFormatPr defaultRowHeight="13.8" x14ac:dyDescent="0.25"/>
  <cols>
    <col min="2" max="4" width="15.8984375" customWidth="1"/>
  </cols>
  <sheetData>
    <row r="1" spans="1:4" ht="31.5" customHeight="1" x14ac:dyDescent="0.3">
      <c r="A1" s="15" t="s">
        <v>51</v>
      </c>
      <c r="B1" s="15" t="s">
        <v>52</v>
      </c>
      <c r="C1" s="16" t="s">
        <v>53</v>
      </c>
      <c r="D1" s="63" t="s">
        <v>54</v>
      </c>
    </row>
    <row r="2" spans="1:4" x14ac:dyDescent="0.25">
      <c r="A2">
        <f>'BACK BARNS'!$C$53</f>
        <v>305</v>
      </c>
      <c r="B2">
        <f>'BACK BARNS'!$C$47</f>
        <v>0</v>
      </c>
      <c r="C2" s="32">
        <f>'BACK BARNS'!$C$48</f>
        <v>0</v>
      </c>
      <c r="D2" s="64">
        <f>'BACK BARNS'!$C$50</f>
        <v>0</v>
      </c>
    </row>
    <row r="3" spans="1:4" x14ac:dyDescent="0.25">
      <c r="A3">
        <f>'BACK BARNS'!$D$53</f>
        <v>306</v>
      </c>
      <c r="B3" t="str">
        <f>'BACK BARNS'!$D$47</f>
        <v xml:space="preserve">Mann </v>
      </c>
      <c r="C3" s="32">
        <f>'BACK BARNS'!$D$48</f>
        <v>46284</v>
      </c>
      <c r="D3" s="29">
        <f>'BACK BARNS'!$D$50</f>
        <v>0</v>
      </c>
    </row>
    <row r="4" spans="1:4" x14ac:dyDescent="0.25">
      <c r="A4">
        <f>'BACK BARNS'!$E$53</f>
        <v>307</v>
      </c>
      <c r="B4" t="str">
        <f>'BACK BARNS'!$E$47</f>
        <v xml:space="preserve">Mann </v>
      </c>
      <c r="C4" s="32">
        <f>'BACK BARNS'!$E$48</f>
        <v>46284</v>
      </c>
      <c r="D4" s="29">
        <f>'BACK BARNS'!$E$50</f>
        <v>6</v>
      </c>
    </row>
    <row r="5" spans="1:4" x14ac:dyDescent="0.25">
      <c r="A5">
        <f>'BACK BARNS'!$F$53</f>
        <v>308</v>
      </c>
      <c r="B5" t="str">
        <f>'BACK BARNS'!$F$47</f>
        <v xml:space="preserve">Cloud  </v>
      </c>
      <c r="C5" s="32">
        <f>'BACK BARNS'!$F$48</f>
        <v>46284</v>
      </c>
      <c r="D5" s="29">
        <f>'BACK BARNS'!$F$50</f>
        <v>3</v>
      </c>
    </row>
    <row r="6" spans="1:4" x14ac:dyDescent="0.25">
      <c r="A6">
        <f>'BACK BARNS'!$G$53</f>
        <v>309</v>
      </c>
      <c r="B6">
        <f>'BACK BARNS'!$G$47</f>
        <v>0</v>
      </c>
      <c r="C6" s="32">
        <f>'BACK BARNS'!$G$48</f>
        <v>0</v>
      </c>
      <c r="D6" s="29">
        <f>'BACK BARNS'!$G$50</f>
        <v>0</v>
      </c>
    </row>
    <row r="7" spans="1:4" x14ac:dyDescent="0.25">
      <c r="A7">
        <f>'BACK BARNS'!$H$53</f>
        <v>310</v>
      </c>
      <c r="B7" t="str">
        <f>'BACK BARNS'!$H$47</f>
        <v xml:space="preserve">Klemenz  </v>
      </c>
      <c r="C7" s="32">
        <f>'BACK BARNS'!$H$48</f>
        <v>46284</v>
      </c>
      <c r="D7" s="29">
        <f>'BACK BARNS'!$H$50</f>
        <v>0</v>
      </c>
    </row>
    <row r="8" spans="1:4" x14ac:dyDescent="0.25">
      <c r="A8">
        <f>'BACK BARNS'!$I$53</f>
        <v>311</v>
      </c>
      <c r="B8" t="str">
        <f>'BACK BARNS'!$I$47</f>
        <v>Sharp</v>
      </c>
      <c r="C8" s="32">
        <f>'BACK BARNS'!$I$48</f>
        <v>46284</v>
      </c>
      <c r="D8" s="29">
        <f>'BACK BARNS'!$I$50</f>
        <v>4</v>
      </c>
    </row>
    <row r="9" spans="1:4" x14ac:dyDescent="0.25">
      <c r="A9">
        <f>'BACK BARNS'!$J$53</f>
        <v>312</v>
      </c>
      <c r="B9" t="str">
        <f>'BACK BARNS'!$J$47</f>
        <v>Sharp</v>
      </c>
      <c r="C9" s="32">
        <f>'BACK BARNS'!$J$48</f>
        <v>46284</v>
      </c>
      <c r="D9" s="29">
        <f>'BACK BARNS'!$J$50</f>
        <v>4</v>
      </c>
    </row>
    <row r="10" spans="1:4" x14ac:dyDescent="0.25">
      <c r="A10">
        <f>'BACK BARNS'!$K$53</f>
        <v>313</v>
      </c>
      <c r="B10" t="str">
        <f>'BACK BARNS'!$K$47</f>
        <v xml:space="preserve">Eilerman </v>
      </c>
      <c r="C10" s="32">
        <f>'BACK BARNS'!$K$48</f>
        <v>46284</v>
      </c>
      <c r="D10" s="29">
        <f>'BACK BARNS'!$K$50</f>
        <v>10</v>
      </c>
    </row>
    <row r="11" spans="1:4" x14ac:dyDescent="0.25">
      <c r="A11">
        <f>'BACK BARNS'!$L$53</f>
        <v>314</v>
      </c>
      <c r="B11">
        <f>'BACK BARNS'!$L$47</f>
        <v>0</v>
      </c>
      <c r="C11" s="32">
        <f>'BACK BARNS'!$L$48</f>
        <v>0</v>
      </c>
      <c r="D11" s="29">
        <f>'BACK BARNS'!$L$50</f>
        <v>0</v>
      </c>
    </row>
    <row r="12" spans="1:4" x14ac:dyDescent="0.25">
      <c r="A12">
        <f>'BACK BARNS'!$M$53</f>
        <v>315</v>
      </c>
      <c r="B12">
        <f>'BACK BARNS'!$M$47</f>
        <v>0</v>
      </c>
      <c r="C12" s="32">
        <f>'BACK BARNS'!$M$48</f>
        <v>0</v>
      </c>
      <c r="D12" s="29">
        <f>'BACK BARNS'!$M$50</f>
        <v>0</v>
      </c>
    </row>
    <row r="13" spans="1:4" x14ac:dyDescent="0.25">
      <c r="A13">
        <f>'BACK BARNS'!$N$53</f>
        <v>316</v>
      </c>
      <c r="B13">
        <f>'BACK BARNS'!$N$47</f>
        <v>0</v>
      </c>
      <c r="C13" s="32">
        <f>'BACK BARNS'!$N$48</f>
        <v>0</v>
      </c>
      <c r="D13" s="29">
        <f>'BACK BARNS'!$N$50</f>
        <v>0</v>
      </c>
    </row>
    <row r="14" spans="1:4" x14ac:dyDescent="0.25">
      <c r="A14">
        <f>'BACK BARNS'!$P$53</f>
        <v>317</v>
      </c>
      <c r="B14">
        <f>'BACK BARNS'!$P$47</f>
        <v>0</v>
      </c>
      <c r="C14" s="32">
        <f>'BACK BARNS'!$P$48</f>
        <v>0</v>
      </c>
      <c r="D14" s="29">
        <f>'BACK BARNS'!$P$50</f>
        <v>0</v>
      </c>
    </row>
    <row r="15" spans="1:4" x14ac:dyDescent="0.25">
      <c r="A15">
        <f>'BACK BARNS'!$Q$53</f>
        <v>318</v>
      </c>
      <c r="B15">
        <f>'BACK BARNS'!$Q$47</f>
        <v>0</v>
      </c>
      <c r="C15" s="32">
        <f>'BACK BARNS'!$Q$48</f>
        <v>0</v>
      </c>
      <c r="D15" s="29">
        <f>'BACK BARNS'!$Q$50</f>
        <v>0</v>
      </c>
    </row>
    <row r="16" spans="1:4" x14ac:dyDescent="0.25">
      <c r="A16">
        <f>'BACK BARNS'!$R$53</f>
        <v>319</v>
      </c>
      <c r="B16">
        <f>'BACK BARNS'!$R$47</f>
        <v>0</v>
      </c>
      <c r="C16" s="32">
        <f>'BACK BARNS'!$R$48</f>
        <v>0</v>
      </c>
      <c r="D16" s="29">
        <f>'BACK BARNS'!$R$50</f>
        <v>0</v>
      </c>
    </row>
    <row r="17" spans="1:4" x14ac:dyDescent="0.25">
      <c r="A17">
        <f>'BACK BARNS'!$S$53</f>
        <v>320</v>
      </c>
      <c r="B17">
        <f>'BACK BARNS'!$S$47</f>
        <v>0</v>
      </c>
      <c r="C17" s="32">
        <f>'BACK BARNS'!$S$48</f>
        <v>0</v>
      </c>
      <c r="D17" s="29">
        <f>'BACK BARNS'!$S$50</f>
        <v>0</v>
      </c>
    </row>
    <row r="18" spans="1:4" x14ac:dyDescent="0.25">
      <c r="A18">
        <f>'BACK BARNS'!$T$53</f>
        <v>321</v>
      </c>
      <c r="B18">
        <f>'BACK BARNS'!$T$47</f>
        <v>0</v>
      </c>
      <c r="C18" s="32">
        <f>'BACK BARNS'!$T$48</f>
        <v>0</v>
      </c>
      <c r="D18" s="29">
        <f>'BACK BARNS'!$T$50</f>
        <v>0</v>
      </c>
    </row>
    <row r="19" spans="1:4" x14ac:dyDescent="0.25">
      <c r="A19">
        <f>'BACK BARNS'!$U$53</f>
        <v>322</v>
      </c>
      <c r="B19">
        <f>'BACK BARNS'!$U$47</f>
        <v>0</v>
      </c>
      <c r="C19" s="32">
        <f>'BACK BARNS'!$U$48</f>
        <v>0</v>
      </c>
      <c r="D19" s="29">
        <f>'BACK BARNS'!$U$50</f>
        <v>0</v>
      </c>
    </row>
    <row r="20" spans="1:4" x14ac:dyDescent="0.25">
      <c r="A20">
        <f>'BACK BARNS'!$V$53</f>
        <v>323</v>
      </c>
      <c r="B20">
        <f>'BACK BARNS'!$V$47</f>
        <v>0</v>
      </c>
      <c r="C20" s="32">
        <f>'BACK BARNS'!$V$48</f>
        <v>0</v>
      </c>
      <c r="D20" s="29">
        <f>'BACK BARNS'!$V$50</f>
        <v>0</v>
      </c>
    </row>
    <row r="21" spans="1:4" x14ac:dyDescent="0.25">
      <c r="A21">
        <f>'BACK BARNS'!$W$53</f>
        <v>324</v>
      </c>
      <c r="B21">
        <f>'BACK BARNS'!$W$47</f>
        <v>0</v>
      </c>
      <c r="C21" s="32">
        <f>'BACK BARNS'!$W$48</f>
        <v>0</v>
      </c>
      <c r="D21" s="29">
        <f>'BACK BARNS'!$W$50</f>
        <v>0</v>
      </c>
    </row>
    <row r="22" spans="1:4" x14ac:dyDescent="0.25">
      <c r="A22">
        <f>'BACK BARNS'!$X$53</f>
        <v>325</v>
      </c>
      <c r="B22">
        <f>'BACK BARNS'!$X$47</f>
        <v>0</v>
      </c>
      <c r="C22" s="32">
        <f>'BACK BARNS'!$X$48</f>
        <v>0</v>
      </c>
      <c r="D22" s="29">
        <f>'BACK BARNS'!$X$50</f>
        <v>0</v>
      </c>
    </row>
    <row r="23" spans="1:4" x14ac:dyDescent="0.25">
      <c r="A23">
        <f>'BACK BARNS'!$Y$53</f>
        <v>326</v>
      </c>
      <c r="B23">
        <f>'BACK BARNS'!$Y$47</f>
        <v>0</v>
      </c>
      <c r="C23" s="32">
        <f>'BACK BARNS'!$Y$48</f>
        <v>0</v>
      </c>
      <c r="D23" s="29">
        <f>'BACK BARNS'!$Y$50</f>
        <v>0</v>
      </c>
    </row>
    <row r="24" spans="1:4" x14ac:dyDescent="0.25">
      <c r="A24">
        <f>'BACK BARNS'!$Z$53</f>
        <v>327</v>
      </c>
      <c r="B24">
        <f>'BACK BARNS'!$Z$47</f>
        <v>0</v>
      </c>
      <c r="C24" s="32">
        <f>'BACK BARNS'!$Z$48</f>
        <v>0</v>
      </c>
      <c r="D24" s="29">
        <f>'BACK BARNS'!$Z$50</f>
        <v>0</v>
      </c>
    </row>
    <row r="25" spans="1:4" x14ac:dyDescent="0.25">
      <c r="A25">
        <f>'BACK BARNS'!$AA$53</f>
        <v>328</v>
      </c>
      <c r="B25">
        <f>'BACK BARNS'!$AA$47</f>
        <v>0</v>
      </c>
      <c r="C25" s="32">
        <f>'BACK BARNS'!$AA$48</f>
        <v>0</v>
      </c>
      <c r="D25" s="29">
        <f>'BACK BARNS'!$AA$50</f>
        <v>0</v>
      </c>
    </row>
    <row r="26" spans="1:4" x14ac:dyDescent="0.25">
      <c r="A26">
        <f>'BACK BARNS'!$AA$40</f>
        <v>329</v>
      </c>
      <c r="B26" t="e">
        <f>'BACK BARNS'!#REF!</f>
        <v>#REF!</v>
      </c>
      <c r="C26" s="32">
        <f>'BACK BARNS'!$AA$45</f>
        <v>0</v>
      </c>
      <c r="D26" s="64" t="e">
        <f>'BACK BARNS'!#REF!</f>
        <v>#REF!</v>
      </c>
    </row>
    <row r="27" spans="1:4" x14ac:dyDescent="0.25">
      <c r="A27">
        <f>'BACK BARNS'!$Z$40</f>
        <v>330</v>
      </c>
      <c r="B27" t="e">
        <f>'BACK BARNS'!#REF!</f>
        <v>#REF!</v>
      </c>
      <c r="C27" s="32">
        <f>'BACK BARNS'!$Z$45</f>
        <v>0</v>
      </c>
      <c r="D27" s="64" t="e">
        <f>'BACK BARNS'!#REF!</f>
        <v>#REF!</v>
      </c>
    </row>
    <row r="28" spans="1:4" x14ac:dyDescent="0.25">
      <c r="A28">
        <f>'BACK BARNS'!$Y$40</f>
        <v>331</v>
      </c>
      <c r="B28" t="e">
        <f>'BACK BARNS'!#REF!</f>
        <v>#REF!</v>
      </c>
      <c r="C28" s="32">
        <f>'BACK BARNS'!$Y$45</f>
        <v>0</v>
      </c>
      <c r="D28" s="64" t="e">
        <f>'BACK BARNS'!#REF!</f>
        <v>#REF!</v>
      </c>
    </row>
    <row r="29" spans="1:4" x14ac:dyDescent="0.25">
      <c r="A29">
        <f>'BACK BARNS'!$X$40</f>
        <v>332</v>
      </c>
      <c r="B29" t="e">
        <f>'BACK BARNS'!#REF!</f>
        <v>#REF!</v>
      </c>
      <c r="C29" s="32">
        <f>'BACK BARNS'!$X$45</f>
        <v>0</v>
      </c>
      <c r="D29" s="221">
        <v>0</v>
      </c>
    </row>
    <row r="30" spans="1:4" x14ac:dyDescent="0.25">
      <c r="A30">
        <f>'BACK BARNS'!$W$40</f>
        <v>333</v>
      </c>
      <c r="B30" t="e">
        <f>'BACK BARNS'!#REF!</f>
        <v>#REF!</v>
      </c>
      <c r="C30" s="32">
        <f>'BACK BARNS'!$W$45</f>
        <v>0</v>
      </c>
      <c r="D30" s="64" t="e">
        <f>'BACK BARNS'!#REF!</f>
        <v>#REF!</v>
      </c>
    </row>
    <row r="31" spans="1:4" x14ac:dyDescent="0.25">
      <c r="A31">
        <f>'BACK BARNS'!$V$40</f>
        <v>334</v>
      </c>
      <c r="B31" t="e">
        <f>'BACK BARNS'!#REF!</f>
        <v>#REF!</v>
      </c>
      <c r="C31" s="32">
        <f>'BACK BARNS'!$V$45</f>
        <v>0</v>
      </c>
      <c r="D31" s="222">
        <v>6</v>
      </c>
    </row>
    <row r="32" spans="1:4" x14ac:dyDescent="0.25">
      <c r="A32">
        <f>'BACK BARNS'!$U$40</f>
        <v>335</v>
      </c>
      <c r="B32" t="e">
        <f>'BACK BARNS'!#REF!</f>
        <v>#REF!</v>
      </c>
      <c r="C32" s="32">
        <f>'BACK BARNS'!$U$45</f>
        <v>0</v>
      </c>
      <c r="D32" s="29" t="e">
        <f>'BACK BARNS'!#REF!</f>
        <v>#REF!</v>
      </c>
    </row>
    <row r="33" spans="1:4" x14ac:dyDescent="0.25">
      <c r="A33">
        <f>'BACK BARNS'!$T$40</f>
        <v>336</v>
      </c>
      <c r="B33" t="e">
        <f>'BACK BARNS'!#REF!</f>
        <v>#REF!</v>
      </c>
      <c r="C33" s="32">
        <f>'BACK BARNS'!$T$45</f>
        <v>0</v>
      </c>
      <c r="D33" s="29" t="e">
        <f>'BACK BARNS'!#REF!</f>
        <v>#REF!</v>
      </c>
    </row>
    <row r="34" spans="1:4" x14ac:dyDescent="0.25">
      <c r="A34">
        <f>'BACK BARNS'!$S$40</f>
        <v>337</v>
      </c>
      <c r="B34" t="e">
        <f>'BACK BARNS'!#REF!</f>
        <v>#REF!</v>
      </c>
      <c r="C34" s="32">
        <f>'BACK BARNS'!$S$45</f>
        <v>0</v>
      </c>
      <c r="D34" s="29" t="e">
        <f>'BACK BARNS'!#REF!</f>
        <v>#REF!</v>
      </c>
    </row>
    <row r="35" spans="1:4" x14ac:dyDescent="0.25">
      <c r="A35">
        <f>'BACK BARNS'!$R$40</f>
        <v>338</v>
      </c>
      <c r="B35" t="e">
        <f>'BACK BARNS'!#REF!</f>
        <v>#REF!</v>
      </c>
      <c r="C35" s="32">
        <f>'BACK BARNS'!$R$45</f>
        <v>0</v>
      </c>
      <c r="D35" s="29" t="e">
        <f>'BACK BARNS'!#REF!</f>
        <v>#REF!</v>
      </c>
    </row>
    <row r="36" spans="1:4" x14ac:dyDescent="0.25">
      <c r="A36">
        <f>'BACK BARNS'!$Q$40</f>
        <v>339</v>
      </c>
      <c r="B36" t="e">
        <f>'BACK BARNS'!#REF!</f>
        <v>#REF!</v>
      </c>
      <c r="C36" s="32">
        <f>'BACK BARNS'!$Q$45</f>
        <v>0</v>
      </c>
      <c r="D36" s="29" t="e">
        <f>'BACK BARNS'!#REF!</f>
        <v>#REF!</v>
      </c>
    </row>
    <row r="37" spans="1:4" x14ac:dyDescent="0.25">
      <c r="A37">
        <f>'BACK BARNS'!$P$40</f>
        <v>340</v>
      </c>
      <c r="B37" t="e">
        <f>'BACK BARNS'!#REF!</f>
        <v>#REF!</v>
      </c>
      <c r="C37" s="32">
        <f>'BACK BARNS'!$P$45</f>
        <v>0</v>
      </c>
      <c r="D37" s="29" t="e">
        <f>'BACK BARNS'!#REF!</f>
        <v>#REF!</v>
      </c>
    </row>
    <row r="38" spans="1:4" x14ac:dyDescent="0.25">
      <c r="A38">
        <f>'BACK BARNS'!$N$40</f>
        <v>341</v>
      </c>
      <c r="B38" t="e">
        <f>'BACK BARNS'!#REF!</f>
        <v>#REF!</v>
      </c>
      <c r="C38" s="32">
        <f>'BACK BARNS'!$N$45</f>
        <v>0</v>
      </c>
      <c r="D38" s="29" t="e">
        <f>'BACK BARNS'!#REF!</f>
        <v>#REF!</v>
      </c>
    </row>
    <row r="39" spans="1:4" x14ac:dyDescent="0.25">
      <c r="A39">
        <f>'BACK BARNS'!$M$40</f>
        <v>342</v>
      </c>
      <c r="B39" t="e">
        <f>'BACK BARNS'!#REF!</f>
        <v>#REF!</v>
      </c>
      <c r="C39" s="32">
        <f>'BACK BARNS'!$M$45</f>
        <v>0</v>
      </c>
      <c r="D39" s="29" t="e">
        <f>'BACK BARNS'!#REF!</f>
        <v>#REF!</v>
      </c>
    </row>
    <row r="40" spans="1:4" x14ac:dyDescent="0.25">
      <c r="A40">
        <f>'BACK BARNS'!$L$40</f>
        <v>343</v>
      </c>
      <c r="B40" t="e">
        <f>'BACK BARNS'!#REF!</f>
        <v>#REF!</v>
      </c>
      <c r="C40" s="32">
        <f>'BACK BARNS'!$L$45</f>
        <v>0</v>
      </c>
      <c r="D40" s="29" t="e">
        <f>'BACK BARNS'!#REF!</f>
        <v>#REF!</v>
      </c>
    </row>
    <row r="41" spans="1:4" x14ac:dyDescent="0.25">
      <c r="A41">
        <f>'BACK BARNS'!$K$40</f>
        <v>344</v>
      </c>
      <c r="B41" t="e">
        <f>'BACK BARNS'!#REF!</f>
        <v>#REF!</v>
      </c>
      <c r="C41" s="32">
        <f>'BACK BARNS'!$K$45</f>
        <v>0</v>
      </c>
      <c r="D41" s="29" t="e">
        <f>'BACK BARNS'!#REF!</f>
        <v>#REF!</v>
      </c>
    </row>
    <row r="42" spans="1:4" x14ac:dyDescent="0.25">
      <c r="A42">
        <f>'BACK BARNS'!$J$40</f>
        <v>345</v>
      </c>
      <c r="B42" t="e">
        <f>'BACK BARNS'!#REF!</f>
        <v>#REF!</v>
      </c>
      <c r="C42" s="32">
        <f>'BACK BARNS'!$J$45</f>
        <v>0</v>
      </c>
      <c r="D42" s="29" t="e">
        <f>'BACK BARNS'!#REF!</f>
        <v>#REF!</v>
      </c>
    </row>
    <row r="43" spans="1:4" x14ac:dyDescent="0.25">
      <c r="A43">
        <f>'BACK BARNS'!$I$40</f>
        <v>346</v>
      </c>
      <c r="B43" t="e">
        <f>'BACK BARNS'!#REF!</f>
        <v>#REF!</v>
      </c>
      <c r="C43" s="32">
        <f>'BACK BARNS'!$I$45</f>
        <v>0</v>
      </c>
      <c r="D43" s="29" t="e">
        <f>'BACK BARNS'!#REF!</f>
        <v>#REF!</v>
      </c>
    </row>
    <row r="44" spans="1:4" x14ac:dyDescent="0.25">
      <c r="A44">
        <f>'BACK BARNS'!$H$40</f>
        <v>347</v>
      </c>
      <c r="B44" t="e">
        <f>'BACK BARNS'!#REF!</f>
        <v>#REF!</v>
      </c>
      <c r="C44" s="32">
        <f>'BACK BARNS'!$H$45</f>
        <v>0</v>
      </c>
      <c r="D44" s="29" t="e">
        <f>'BACK BARNS'!#REF!</f>
        <v>#REF!</v>
      </c>
    </row>
    <row r="45" spans="1:4" x14ac:dyDescent="0.25">
      <c r="A45">
        <f>'BACK BARNS'!$G$40</f>
        <v>348</v>
      </c>
      <c r="B45" t="e">
        <f>'BACK BARNS'!#REF!</f>
        <v>#REF!</v>
      </c>
      <c r="C45" s="32">
        <f>'BACK BARNS'!$G$45</f>
        <v>0</v>
      </c>
      <c r="D45" s="29" t="e">
        <f>'BACK BARNS'!#REF!</f>
        <v>#REF!</v>
      </c>
    </row>
    <row r="46" spans="1:4" x14ac:dyDescent="0.25">
      <c r="A46">
        <f>'BACK BARNS'!$F$40</f>
        <v>349</v>
      </c>
      <c r="B46" t="e">
        <f>'BACK BARNS'!#REF!</f>
        <v>#REF!</v>
      </c>
      <c r="C46" s="32">
        <f>'BACK BARNS'!$F$45</f>
        <v>0</v>
      </c>
      <c r="D46" s="29" t="e">
        <f>'BACK BARNS'!#REF!</f>
        <v>#REF!</v>
      </c>
    </row>
    <row r="47" spans="1:4" x14ac:dyDescent="0.25">
      <c r="A47">
        <f>'BACK BARNS'!$E$40</f>
        <v>350</v>
      </c>
      <c r="B47" t="e">
        <f>'BACK BARNS'!#REF!</f>
        <v>#REF!</v>
      </c>
      <c r="C47" s="32">
        <f>'BACK BARNS'!$E$45</f>
        <v>0</v>
      </c>
      <c r="D47" s="29" t="e">
        <f>'BACK BARNS'!#REF!</f>
        <v>#REF!</v>
      </c>
    </row>
    <row r="48" spans="1:4" x14ac:dyDescent="0.25">
      <c r="A48">
        <f>'BACK BARNS'!$D$40</f>
        <v>351</v>
      </c>
      <c r="B48" t="e">
        <f>'BACK BARNS'!#REF!</f>
        <v>#REF!</v>
      </c>
      <c r="C48" s="32">
        <f>'BACK BARNS'!$D$45</f>
        <v>0</v>
      </c>
      <c r="D48" s="29" t="e">
        <f>'BACK BARNS'!#REF!</f>
        <v>#REF!</v>
      </c>
    </row>
    <row r="49" spans="1:4" x14ac:dyDescent="0.25">
      <c r="A49">
        <f>'BACK BARNS'!$C$40</f>
        <v>352</v>
      </c>
      <c r="B49" t="e">
        <f>'BACK BARNS'!#REF!</f>
        <v>#REF!</v>
      </c>
      <c r="C49" s="32">
        <f>'BACK BARNS'!$C$45</f>
        <v>0</v>
      </c>
      <c r="D49" s="29" t="e">
        <f>'BACK BARNS'!#REF!</f>
        <v>#REF!</v>
      </c>
    </row>
    <row r="50" spans="1:4" x14ac:dyDescent="0.25">
      <c r="A50">
        <f>'BACK BARNS'!$C$37</f>
        <v>353</v>
      </c>
      <c r="B50">
        <f>'BACK BARNS'!$C$31</f>
        <v>0</v>
      </c>
      <c r="C50" s="32">
        <f>'BACK BARNS'!$C$33</f>
        <v>0</v>
      </c>
      <c r="D50" s="29">
        <f>'BACK BARNS'!$C$30</f>
        <v>0</v>
      </c>
    </row>
    <row r="51" spans="1:4" x14ac:dyDescent="0.25">
      <c r="A51">
        <f>'BACK BARNS'!$D$37</f>
        <v>354</v>
      </c>
      <c r="B51">
        <f>'BACK BARNS'!$D$31</f>
        <v>0</v>
      </c>
      <c r="C51" s="32">
        <f>'BACK BARNS'!$D$33</f>
        <v>0</v>
      </c>
      <c r="D51" s="29">
        <f>'BACK BARNS'!$D$36</f>
        <v>0</v>
      </c>
    </row>
    <row r="52" spans="1:4" x14ac:dyDescent="0.25">
      <c r="A52">
        <f>'BACK BARNS'!$E$37</f>
        <v>355</v>
      </c>
      <c r="B52">
        <f>'BACK BARNS'!$E$31</f>
        <v>0</v>
      </c>
      <c r="C52" s="32">
        <f>'BACK BARNS'!$E$33</f>
        <v>0</v>
      </c>
      <c r="D52" s="29">
        <f>'BACK BARNS'!$E$36</f>
        <v>0</v>
      </c>
    </row>
    <row r="53" spans="1:4" x14ac:dyDescent="0.25">
      <c r="A53">
        <f>'BACK BARNS'!$F$37</f>
        <v>356</v>
      </c>
      <c r="B53">
        <f>'BACK BARNS'!$F$31</f>
        <v>0</v>
      </c>
      <c r="C53" s="32">
        <f>'BACK BARNS'!$F$33</f>
        <v>0</v>
      </c>
      <c r="D53" s="29">
        <f>'BACK BARNS'!$F$36</f>
        <v>0</v>
      </c>
    </row>
    <row r="54" spans="1:4" x14ac:dyDescent="0.25">
      <c r="A54">
        <f>'BACK BARNS'!$G$37</f>
        <v>357</v>
      </c>
      <c r="B54">
        <f>'BACK BARNS'!$G$31</f>
        <v>0</v>
      </c>
      <c r="C54" s="32">
        <f>'BACK BARNS'!$G$33</f>
        <v>0</v>
      </c>
      <c r="D54" s="29">
        <f>'BACK BARNS'!$G$36</f>
        <v>0</v>
      </c>
    </row>
    <row r="55" spans="1:4" x14ac:dyDescent="0.25">
      <c r="A55">
        <f>'BACK BARNS'!$H$37</f>
        <v>358</v>
      </c>
      <c r="B55">
        <f>'BACK BARNS'!$H$31</f>
        <v>0</v>
      </c>
      <c r="C55" s="32">
        <f>'BACK BARNS'!$H$33</f>
        <v>0</v>
      </c>
      <c r="D55" s="29">
        <f>'BACK BARNS'!$H$36</f>
        <v>0</v>
      </c>
    </row>
    <row r="56" spans="1:4" x14ac:dyDescent="0.25">
      <c r="A56">
        <f>'BACK BARNS'!$I$37</f>
        <v>359</v>
      </c>
      <c r="B56">
        <f>'BACK BARNS'!$I$31</f>
        <v>0</v>
      </c>
      <c r="C56" s="32">
        <f>'BACK BARNS'!$I$33</f>
        <v>0</v>
      </c>
      <c r="D56" s="29">
        <f>'BACK BARNS'!$I$36</f>
        <v>0</v>
      </c>
    </row>
    <row r="57" spans="1:4" x14ac:dyDescent="0.25">
      <c r="A57">
        <f>'BACK BARNS'!$J$37</f>
        <v>360</v>
      </c>
      <c r="B57">
        <f>'BACK BARNS'!$J$31</f>
        <v>0</v>
      </c>
      <c r="C57" s="32">
        <f>'BACK BARNS'!$J$33</f>
        <v>0</v>
      </c>
      <c r="D57" s="29">
        <f>'BACK BARNS'!$J$36</f>
        <v>0</v>
      </c>
    </row>
    <row r="58" spans="1:4" x14ac:dyDescent="0.25">
      <c r="A58">
        <f>'BACK BARNS'!$K$37</f>
        <v>361</v>
      </c>
      <c r="B58">
        <f>'BACK BARNS'!$K$31</f>
        <v>0</v>
      </c>
      <c r="C58" s="32">
        <f>'BACK BARNS'!$K$33</f>
        <v>0</v>
      </c>
      <c r="D58" s="29">
        <f>'BACK BARNS'!$K$36</f>
        <v>0</v>
      </c>
    </row>
    <row r="59" spans="1:4" x14ac:dyDescent="0.25">
      <c r="A59">
        <f>'BACK BARNS'!$L$37</f>
        <v>362</v>
      </c>
      <c r="B59">
        <f>'BACK BARNS'!$L$31</f>
        <v>0</v>
      </c>
      <c r="C59" s="32">
        <f>'BACK BARNS'!$L$33</f>
        <v>0</v>
      </c>
      <c r="D59" s="29">
        <f>'BACK BARNS'!$L$36</f>
        <v>0</v>
      </c>
    </row>
    <row r="60" spans="1:4" x14ac:dyDescent="0.25">
      <c r="A60">
        <f>'BACK BARNS'!$M$37</f>
        <v>363</v>
      </c>
      <c r="B60">
        <f>'BACK BARNS'!$M$31</f>
        <v>0</v>
      </c>
      <c r="C60" s="32">
        <f>'BACK BARNS'!$M$33</f>
        <v>0</v>
      </c>
      <c r="D60" s="29">
        <f>'BACK BARNS'!$M$36</f>
        <v>0</v>
      </c>
    </row>
    <row r="61" spans="1:4" x14ac:dyDescent="0.25">
      <c r="A61">
        <f>'BACK BARNS'!$N$37</f>
        <v>364</v>
      </c>
      <c r="B61">
        <f>'BACK BARNS'!$N$31</f>
        <v>0</v>
      </c>
      <c r="C61" s="32">
        <f>'BACK BARNS'!$N$33</f>
        <v>0</v>
      </c>
      <c r="D61" s="29">
        <f>'BACK BARNS'!$N$36</f>
        <v>0</v>
      </c>
    </row>
    <row r="62" spans="1:4" x14ac:dyDescent="0.25">
      <c r="A62">
        <f>'BACK BARNS'!$P$37</f>
        <v>365</v>
      </c>
      <c r="B62">
        <f>'BACK BARNS'!$P$31</f>
        <v>0</v>
      </c>
      <c r="C62" s="32">
        <f>'BACK BARNS'!$P$33</f>
        <v>0</v>
      </c>
      <c r="D62" s="29">
        <f>'BACK BARNS'!$P$36</f>
        <v>0</v>
      </c>
    </row>
    <row r="63" spans="1:4" x14ac:dyDescent="0.25">
      <c r="A63">
        <f>'BACK BARNS'!$Q$37</f>
        <v>366</v>
      </c>
      <c r="B63">
        <f>'BACK BARNS'!$Q$31</f>
        <v>0</v>
      </c>
      <c r="C63" s="32">
        <f>'BACK BARNS'!$Q$33</f>
        <v>0</v>
      </c>
      <c r="D63" s="29">
        <f>'BACK BARNS'!$Q$36</f>
        <v>0</v>
      </c>
    </row>
    <row r="64" spans="1:4" x14ac:dyDescent="0.25">
      <c r="A64">
        <f>'BACK BARNS'!$R$37</f>
        <v>367</v>
      </c>
      <c r="B64">
        <f>'BACK BARNS'!$R$31</f>
        <v>0</v>
      </c>
      <c r="C64" s="32">
        <f>'BACK BARNS'!$R$33</f>
        <v>0</v>
      </c>
      <c r="D64" s="29">
        <f>'BACK BARNS'!$R$36</f>
        <v>0</v>
      </c>
    </row>
    <row r="65" spans="1:4" x14ac:dyDescent="0.25">
      <c r="A65">
        <f>'BACK BARNS'!$S$37</f>
        <v>368</v>
      </c>
      <c r="B65">
        <f>'BACK BARNS'!$S$31</f>
        <v>0</v>
      </c>
      <c r="C65" s="32">
        <f>'BACK BARNS'!$S$33</f>
        <v>0</v>
      </c>
      <c r="D65" s="29">
        <f>'BACK BARNS'!$S$36</f>
        <v>0</v>
      </c>
    </row>
    <row r="66" spans="1:4" x14ac:dyDescent="0.25">
      <c r="A66">
        <f>'BACK BARNS'!$T$37</f>
        <v>369</v>
      </c>
      <c r="B66">
        <f>'BACK BARNS'!$T$31</f>
        <v>0</v>
      </c>
      <c r="C66" s="32">
        <f>'BACK BARNS'!$T$33</f>
        <v>0</v>
      </c>
      <c r="D66" s="29">
        <f>'BACK BARNS'!$T$36</f>
        <v>0</v>
      </c>
    </row>
    <row r="67" spans="1:4" x14ac:dyDescent="0.25">
      <c r="A67">
        <f>'BACK BARNS'!$U$37</f>
        <v>370</v>
      </c>
      <c r="B67">
        <f>'BACK BARNS'!$U$31</f>
        <v>0</v>
      </c>
      <c r="C67" s="32">
        <f>'BACK BARNS'!$U$33</f>
        <v>0</v>
      </c>
      <c r="D67" s="29">
        <f>'BACK BARNS'!$U$36</f>
        <v>0</v>
      </c>
    </row>
    <row r="68" spans="1:4" x14ac:dyDescent="0.25">
      <c r="A68">
        <f>'BACK BARNS'!$V$37</f>
        <v>371</v>
      </c>
      <c r="B68">
        <f>'BACK BARNS'!$V$31</f>
        <v>0</v>
      </c>
      <c r="C68" s="32">
        <f>'BACK BARNS'!$V$33</f>
        <v>0</v>
      </c>
      <c r="D68" s="29">
        <f>'BACK BARNS'!$V$36</f>
        <v>0</v>
      </c>
    </row>
    <row r="69" spans="1:4" x14ac:dyDescent="0.25">
      <c r="A69">
        <f>'BACK BARNS'!$W$37</f>
        <v>372</v>
      </c>
      <c r="B69">
        <f>'BACK BARNS'!$W$31</f>
        <v>0</v>
      </c>
      <c r="C69" s="32">
        <f>'BACK BARNS'!$W$33</f>
        <v>0</v>
      </c>
      <c r="D69" s="29">
        <f>'BACK BARNS'!$W$36</f>
        <v>0</v>
      </c>
    </row>
    <row r="70" spans="1:4" x14ac:dyDescent="0.25">
      <c r="A70">
        <f>'BACK BARNS'!$X$37</f>
        <v>373</v>
      </c>
      <c r="B70">
        <f>'BACK BARNS'!$X$31</f>
        <v>0</v>
      </c>
      <c r="C70" s="32">
        <f>'BACK BARNS'!$X$33</f>
        <v>0</v>
      </c>
      <c r="D70" s="29">
        <f>'BACK BARNS'!$X$36</f>
        <v>0</v>
      </c>
    </row>
    <row r="71" spans="1:4" x14ac:dyDescent="0.25">
      <c r="A71">
        <f>'BACK BARNS'!$Y$37</f>
        <v>374</v>
      </c>
      <c r="B71">
        <f>'BACK BARNS'!$Y$31</f>
        <v>0</v>
      </c>
      <c r="C71" s="32">
        <f>'BACK BARNS'!$Y$33</f>
        <v>0</v>
      </c>
      <c r="D71" s="29">
        <f>'BACK BARNS'!$Y$36</f>
        <v>0</v>
      </c>
    </row>
    <row r="72" spans="1:4" x14ac:dyDescent="0.25">
      <c r="A72">
        <f>'BACK BARNS'!$Z$37</f>
        <v>375</v>
      </c>
      <c r="B72">
        <f>'BACK BARNS'!$Z$31</f>
        <v>0</v>
      </c>
      <c r="C72" s="32">
        <f>'BACK BARNS'!$Z$33</f>
        <v>0</v>
      </c>
      <c r="D72" s="29">
        <f>'BACK BARNS'!$Z$36</f>
        <v>0</v>
      </c>
    </row>
    <row r="73" spans="1:4" x14ac:dyDescent="0.25">
      <c r="A73">
        <f>'BACK BARNS'!$AA$37</f>
        <v>376</v>
      </c>
      <c r="B73">
        <f>'BACK BARNS'!$AA$31</f>
        <v>0</v>
      </c>
      <c r="C73" s="32">
        <f>'BACK BARNS'!$AA$33</f>
        <v>0</v>
      </c>
      <c r="D73" s="29">
        <f>'BACK BARNS'!$AA$36</f>
        <v>0</v>
      </c>
    </row>
    <row r="74" spans="1:4" x14ac:dyDescent="0.25">
      <c r="A74">
        <f>'BACK BARNS'!$AA$24</f>
        <v>377</v>
      </c>
      <c r="B74">
        <f>'BACK BARNS'!$AA$25</f>
        <v>0</v>
      </c>
      <c r="C74" s="32" t="e">
        <f>'BACK BARNS'!#REF!</f>
        <v>#REF!</v>
      </c>
      <c r="D74" s="29">
        <f>'BACK BARNS'!$AA$30</f>
        <v>0</v>
      </c>
    </row>
    <row r="75" spans="1:4" x14ac:dyDescent="0.25">
      <c r="A75">
        <f>'BACK BARNS'!$Z$24</f>
        <v>378</v>
      </c>
      <c r="B75">
        <f>'BACK BARNS'!$Z$25</f>
        <v>0</v>
      </c>
      <c r="C75" s="32" t="e">
        <f>'BACK BARNS'!#REF!</f>
        <v>#REF!</v>
      </c>
      <c r="D75" s="29">
        <f>'BACK BARNS'!$Z$30</f>
        <v>0</v>
      </c>
    </row>
    <row r="76" spans="1:4" x14ac:dyDescent="0.25">
      <c r="A76">
        <f>'BACK BARNS'!$Y$24</f>
        <v>379</v>
      </c>
      <c r="B76">
        <f>'BACK BARNS'!$Y$25</f>
        <v>0</v>
      </c>
      <c r="C76" s="32" t="e">
        <f>'BACK BARNS'!#REF!</f>
        <v>#REF!</v>
      </c>
      <c r="D76" s="29">
        <f>'BACK BARNS'!$Y$30</f>
        <v>0</v>
      </c>
    </row>
    <row r="77" spans="1:4" x14ac:dyDescent="0.25">
      <c r="A77">
        <f>'BACK BARNS'!$X$24</f>
        <v>380</v>
      </c>
      <c r="B77">
        <f>'BACK BARNS'!$X$25</f>
        <v>0</v>
      </c>
      <c r="C77" s="32" t="e">
        <f>'BACK BARNS'!#REF!</f>
        <v>#REF!</v>
      </c>
      <c r="D77" s="29">
        <f>'BACK BARNS'!$X$30</f>
        <v>0</v>
      </c>
    </row>
    <row r="78" spans="1:4" x14ac:dyDescent="0.25">
      <c r="A78">
        <f>'BACK BARNS'!$W$24</f>
        <v>381</v>
      </c>
      <c r="B78">
        <f>'BACK BARNS'!$W$25</f>
        <v>0</v>
      </c>
      <c r="C78" s="32" t="e">
        <f>'BACK BARNS'!#REF!</f>
        <v>#REF!</v>
      </c>
      <c r="D78" s="29">
        <f>'BACK BARNS'!$W$30</f>
        <v>0</v>
      </c>
    </row>
    <row r="79" spans="1:4" x14ac:dyDescent="0.25">
      <c r="A79">
        <f>'BACK BARNS'!$V$24</f>
        <v>382</v>
      </c>
      <c r="B79">
        <f>'BACK BARNS'!$V$25</f>
        <v>0</v>
      </c>
      <c r="C79" s="32" t="e">
        <f>'BACK BARNS'!#REF!</f>
        <v>#REF!</v>
      </c>
      <c r="D79" s="29">
        <f>'BACK BARNS'!$V$30</f>
        <v>0</v>
      </c>
    </row>
    <row r="80" spans="1:4" x14ac:dyDescent="0.25">
      <c r="A80">
        <f>'BACK BARNS'!$U$24</f>
        <v>383</v>
      </c>
      <c r="B80">
        <f>'BACK BARNS'!$U$25</f>
        <v>0</v>
      </c>
      <c r="C80" s="32" t="e">
        <f>'BACK BARNS'!#REF!</f>
        <v>#REF!</v>
      </c>
      <c r="D80" s="29">
        <f>'BACK BARNS'!$U$30</f>
        <v>0</v>
      </c>
    </row>
    <row r="81" spans="1:4" x14ac:dyDescent="0.25">
      <c r="A81">
        <f>'BACK BARNS'!$T$24</f>
        <v>384</v>
      </c>
      <c r="B81">
        <f>'BACK BARNS'!$T$25</f>
        <v>0</v>
      </c>
      <c r="C81" s="32" t="e">
        <f>'BACK BARNS'!#REF!</f>
        <v>#REF!</v>
      </c>
      <c r="D81" s="29">
        <f>'BACK BARNS'!$T$30</f>
        <v>0</v>
      </c>
    </row>
    <row r="82" spans="1:4" x14ac:dyDescent="0.25">
      <c r="A82">
        <f>'BACK BARNS'!$S$24</f>
        <v>385</v>
      </c>
      <c r="B82">
        <f>'BACK BARNS'!$S$25</f>
        <v>0</v>
      </c>
      <c r="C82" s="32" t="e">
        <f>'BACK BARNS'!#REF!</f>
        <v>#REF!</v>
      </c>
      <c r="D82" s="29">
        <f>'BACK BARNS'!$S$30</f>
        <v>0</v>
      </c>
    </row>
    <row r="83" spans="1:4" x14ac:dyDescent="0.25">
      <c r="A83">
        <f>'BACK BARNS'!$R$24</f>
        <v>386</v>
      </c>
      <c r="B83">
        <f>'BACK BARNS'!$R$25</f>
        <v>0</v>
      </c>
      <c r="C83" s="32" t="e">
        <f>'BACK BARNS'!#REF!</f>
        <v>#REF!</v>
      </c>
      <c r="D83" s="29">
        <f>'BACK BARNS'!$R$30</f>
        <v>0</v>
      </c>
    </row>
    <row r="84" spans="1:4" x14ac:dyDescent="0.25">
      <c r="A84">
        <f>'BACK BARNS'!$Q$24</f>
        <v>387</v>
      </c>
      <c r="B84">
        <f>'BACK BARNS'!$Q$25</f>
        <v>0</v>
      </c>
      <c r="C84" s="32" t="e">
        <f>'BACK BARNS'!#REF!</f>
        <v>#REF!</v>
      </c>
      <c r="D84" s="29">
        <f>'BACK BARNS'!$Q$30</f>
        <v>0</v>
      </c>
    </row>
    <row r="85" spans="1:4" x14ac:dyDescent="0.25">
      <c r="A85">
        <f>'BACK BARNS'!$P$24</f>
        <v>388</v>
      </c>
      <c r="B85">
        <f>'BACK BARNS'!$P$25</f>
        <v>0</v>
      </c>
      <c r="C85" s="32" t="e">
        <f>'BACK BARNS'!#REF!</f>
        <v>#REF!</v>
      </c>
      <c r="D85" s="29">
        <f>'BACK BARNS'!$P$30</f>
        <v>0</v>
      </c>
    </row>
    <row r="86" spans="1:4" x14ac:dyDescent="0.25">
      <c r="A86">
        <f>'BACK BARNS'!$N$24</f>
        <v>389</v>
      </c>
      <c r="B86">
        <f>'BACK BARNS'!$N$25</f>
        <v>0</v>
      </c>
      <c r="C86" s="32" t="e">
        <f>'BACK BARNS'!#REF!</f>
        <v>#REF!</v>
      </c>
      <c r="D86" s="29">
        <f>'BACK BARNS'!$N$30</f>
        <v>0</v>
      </c>
    </row>
    <row r="87" spans="1:4" x14ac:dyDescent="0.25">
      <c r="A87">
        <f>'BACK BARNS'!$M$24</f>
        <v>390</v>
      </c>
      <c r="B87">
        <f>'BACK BARNS'!$M$25</f>
        <v>0</v>
      </c>
      <c r="C87" s="32" t="e">
        <f>'BACK BARNS'!#REF!</f>
        <v>#REF!</v>
      </c>
      <c r="D87" s="29">
        <f>'BACK BARNS'!$M$30</f>
        <v>0</v>
      </c>
    </row>
    <row r="88" spans="1:4" x14ac:dyDescent="0.25">
      <c r="A88">
        <f>'BACK BARNS'!$L$24</f>
        <v>391</v>
      </c>
      <c r="B88">
        <f>'BACK BARNS'!$L$25</f>
        <v>0</v>
      </c>
      <c r="C88" s="32" t="e">
        <f>'BACK BARNS'!#REF!</f>
        <v>#REF!</v>
      </c>
      <c r="D88" s="29">
        <f>'BACK BARNS'!$L$30</f>
        <v>0</v>
      </c>
    </row>
    <row r="89" spans="1:4" x14ac:dyDescent="0.25">
      <c r="A89">
        <f>'BACK BARNS'!$K$24</f>
        <v>392</v>
      </c>
      <c r="B89">
        <f>'BACK BARNS'!$K$25</f>
        <v>0</v>
      </c>
      <c r="C89" s="32" t="e">
        <f>'BACK BARNS'!#REF!</f>
        <v>#REF!</v>
      </c>
      <c r="D89" s="29">
        <f>'BACK BARNS'!$K$30</f>
        <v>0</v>
      </c>
    </row>
    <row r="90" spans="1:4" x14ac:dyDescent="0.25">
      <c r="A90">
        <f>'BACK BARNS'!$J$24</f>
        <v>393</v>
      </c>
      <c r="B90">
        <f>'BACK BARNS'!$J$25</f>
        <v>0</v>
      </c>
      <c r="C90" s="32" t="e">
        <f>'BACK BARNS'!#REF!</f>
        <v>#REF!</v>
      </c>
      <c r="D90" s="29">
        <f>'BACK BARNS'!$J$30</f>
        <v>0</v>
      </c>
    </row>
    <row r="91" spans="1:4" x14ac:dyDescent="0.25">
      <c r="A91">
        <f>'BACK BARNS'!$I$24</f>
        <v>394</v>
      </c>
      <c r="B91">
        <f>'BACK BARNS'!$I$25</f>
        <v>0</v>
      </c>
      <c r="C91" s="32" t="e">
        <f>'BACK BARNS'!#REF!</f>
        <v>#REF!</v>
      </c>
      <c r="D91" s="29">
        <f>'BACK BARNS'!$I$30</f>
        <v>0</v>
      </c>
    </row>
    <row r="92" spans="1:4" x14ac:dyDescent="0.25">
      <c r="A92">
        <f>'BACK BARNS'!$H$24</f>
        <v>395</v>
      </c>
      <c r="B92">
        <f>'BACK BARNS'!$H$25</f>
        <v>0</v>
      </c>
      <c r="C92" s="32" t="e">
        <f>'BACK BARNS'!#REF!</f>
        <v>#REF!</v>
      </c>
      <c r="D92" s="29">
        <f>'BACK BARNS'!$H$30</f>
        <v>0</v>
      </c>
    </row>
    <row r="93" spans="1:4" x14ac:dyDescent="0.25">
      <c r="A93">
        <f>'BACK BARNS'!$G$24</f>
        <v>396</v>
      </c>
      <c r="B93">
        <f>'BACK BARNS'!$G$25</f>
        <v>0</v>
      </c>
      <c r="C93" s="32" t="e">
        <f>'BACK BARNS'!#REF!</f>
        <v>#REF!</v>
      </c>
      <c r="D93" s="29">
        <f>'BACK BARNS'!$G$30</f>
        <v>0</v>
      </c>
    </row>
    <row r="94" spans="1:4" x14ac:dyDescent="0.25">
      <c r="A94">
        <f>'BACK BARNS'!$F$24</f>
        <v>397</v>
      </c>
      <c r="B94">
        <f>'BACK BARNS'!$F$25</f>
        <v>0</v>
      </c>
      <c r="C94" s="32" t="e">
        <f>'BACK BARNS'!#REF!</f>
        <v>#REF!</v>
      </c>
      <c r="D94" s="29">
        <f>'BACK BARNS'!$F$30</f>
        <v>0</v>
      </c>
    </row>
    <row r="95" spans="1:4" x14ac:dyDescent="0.25">
      <c r="A95">
        <f>'BACK BARNS'!$E$24</f>
        <v>398</v>
      </c>
      <c r="B95">
        <f>'BACK BARNS'!$E$25</f>
        <v>0</v>
      </c>
      <c r="C95" s="32" t="e">
        <f>'BACK BARNS'!#REF!</f>
        <v>#REF!</v>
      </c>
      <c r="D95" s="29">
        <f>'BACK BARNS'!$E$30</f>
        <v>0</v>
      </c>
    </row>
    <row r="96" spans="1:4" x14ac:dyDescent="0.25">
      <c r="A96">
        <f>'BACK BARNS'!$D$24</f>
        <v>399</v>
      </c>
      <c r="B96">
        <f>'BACK BARNS'!$D$25</f>
        <v>0</v>
      </c>
      <c r="C96" s="32" t="e">
        <f>'BACK BARNS'!#REF!</f>
        <v>#REF!</v>
      </c>
      <c r="D96" s="29">
        <f>'BACK BARNS'!$D$30</f>
        <v>0</v>
      </c>
    </row>
    <row r="97" spans="1:5" x14ac:dyDescent="0.25">
      <c r="A97">
        <f>'BACK BARNS'!$C$24</f>
        <v>400</v>
      </c>
      <c r="B97">
        <f>'BACK BARNS'!$C$25</f>
        <v>0</v>
      </c>
      <c r="C97" s="32" t="e">
        <f>'BACK BARNS'!#REF!</f>
        <v>#REF!</v>
      </c>
      <c r="D97" s="29">
        <f>'BACK BARNS'!$C$30</f>
        <v>0</v>
      </c>
    </row>
    <row r="98" spans="1:5" x14ac:dyDescent="0.25">
      <c r="A98">
        <f>'BACK BARNS'!$C$21</f>
        <v>401</v>
      </c>
      <c r="B98">
        <f>'BACK BARNS'!$C$18</f>
        <v>0</v>
      </c>
      <c r="C98" s="32">
        <f>'BACK BARNS'!$C$19</f>
        <v>0</v>
      </c>
      <c r="D98" s="29">
        <f>'BACK BARNS'!$C$20</f>
        <v>0</v>
      </c>
    </row>
    <row r="99" spans="1:5" x14ac:dyDescent="0.25">
      <c r="A99">
        <f>'BACK BARNS'!$D$21</f>
        <v>402</v>
      </c>
      <c r="B99">
        <f>'BACK BARNS'!$D$18</f>
        <v>0</v>
      </c>
      <c r="C99" s="32">
        <f>'BACK BARNS'!$D$19</f>
        <v>0</v>
      </c>
      <c r="D99" s="29">
        <f>'BACK BARNS'!$D$20</f>
        <v>0</v>
      </c>
    </row>
    <row r="100" spans="1:5" x14ac:dyDescent="0.25">
      <c r="A100">
        <f>'BACK BARNS'!$E$21</f>
        <v>403</v>
      </c>
      <c r="B100">
        <f>'BACK BARNS'!$E$18</f>
        <v>0</v>
      </c>
      <c r="C100" s="32">
        <f>'BACK BARNS'!$E$19</f>
        <v>0</v>
      </c>
      <c r="D100" s="29">
        <f>'BACK BARNS'!$E$20</f>
        <v>0</v>
      </c>
    </row>
    <row r="101" spans="1:5" x14ac:dyDescent="0.25">
      <c r="A101">
        <f>'BACK BARNS'!$F$21</f>
        <v>404</v>
      </c>
      <c r="B101">
        <f>'BACK BARNS'!$F$18</f>
        <v>0</v>
      </c>
      <c r="C101" s="32">
        <f>'BACK BARNS'!$F$19</f>
        <v>0</v>
      </c>
      <c r="D101" s="29">
        <f>'BACK BARNS'!$F$20</f>
        <v>0</v>
      </c>
    </row>
    <row r="102" spans="1:5" x14ac:dyDescent="0.25">
      <c r="A102">
        <f>'BACK BARNS'!$G$21</f>
        <v>405</v>
      </c>
      <c r="B102">
        <f>'BACK BARNS'!$G$18</f>
        <v>0</v>
      </c>
      <c r="C102" s="32">
        <f>'BACK BARNS'!$G$19</f>
        <v>0</v>
      </c>
      <c r="D102" s="29">
        <f>'BACK BARNS'!$G$20</f>
        <v>0</v>
      </c>
    </row>
    <row r="103" spans="1:5" x14ac:dyDescent="0.25">
      <c r="A103">
        <f>'BACK BARNS'!$H$21</f>
        <v>406</v>
      </c>
      <c r="B103">
        <f>'BACK BARNS'!$H$18</f>
        <v>0</v>
      </c>
      <c r="C103" s="32">
        <f>'BACK BARNS'!$H$19</f>
        <v>0</v>
      </c>
      <c r="D103" s="29">
        <f>'BACK BARNS'!$H$20</f>
        <v>0</v>
      </c>
    </row>
    <row r="104" spans="1:5" x14ac:dyDescent="0.25">
      <c r="A104">
        <f>'BACK BARNS'!$I$21</f>
        <v>407</v>
      </c>
      <c r="B104">
        <f>'BACK BARNS'!$I$18</f>
        <v>0</v>
      </c>
      <c r="C104" s="32">
        <f>'BACK BARNS'!$I$19</f>
        <v>0</v>
      </c>
      <c r="D104" s="29">
        <f>'BACK BARNS'!$I$20</f>
        <v>0</v>
      </c>
    </row>
    <row r="105" spans="1:5" x14ac:dyDescent="0.25">
      <c r="A105">
        <f>'BACK BARNS'!$J$21</f>
        <v>408</v>
      </c>
      <c r="B105">
        <f>'BACK BARNS'!$J$18</f>
        <v>0</v>
      </c>
      <c r="C105" s="32">
        <f>'BACK BARNS'!$J$19</f>
        <v>0</v>
      </c>
      <c r="D105" s="29">
        <f>'BACK BARNS'!$J$20</f>
        <v>0</v>
      </c>
    </row>
    <row r="106" spans="1:5" x14ac:dyDescent="0.25">
      <c r="A106">
        <f>'BACK BARNS'!$K$21</f>
        <v>409</v>
      </c>
      <c r="B106">
        <f>'BACK BARNS'!$K$18</f>
        <v>0</v>
      </c>
      <c r="C106" s="32">
        <f>'BACK BARNS'!$K$19</f>
        <v>0</v>
      </c>
      <c r="D106" s="29">
        <f>'BACK BARNS'!$K$20</f>
        <v>0</v>
      </c>
    </row>
    <row r="107" spans="1:5" x14ac:dyDescent="0.25">
      <c r="A107">
        <f>'BACK BARNS'!$L$21</f>
        <v>410</v>
      </c>
      <c r="B107">
        <f>'BACK BARNS'!$L$18</f>
        <v>0</v>
      </c>
      <c r="C107" s="32">
        <f>'BACK BARNS'!$L$19</f>
        <v>0</v>
      </c>
      <c r="D107" s="29">
        <f>'BACK BARNS'!$L$20</f>
        <v>0</v>
      </c>
    </row>
    <row r="108" spans="1:5" x14ac:dyDescent="0.25">
      <c r="A108">
        <f>'BACK BARNS'!$M$21</f>
        <v>411</v>
      </c>
      <c r="B108">
        <f>'BACK BARNS'!$M$18</f>
        <v>0</v>
      </c>
      <c r="C108" s="32">
        <f>'BACK BARNS'!$M$19</f>
        <v>0</v>
      </c>
      <c r="D108" s="29">
        <f>'BACK BARNS'!$M$20</f>
        <v>0</v>
      </c>
    </row>
    <row r="109" spans="1:5" x14ac:dyDescent="0.25">
      <c r="A109">
        <f>'BACK BARNS'!$N$21</f>
        <v>412</v>
      </c>
      <c r="B109">
        <f>'BACK BARNS'!$N$18</f>
        <v>0</v>
      </c>
      <c r="C109" s="32">
        <f>'BACK BARNS'!$N$19</f>
        <v>0</v>
      </c>
      <c r="D109" s="29">
        <f>'BACK BARNS'!$N$20</f>
        <v>0</v>
      </c>
    </row>
    <row r="110" spans="1:5" x14ac:dyDescent="0.25">
      <c r="A110">
        <f>'BACK BARNS'!$P$21</f>
        <v>413</v>
      </c>
      <c r="B110">
        <f>'BACK BARNS'!$P$18</f>
        <v>0</v>
      </c>
      <c r="C110" s="32">
        <f>'BACK BARNS'!$P$19</f>
        <v>0</v>
      </c>
      <c r="D110" s="29">
        <f>'BACK BARNS'!$P$20</f>
        <v>0</v>
      </c>
      <c r="E110">
        <v>1</v>
      </c>
    </row>
    <row r="111" spans="1:5" x14ac:dyDescent="0.25">
      <c r="A111">
        <f>'BACK BARNS'!$Q$21</f>
        <v>414</v>
      </c>
      <c r="B111">
        <f>'BACK BARNS'!$Q$18</f>
        <v>0</v>
      </c>
      <c r="C111" s="32">
        <f>'BACK BARNS'!$Q$19</f>
        <v>0</v>
      </c>
      <c r="D111" s="29">
        <f>'BACK BARNS'!$Q$20</f>
        <v>0</v>
      </c>
    </row>
    <row r="112" spans="1:5" x14ac:dyDescent="0.25">
      <c r="A112">
        <f>'BACK BARNS'!$R$21</f>
        <v>415</v>
      </c>
      <c r="B112">
        <f>'BACK BARNS'!$R$18</f>
        <v>0</v>
      </c>
      <c r="C112" s="32">
        <f>'BACK BARNS'!$R$19</f>
        <v>0</v>
      </c>
      <c r="D112" s="29">
        <f>'BACK BARNS'!$R$20</f>
        <v>0</v>
      </c>
    </row>
    <row r="113" spans="1:4" x14ac:dyDescent="0.25">
      <c r="A113">
        <f>'BACK BARNS'!$S$21</f>
        <v>416</v>
      </c>
      <c r="B113">
        <f>'BACK BARNS'!$S$18</f>
        <v>0</v>
      </c>
      <c r="C113" s="32">
        <f>'BACK BARNS'!$S$19</f>
        <v>0</v>
      </c>
      <c r="D113" s="29">
        <f>'BACK BARNS'!$S$20</f>
        <v>0</v>
      </c>
    </row>
    <row r="114" spans="1:4" x14ac:dyDescent="0.25">
      <c r="A114">
        <f>'BACK BARNS'!$T$21</f>
        <v>417</v>
      </c>
      <c r="B114">
        <f>'BACK BARNS'!$T$18</f>
        <v>0</v>
      </c>
      <c r="C114" s="32">
        <f>'BACK BARNS'!$T$19</f>
        <v>0</v>
      </c>
      <c r="D114" s="29">
        <f>'BACK BARNS'!$T$20</f>
        <v>0</v>
      </c>
    </row>
    <row r="115" spans="1:4" x14ac:dyDescent="0.25">
      <c r="A115">
        <f>'BACK BARNS'!$U$21</f>
        <v>418</v>
      </c>
      <c r="B115">
        <f>'BACK BARNS'!$U$18</f>
        <v>0</v>
      </c>
      <c r="C115" s="32">
        <f>'BACK BARNS'!$U$19</f>
        <v>0</v>
      </c>
      <c r="D115" s="29">
        <f>'BACK BARNS'!$U$20</f>
        <v>0</v>
      </c>
    </row>
    <row r="116" spans="1:4" x14ac:dyDescent="0.25">
      <c r="A116">
        <f>'BACK BARNS'!$V$21</f>
        <v>419</v>
      </c>
      <c r="B116">
        <f>'BACK BARNS'!$V$18</f>
        <v>0</v>
      </c>
      <c r="C116" s="32">
        <f>'BACK BARNS'!$V$19</f>
        <v>0</v>
      </c>
      <c r="D116" s="29">
        <f>'BACK BARNS'!$V$20</f>
        <v>0</v>
      </c>
    </row>
    <row r="117" spans="1:4" x14ac:dyDescent="0.25">
      <c r="A117">
        <f>'BACK BARNS'!$W$21</f>
        <v>420</v>
      </c>
      <c r="B117">
        <f>'BACK BARNS'!$W$18</f>
        <v>0</v>
      </c>
      <c r="C117" s="32">
        <f>'BACK BARNS'!$W$19</f>
        <v>0</v>
      </c>
      <c r="D117" s="29">
        <f>'BACK BARNS'!$W$20</f>
        <v>0</v>
      </c>
    </row>
    <row r="118" spans="1:4" x14ac:dyDescent="0.25">
      <c r="A118">
        <f>'BACK BARNS'!$X$21</f>
        <v>421</v>
      </c>
      <c r="B118">
        <f>'BACK BARNS'!$X$18</f>
        <v>0</v>
      </c>
      <c r="C118" s="32">
        <f>'BACK BARNS'!$X$19</f>
        <v>0</v>
      </c>
      <c r="D118" s="29">
        <f>'BACK BARNS'!$X$20</f>
        <v>0</v>
      </c>
    </row>
    <row r="119" spans="1:4" x14ac:dyDescent="0.25">
      <c r="A119">
        <f>'BACK BARNS'!$Y$21</f>
        <v>422</v>
      </c>
      <c r="B119">
        <f>'BACK BARNS'!$Y$18</f>
        <v>0</v>
      </c>
      <c r="C119" s="32">
        <f>'BACK BARNS'!$Y$19</f>
        <v>0</v>
      </c>
      <c r="D119" s="29">
        <f>'BACK BARNS'!$Y$20</f>
        <v>0</v>
      </c>
    </row>
    <row r="120" spans="1:4" x14ac:dyDescent="0.25">
      <c r="A120">
        <f>'BACK BARNS'!$Z$21</f>
        <v>423</v>
      </c>
      <c r="B120">
        <f>'BACK BARNS'!$Z$18</f>
        <v>0</v>
      </c>
      <c r="C120" s="32">
        <f>'BACK BARNS'!$Z$19</f>
        <v>0</v>
      </c>
      <c r="D120" s="29">
        <f>'BACK BARNS'!$Z$20</f>
        <v>0</v>
      </c>
    </row>
    <row r="121" spans="1:4" x14ac:dyDescent="0.25">
      <c r="A121">
        <f>'BACK BARNS'!$AA$21</f>
        <v>424</v>
      </c>
      <c r="B121">
        <f>'BACK BARNS'!$AA$18</f>
        <v>0</v>
      </c>
      <c r="C121" s="32">
        <f>'BACK BARNS'!$AA19</f>
        <v>0</v>
      </c>
      <c r="D121" s="29">
        <f>'BACK BARNS'!$AA$20</f>
        <v>0</v>
      </c>
    </row>
    <row r="122" spans="1:4" x14ac:dyDescent="0.25">
      <c r="A122">
        <f>'BACK BARNS'!$AA$14</f>
        <v>425</v>
      </c>
      <c r="B122">
        <f>'BACK BARNS'!$AA$15</f>
        <v>0</v>
      </c>
      <c r="C122" s="32">
        <f>'BACK BARNS'!$AA$16</f>
        <v>0</v>
      </c>
      <c r="D122" s="29">
        <f>'BACK BARNS'!$AA$17</f>
        <v>0</v>
      </c>
    </row>
    <row r="123" spans="1:4" x14ac:dyDescent="0.25">
      <c r="A123">
        <f>'BACK BARNS'!$Z$14</f>
        <v>426</v>
      </c>
      <c r="B123">
        <f>'BACK BARNS'!$Z$15</f>
        <v>0</v>
      </c>
      <c r="C123" s="32">
        <f>'BACK BARNS'!$Z$16</f>
        <v>0</v>
      </c>
      <c r="D123" s="29">
        <f>'BACK BARNS'!$Z$17</f>
        <v>0</v>
      </c>
    </row>
    <row r="124" spans="1:4" x14ac:dyDescent="0.25">
      <c r="A124">
        <f>'BACK BARNS'!$Y$14</f>
        <v>427</v>
      </c>
      <c r="B124">
        <f>'BACK BARNS'!$Y$15</f>
        <v>0</v>
      </c>
      <c r="C124" s="32">
        <f>'BACK BARNS'!$Y$16</f>
        <v>0</v>
      </c>
      <c r="D124" s="29">
        <f>'BACK BARNS'!$Y$17</f>
        <v>0</v>
      </c>
    </row>
    <row r="125" spans="1:4" x14ac:dyDescent="0.25">
      <c r="A125">
        <f>'BACK BARNS'!$X$14</f>
        <v>428</v>
      </c>
      <c r="B125">
        <f>'BACK BARNS'!$X$15</f>
        <v>0</v>
      </c>
      <c r="C125" s="32">
        <f>'BACK BARNS'!$X$16</f>
        <v>0</v>
      </c>
      <c r="D125" s="29">
        <f>'BACK BARNS'!$X$17</f>
        <v>0</v>
      </c>
    </row>
    <row r="126" spans="1:4" x14ac:dyDescent="0.25">
      <c r="A126">
        <f>'BACK BARNS'!$W$14</f>
        <v>429</v>
      </c>
      <c r="B126">
        <f>'BACK BARNS'!$W$15</f>
        <v>0</v>
      </c>
      <c r="C126" s="32">
        <f>'BACK BARNS'!$W$16</f>
        <v>0</v>
      </c>
      <c r="D126" s="29">
        <f>'BACK BARNS'!$W$17</f>
        <v>0</v>
      </c>
    </row>
    <row r="127" spans="1:4" x14ac:dyDescent="0.25">
      <c r="A127">
        <f>'BACK BARNS'!$V$14</f>
        <v>430</v>
      </c>
      <c r="B127">
        <f>'BACK BARNS'!$V$15</f>
        <v>0</v>
      </c>
      <c r="C127" s="32">
        <f>'BACK BARNS'!$V$16</f>
        <v>0</v>
      </c>
      <c r="D127" s="29">
        <f>'BACK BARNS'!$V$17</f>
        <v>0</v>
      </c>
    </row>
    <row r="128" spans="1:4" x14ac:dyDescent="0.25">
      <c r="A128">
        <f>'BACK BARNS'!$U$14</f>
        <v>431</v>
      </c>
      <c r="B128">
        <f>'BACK BARNS'!$U$15</f>
        <v>0</v>
      </c>
      <c r="C128" s="32">
        <f>'BACK BARNS'!$U$16</f>
        <v>0</v>
      </c>
      <c r="D128" s="29">
        <f>'BACK BARNS'!$U$17</f>
        <v>0</v>
      </c>
    </row>
    <row r="129" spans="1:4" x14ac:dyDescent="0.25">
      <c r="A129">
        <f>'BACK BARNS'!$T$14</f>
        <v>432</v>
      </c>
      <c r="B129">
        <f>'BACK BARNS'!$T$15</f>
        <v>0</v>
      </c>
      <c r="C129" s="32">
        <f>'BACK BARNS'!$T$16</f>
        <v>0</v>
      </c>
      <c r="D129" s="29">
        <f>'BACK BARNS'!$T$17</f>
        <v>0</v>
      </c>
    </row>
    <row r="130" spans="1:4" x14ac:dyDescent="0.25">
      <c r="A130">
        <f>'BACK BARNS'!$S$14</f>
        <v>433</v>
      </c>
      <c r="B130">
        <f>'BACK BARNS'!$S$15</f>
        <v>0</v>
      </c>
      <c r="C130" s="32">
        <f>'BACK BARNS'!$S$16</f>
        <v>0</v>
      </c>
      <c r="D130" s="29">
        <f>'BACK BARNS'!$S$17</f>
        <v>0</v>
      </c>
    </row>
    <row r="131" spans="1:4" x14ac:dyDescent="0.25">
      <c r="A131">
        <f>'BACK BARNS'!$R$14</f>
        <v>434</v>
      </c>
      <c r="B131">
        <f>'BACK BARNS'!$R$15</f>
        <v>0</v>
      </c>
      <c r="C131" s="32">
        <f>'BACK BARNS'!$R$16</f>
        <v>0</v>
      </c>
      <c r="D131" s="29">
        <f>'BACK BARNS'!$R$17</f>
        <v>0</v>
      </c>
    </row>
    <row r="132" spans="1:4" x14ac:dyDescent="0.25">
      <c r="A132">
        <f>'BACK BARNS'!$Q$14</f>
        <v>435</v>
      </c>
      <c r="B132">
        <f>'BACK BARNS'!$Q$15</f>
        <v>0</v>
      </c>
      <c r="C132" s="32">
        <f>'BACK BARNS'!$Q$16</f>
        <v>0</v>
      </c>
      <c r="D132" s="29">
        <f>'BACK BARNS'!$Q$17</f>
        <v>0</v>
      </c>
    </row>
    <row r="133" spans="1:4" x14ac:dyDescent="0.25">
      <c r="A133">
        <f>'BACK BARNS'!$P$14</f>
        <v>436</v>
      </c>
      <c r="B133">
        <f>'BACK BARNS'!$P$15</f>
        <v>0</v>
      </c>
      <c r="C133" s="32">
        <f>'BACK BARNS'!$P$16</f>
        <v>0</v>
      </c>
      <c r="D133" s="29">
        <f>'BACK BARNS'!$P$17</f>
        <v>0</v>
      </c>
    </row>
    <row r="134" spans="1:4" x14ac:dyDescent="0.25">
      <c r="A134">
        <f>'BACK BARNS'!$N$14</f>
        <v>437</v>
      </c>
      <c r="B134">
        <f>'BACK BARNS'!$N$15</f>
        <v>0</v>
      </c>
      <c r="C134" s="32">
        <f>'BACK BARNS'!$N$16</f>
        <v>0</v>
      </c>
      <c r="D134" s="29">
        <f>'BACK BARNS'!$N$17</f>
        <v>0</v>
      </c>
    </row>
    <row r="135" spans="1:4" x14ac:dyDescent="0.25">
      <c r="A135">
        <f>'BACK BARNS'!$M$14</f>
        <v>438</v>
      </c>
      <c r="B135">
        <f>'BACK BARNS'!$M$15</f>
        <v>0</v>
      </c>
      <c r="C135" s="32">
        <f>'BACK BARNS'!$M$16</f>
        <v>0</v>
      </c>
      <c r="D135" s="29">
        <f>'BACK BARNS'!$M$17</f>
        <v>0</v>
      </c>
    </row>
    <row r="136" spans="1:4" x14ac:dyDescent="0.25">
      <c r="A136">
        <f>'BACK BARNS'!$L$14</f>
        <v>439</v>
      </c>
      <c r="B136">
        <f>'BACK BARNS'!$L$15</f>
        <v>0</v>
      </c>
      <c r="C136" s="32">
        <f>'BACK BARNS'!$L$16</f>
        <v>0</v>
      </c>
      <c r="D136" s="29">
        <f>'BACK BARNS'!$L$17</f>
        <v>0</v>
      </c>
    </row>
    <row r="137" spans="1:4" x14ac:dyDescent="0.25">
      <c r="A137">
        <f>'BACK BARNS'!$K$14</f>
        <v>440</v>
      </c>
      <c r="B137">
        <f>'BACK BARNS'!$K$15</f>
        <v>0</v>
      </c>
      <c r="C137" s="32">
        <f>'BACK BARNS'!$K$16</f>
        <v>0</v>
      </c>
      <c r="D137" s="29">
        <f>'BACK BARNS'!$K$17</f>
        <v>0</v>
      </c>
    </row>
    <row r="138" spans="1:4" x14ac:dyDescent="0.25">
      <c r="A138">
        <f>'BACK BARNS'!$J$14</f>
        <v>441</v>
      </c>
      <c r="B138">
        <f>'BACK BARNS'!$J$15</f>
        <v>0</v>
      </c>
      <c r="C138" s="32">
        <f>'BACK BARNS'!$J$16</f>
        <v>0</v>
      </c>
      <c r="D138" s="29">
        <f>'BACK BARNS'!$J$17</f>
        <v>0</v>
      </c>
    </row>
    <row r="139" spans="1:4" x14ac:dyDescent="0.25">
      <c r="A139">
        <f>'BACK BARNS'!$I$14</f>
        <v>442</v>
      </c>
      <c r="B139">
        <f>'BACK BARNS'!$I$15</f>
        <v>0</v>
      </c>
      <c r="C139" s="32">
        <f>'BACK BARNS'!$I$16</f>
        <v>0</v>
      </c>
      <c r="D139" s="29">
        <f>'BACK BARNS'!$I$17</f>
        <v>0</v>
      </c>
    </row>
    <row r="140" spans="1:4" x14ac:dyDescent="0.25">
      <c r="A140">
        <f>'BACK BARNS'!$H$14</f>
        <v>443</v>
      </c>
      <c r="B140">
        <f>'BACK BARNS'!$H$15</f>
        <v>0</v>
      </c>
      <c r="C140" s="32">
        <f>'BACK BARNS'!$H$16</f>
        <v>0</v>
      </c>
      <c r="D140" s="29">
        <f>'BACK BARNS'!$H$17</f>
        <v>0</v>
      </c>
    </row>
    <row r="141" spans="1:4" x14ac:dyDescent="0.25">
      <c r="A141">
        <f>'BACK BARNS'!$G$14</f>
        <v>444</v>
      </c>
      <c r="B141">
        <f>'BACK BARNS'!$G$15</f>
        <v>0</v>
      </c>
      <c r="C141" s="32">
        <f>'BACK BARNS'!$G$16</f>
        <v>0</v>
      </c>
      <c r="D141" s="29">
        <f>'BACK BARNS'!$G$17</f>
        <v>0</v>
      </c>
    </row>
    <row r="142" spans="1:4" x14ac:dyDescent="0.25">
      <c r="A142">
        <f>'BACK BARNS'!$F$14</f>
        <v>445</v>
      </c>
      <c r="B142">
        <f>'BACK BARNS'!$F$15</f>
        <v>0</v>
      </c>
      <c r="C142" s="32">
        <f>'BACK BARNS'!$F$16</f>
        <v>0</v>
      </c>
      <c r="D142" s="29">
        <f>'BACK BARNS'!$F$17</f>
        <v>0</v>
      </c>
    </row>
    <row r="143" spans="1:4" x14ac:dyDescent="0.25">
      <c r="A143">
        <f>'BACK BARNS'!$E$14</f>
        <v>446</v>
      </c>
      <c r="B143">
        <f>'BACK BARNS'!$E$15</f>
        <v>0</v>
      </c>
      <c r="C143" s="32">
        <f>'BACK BARNS'!$E$16</f>
        <v>0</v>
      </c>
      <c r="D143" s="29">
        <f>'BACK BARNS'!$E$17</f>
        <v>0</v>
      </c>
    </row>
    <row r="144" spans="1:4" x14ac:dyDescent="0.25">
      <c r="A144">
        <f>'BACK BARNS'!$D$14</f>
        <v>447</v>
      </c>
      <c r="B144">
        <f>'BACK BARNS'!$D$15</f>
        <v>0</v>
      </c>
      <c r="C144" s="32">
        <f>'BACK BARNS'!$D$16</f>
        <v>0</v>
      </c>
      <c r="D144" s="29">
        <f>'BACK BARNS'!$D$17</f>
        <v>0</v>
      </c>
    </row>
    <row r="145" spans="1:4" x14ac:dyDescent="0.25">
      <c r="A145">
        <f>'BACK BARNS'!$C$14</f>
        <v>448</v>
      </c>
      <c r="B145">
        <f>'BACK BARNS'!$C$15</f>
        <v>0</v>
      </c>
      <c r="C145" s="32">
        <f>'BACK BARNS'!$C$16</f>
        <v>0</v>
      </c>
      <c r="D145" s="29">
        <f>'BACK BARNS'!$C$17</f>
        <v>0</v>
      </c>
    </row>
    <row r="147" spans="1:4" x14ac:dyDescent="0.25">
      <c r="B147" s="217" t="s">
        <v>55</v>
      </c>
    </row>
    <row r="148" spans="1:4" x14ac:dyDescent="0.25">
      <c r="B148">
        <f>COUNTIF(B2:B145,"*")</f>
        <v>7</v>
      </c>
    </row>
    <row r="193" spans="2:2" x14ac:dyDescent="0.25">
      <c r="B193" s="217" t="s">
        <v>56</v>
      </c>
    </row>
    <row r="194" spans="2:2" x14ac:dyDescent="0.25">
      <c r="B194">
        <f>COUNTIF(B2:B192,"*")</f>
        <v>8</v>
      </c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4ECCF-8F18-4FE9-A8DD-6EB1AAF3EA2F}">
  <dimension ref="A1:G403"/>
  <sheetViews>
    <sheetView workbookViewId="0">
      <pane ySplit="1" topLeftCell="A245" activePane="bottomLeft" state="frozen"/>
      <selection pane="bottomLeft" activeCell="A403" sqref="A403"/>
    </sheetView>
  </sheetViews>
  <sheetFormatPr defaultRowHeight="13.8" x14ac:dyDescent="0.25"/>
  <cols>
    <col min="1" max="1" width="10.5" customWidth="1"/>
    <col min="2" max="2" width="8.69921875" style="29"/>
    <col min="3" max="3" width="21.8984375" style="244" customWidth="1"/>
    <col min="4" max="4" width="8.69921875" style="84"/>
    <col min="5" max="5" width="8.69921875" style="29"/>
    <col min="6" max="6" width="10.8984375" style="29" customWidth="1"/>
    <col min="7" max="7" width="8.69921875" style="29"/>
  </cols>
  <sheetData>
    <row r="1" spans="1:7" ht="40.950000000000003" customHeight="1" x14ac:dyDescent="0.25">
      <c r="A1" s="223" t="s">
        <v>4</v>
      </c>
      <c r="B1" s="223" t="s">
        <v>12</v>
      </c>
      <c r="C1" s="223" t="s">
        <v>57</v>
      </c>
      <c r="D1" s="224" t="s">
        <v>6</v>
      </c>
      <c r="E1" s="223" t="s">
        <v>58</v>
      </c>
      <c r="F1" s="223" t="s">
        <v>59</v>
      </c>
      <c r="G1" s="223" t="s">
        <v>60</v>
      </c>
    </row>
    <row r="2" spans="1:7" x14ac:dyDescent="0.25">
      <c r="A2">
        <f>'MAIN BARN'!$C$112</f>
        <v>0</v>
      </c>
      <c r="B2" s="29">
        <v>1</v>
      </c>
      <c r="C2" s="244" t="str">
        <f>'MAIN BARN'!$C$107</f>
        <v>Shavings Storage ?</v>
      </c>
      <c r="D2" s="84">
        <f>'MAIN BARN'!$C$108</f>
        <v>0</v>
      </c>
      <c r="E2" s="29">
        <f>'MAIN BARN'!$C$110</f>
        <v>0</v>
      </c>
      <c r="F2" s="29">
        <f>'MAIN BARN'!$C$109</f>
        <v>0</v>
      </c>
      <c r="G2" s="29">
        <f>'MAIN BARN'!$C$111</f>
        <v>0</v>
      </c>
    </row>
    <row r="3" spans="1:7" x14ac:dyDescent="0.25">
      <c r="A3">
        <f>'MAIN BARN'!$D$112</f>
        <v>0</v>
      </c>
      <c r="B3" s="29">
        <v>2</v>
      </c>
      <c r="C3" s="244">
        <f>'MAIN BARN'!$D$107</f>
        <v>0</v>
      </c>
      <c r="D3" s="84">
        <f>'MAIN BARN'!$D$108</f>
        <v>0</v>
      </c>
      <c r="E3" s="29">
        <f>'MAIN BARN'!$D$110</f>
        <v>0</v>
      </c>
      <c r="F3" s="29">
        <f>'MAIN BARN'!$D$109</f>
        <v>0</v>
      </c>
      <c r="G3" s="29">
        <f>'MAIN BARN'!$D$111</f>
        <v>0</v>
      </c>
    </row>
    <row r="4" spans="1:7" x14ac:dyDescent="0.25">
      <c r="A4">
        <f>'MAIN BARN'!$E$112</f>
        <v>0</v>
      </c>
      <c r="B4" s="29">
        <v>3</v>
      </c>
      <c r="C4" s="244">
        <f>'MAIN BARN'!$E$107</f>
        <v>0</v>
      </c>
      <c r="D4" s="84">
        <f>'MAIN BARN'!$E$108</f>
        <v>0</v>
      </c>
      <c r="E4" s="29">
        <f>'MAIN BARN'!$E$110</f>
        <v>0</v>
      </c>
      <c r="F4" s="29">
        <f>'MAIN BARN'!$E$109</f>
        <v>0</v>
      </c>
      <c r="G4" s="29">
        <f>'MAIN BARN'!$D$111</f>
        <v>0</v>
      </c>
    </row>
    <row r="5" spans="1:7" x14ac:dyDescent="0.25">
      <c r="A5">
        <f>'MAIN BARN'!$F$112</f>
        <v>0</v>
      </c>
      <c r="B5" s="29">
        <v>4</v>
      </c>
      <c r="C5" s="244">
        <f>'MAIN BARN'!$F$107</f>
        <v>0</v>
      </c>
      <c r="D5" s="84">
        <f>'MAIN BARN'!$F$108</f>
        <v>0</v>
      </c>
      <c r="E5" s="29">
        <f>'MAIN BARN'!$F$110</f>
        <v>0</v>
      </c>
      <c r="F5" s="29">
        <f>'MAIN BARN'!$F$109</f>
        <v>0</v>
      </c>
      <c r="G5" s="29">
        <f>'MAIN BARN'!$D$111</f>
        <v>0</v>
      </c>
    </row>
    <row r="6" spans="1:7" x14ac:dyDescent="0.25">
      <c r="A6">
        <f>'MAIN BARN'!$G$112</f>
        <v>0</v>
      </c>
      <c r="B6" s="29">
        <v>5</v>
      </c>
      <c r="C6" s="244">
        <f>'MAIN BARN'!$G$107</f>
        <v>0</v>
      </c>
      <c r="D6" s="84">
        <f>'MAIN BARN'!$G$108</f>
        <v>0</v>
      </c>
      <c r="E6" s="29">
        <f>'MAIN BARN'!$G$110</f>
        <v>0</v>
      </c>
      <c r="F6" s="29">
        <f>'MAIN BARN'!$G$109</f>
        <v>0</v>
      </c>
      <c r="G6" s="29">
        <f>'MAIN BARN'!$G$111</f>
        <v>0</v>
      </c>
    </row>
    <row r="7" spans="1:7" x14ac:dyDescent="0.25">
      <c r="A7">
        <f>'MAIN BARN'!$H$112</f>
        <v>0</v>
      </c>
      <c r="B7" s="29">
        <v>6</v>
      </c>
      <c r="C7" s="244">
        <f>'MAIN BARN'!$H$107</f>
        <v>0</v>
      </c>
      <c r="D7" s="84">
        <f>'MAIN BARN'!$H$108</f>
        <v>0</v>
      </c>
      <c r="E7" s="29">
        <f>'MAIN BARN'!$H$110</f>
        <v>0</v>
      </c>
      <c r="F7" s="29">
        <f>'MAIN BARN'!$H$109</f>
        <v>0</v>
      </c>
      <c r="G7" s="29">
        <f>'MAIN BARN'!$H$111</f>
        <v>0</v>
      </c>
    </row>
    <row r="8" spans="1:7" x14ac:dyDescent="0.25">
      <c r="A8">
        <f>'MAIN BARN'!$I$112</f>
        <v>0</v>
      </c>
      <c r="B8" s="29">
        <v>7</v>
      </c>
      <c r="C8" s="244">
        <f>'MAIN BARN'!$I$107</f>
        <v>0</v>
      </c>
      <c r="D8" s="84">
        <f>'MAIN BARN'!$I$108</f>
        <v>0</v>
      </c>
      <c r="E8" s="29">
        <f>'MAIN BARN'!$I$110</f>
        <v>0</v>
      </c>
      <c r="F8" s="29">
        <f>'MAIN BARN'!$I$109</f>
        <v>0</v>
      </c>
      <c r="G8" s="29">
        <f>'MAIN BARN'!$I$111</f>
        <v>0</v>
      </c>
    </row>
    <row r="9" spans="1:7" x14ac:dyDescent="0.25">
      <c r="A9">
        <f>'MAIN BARN'!$J$112</f>
        <v>0</v>
      </c>
      <c r="B9" s="29">
        <v>8</v>
      </c>
      <c r="C9" s="244">
        <f>'MAIN BARN'!$J$107</f>
        <v>0</v>
      </c>
      <c r="D9" s="84">
        <f>'MAIN BARN'!$J$108</f>
        <v>0</v>
      </c>
      <c r="E9" s="29">
        <f>'MAIN BARN'!$J$110</f>
        <v>0</v>
      </c>
      <c r="F9" s="29">
        <f>'MAIN BARN'!$J$109</f>
        <v>0</v>
      </c>
      <c r="G9" s="29">
        <f>'MAIN BARN'!$J$111</f>
        <v>0</v>
      </c>
    </row>
    <row r="10" spans="1:7" x14ac:dyDescent="0.25">
      <c r="A10">
        <f>'MAIN BARN'!$K$112</f>
        <v>0</v>
      </c>
      <c r="B10" s="29">
        <v>9</v>
      </c>
      <c r="C10" s="244">
        <f>'MAIN BARN'!$K$107</f>
        <v>0</v>
      </c>
      <c r="D10" s="84">
        <f>'MAIN BARN'!$K$108</f>
        <v>0</v>
      </c>
      <c r="E10" s="29">
        <f>'MAIN BARN'!$K$110</f>
        <v>0</v>
      </c>
      <c r="F10" s="29">
        <f>'MAIN BARN'!$K$109</f>
        <v>0</v>
      </c>
      <c r="G10" s="29">
        <f>'MAIN BARN'!$K$111</f>
        <v>0</v>
      </c>
    </row>
    <row r="11" spans="1:7" x14ac:dyDescent="0.25">
      <c r="A11">
        <f>'MAIN BARN'!$L$112</f>
        <v>0</v>
      </c>
      <c r="B11" s="29">
        <v>10</v>
      </c>
      <c r="C11" s="244">
        <f>'MAIN BARN'!$L$107</f>
        <v>0</v>
      </c>
      <c r="D11" s="84">
        <f>'MAIN BARN'!$L$108</f>
        <v>0</v>
      </c>
      <c r="E11" s="29">
        <f>'MAIN BARN'!$L$110</f>
        <v>0</v>
      </c>
      <c r="F11" s="29">
        <f>'MAIN BARN'!$L$109</f>
        <v>0</v>
      </c>
      <c r="G11" s="29">
        <f>'MAIN BARN'!$L$111</f>
        <v>0</v>
      </c>
    </row>
    <row r="12" spans="1:7" x14ac:dyDescent="0.25">
      <c r="A12">
        <f>'MAIN BARN'!$M$112</f>
        <v>0</v>
      </c>
      <c r="B12" s="29">
        <v>11</v>
      </c>
      <c r="C12" s="244">
        <f>'MAIN BARN'!$M$107</f>
        <v>0</v>
      </c>
      <c r="D12" s="84">
        <f>'MAIN BARN'!$M$108</f>
        <v>0</v>
      </c>
      <c r="E12" s="29">
        <f>'MAIN BARN'!$M$110</f>
        <v>0</v>
      </c>
      <c r="F12" s="29">
        <f>'MAIN BARN'!$M$109</f>
        <v>0</v>
      </c>
      <c r="G12" s="29">
        <f>'MAIN BARN'!$M$111</f>
        <v>0</v>
      </c>
    </row>
    <row r="13" spans="1:7" x14ac:dyDescent="0.25">
      <c r="A13">
        <f>'MAIN BARN'!$N$112</f>
        <v>0</v>
      </c>
      <c r="B13" s="29">
        <v>12</v>
      </c>
      <c r="C13" s="244">
        <f>'MAIN BARN'!$N$107</f>
        <v>0</v>
      </c>
      <c r="D13" s="84">
        <f>'MAIN BARN'!$N$108</f>
        <v>0</v>
      </c>
      <c r="E13" s="29">
        <f>'MAIN BARN'!$N$110</f>
        <v>0</v>
      </c>
      <c r="F13" s="29">
        <f>'MAIN BARN'!$N$109</f>
        <v>0</v>
      </c>
      <c r="G13" s="29">
        <f>'MAIN BARN'!$N$111</f>
        <v>0</v>
      </c>
    </row>
    <row r="14" spans="1:7" x14ac:dyDescent="0.25">
      <c r="A14">
        <f>'MAIN BARN'!$O$112</f>
        <v>0</v>
      </c>
      <c r="B14" s="29">
        <v>13</v>
      </c>
      <c r="C14" s="244">
        <f>'MAIN BARN'!$O$107</f>
        <v>0</v>
      </c>
      <c r="D14" s="84">
        <f>'MAIN BARN'!$O$108</f>
        <v>0</v>
      </c>
      <c r="E14" s="29">
        <f>'MAIN BARN'!$O$110</f>
        <v>0</v>
      </c>
      <c r="F14" s="29">
        <f>'MAIN BARN'!$O$109</f>
        <v>0</v>
      </c>
      <c r="G14" s="29">
        <f>'MAIN BARN'!$O$111</f>
        <v>0</v>
      </c>
    </row>
    <row r="15" spans="1:7" x14ac:dyDescent="0.25">
      <c r="A15">
        <f>'MAIN BARN'!$Q$112</f>
        <v>9988</v>
      </c>
      <c r="B15" s="29">
        <v>14</v>
      </c>
      <c r="C15" s="244" t="str">
        <f>'MAIN BARN'!$Q$107</f>
        <v>Earl Break down</v>
      </c>
      <c r="D15" s="84">
        <f>'MAIN BARN'!$Q$108</f>
        <v>46284</v>
      </c>
      <c r="E15" s="29">
        <f>'MAIN BARN'!$Q$110</f>
        <v>0</v>
      </c>
      <c r="F15" s="29">
        <f>'MAIN BARN'!$Q$109</f>
        <v>0</v>
      </c>
      <c r="G15" s="29">
        <f>'MAIN BARN'!$Q$111</f>
        <v>108</v>
      </c>
    </row>
    <row r="16" spans="1:7" x14ac:dyDescent="0.25">
      <c r="A16">
        <f>'MAIN BARN'!$R$112</f>
        <v>9988</v>
      </c>
      <c r="B16" s="29">
        <v>15</v>
      </c>
      <c r="C16" s="244" t="str">
        <f>'MAIN BARN'!$R$107</f>
        <v xml:space="preserve">Earl </v>
      </c>
      <c r="D16" s="84">
        <f>'MAIN BARN'!$R$108</f>
        <v>46284</v>
      </c>
      <c r="E16" s="29">
        <f>'MAIN BARN'!$R$110</f>
        <v>1</v>
      </c>
      <c r="F16" s="29">
        <f>'MAIN BARN'!$R$109</f>
        <v>0</v>
      </c>
      <c r="G16" s="29">
        <f>'MAIN BARN'!$R$111</f>
        <v>0</v>
      </c>
    </row>
    <row r="17" spans="1:7" x14ac:dyDescent="0.25">
      <c r="A17">
        <f>'MAIN BARN'!$S$112</f>
        <v>9988</v>
      </c>
      <c r="B17" s="29">
        <v>16</v>
      </c>
      <c r="C17" s="244" t="str">
        <f>'MAIN BARN'!$S$107</f>
        <v xml:space="preserve">Earl </v>
      </c>
      <c r="D17" s="84">
        <f>'MAIN BARN'!$S$108</f>
        <v>46284</v>
      </c>
      <c r="E17" s="29">
        <f>'MAIN BARN'!$S$110</f>
        <v>0</v>
      </c>
      <c r="F17" s="29">
        <f>'MAIN BARN'!$S$109</f>
        <v>0</v>
      </c>
      <c r="G17" s="29">
        <f>'MAIN BARN'!$S$111</f>
        <v>0</v>
      </c>
    </row>
    <row r="18" spans="1:7" x14ac:dyDescent="0.25">
      <c r="A18">
        <f>'MAIN BARN'!$T$112</f>
        <v>9988</v>
      </c>
      <c r="B18" s="29">
        <v>17</v>
      </c>
      <c r="C18" s="244" t="str">
        <f>'MAIN BARN'!$T$107</f>
        <v>Earl</v>
      </c>
      <c r="D18" s="84">
        <f>'MAIN BARN'!$T$108</f>
        <v>46284</v>
      </c>
      <c r="E18" s="29">
        <f>'MAIN BARN'!$T$110</f>
        <v>0</v>
      </c>
      <c r="F18" s="29">
        <f>'MAIN BARN'!$T$109</f>
        <v>0</v>
      </c>
      <c r="G18" s="29">
        <f>'MAIN BARN'!$T$111</f>
        <v>0</v>
      </c>
    </row>
    <row r="19" spans="1:7" x14ac:dyDescent="0.25">
      <c r="A19">
        <f>'MAIN BARN'!$U$112</f>
        <v>0</v>
      </c>
      <c r="B19" s="29">
        <v>18</v>
      </c>
      <c r="C19" s="244">
        <f>'MAIN BARN'!$U$107</f>
        <v>0</v>
      </c>
      <c r="D19" s="84">
        <f>'MAIN BARN'!$U$108</f>
        <v>0</v>
      </c>
      <c r="E19" s="29">
        <f>'MAIN BARN'!$U$110</f>
        <v>0</v>
      </c>
      <c r="F19" s="29">
        <f>'MAIN BARN'!$U$109</f>
        <v>0</v>
      </c>
      <c r="G19" s="29">
        <f>'MAIN BARN'!$U$111</f>
        <v>0</v>
      </c>
    </row>
    <row r="20" spans="1:7" x14ac:dyDescent="0.25">
      <c r="A20">
        <f>'MAIN BARN'!$V$112</f>
        <v>0</v>
      </c>
      <c r="B20" s="29">
        <v>19</v>
      </c>
      <c r="C20" s="244">
        <f>'MAIN BARN'!$V$107</f>
        <v>0</v>
      </c>
      <c r="D20" s="84">
        <f>'MAIN BARN'!$V$108</f>
        <v>0</v>
      </c>
      <c r="E20" s="29">
        <f>'MAIN BARN'!$V$110</f>
        <v>0</v>
      </c>
      <c r="F20" s="29">
        <f>'MAIN BARN'!$V$109</f>
        <v>0</v>
      </c>
      <c r="G20" s="29">
        <f>'MAIN BARN'!$V$111</f>
        <v>0</v>
      </c>
    </row>
    <row r="21" spans="1:7" x14ac:dyDescent="0.25">
      <c r="A21">
        <f>'MAIN BARN'!$W$112</f>
        <v>0</v>
      </c>
      <c r="B21" s="29">
        <v>20</v>
      </c>
      <c r="C21" s="244">
        <f>'MAIN BARN'!$W$107</f>
        <v>0</v>
      </c>
      <c r="D21" s="84">
        <f>'MAIN BARN'!$W$108</f>
        <v>0</v>
      </c>
      <c r="E21" s="29">
        <f>'MAIN BARN'!$W$110</f>
        <v>0</v>
      </c>
      <c r="F21" s="29">
        <f>'MAIN BARN'!$W$109</f>
        <v>0</v>
      </c>
      <c r="G21" s="29">
        <f>'MAIN BARN'!$W$111</f>
        <v>0</v>
      </c>
    </row>
    <row r="22" spans="1:7" x14ac:dyDescent="0.25">
      <c r="A22">
        <f>'MAIN BARN'!$X$112</f>
        <v>0</v>
      </c>
      <c r="B22" s="29">
        <v>21</v>
      </c>
      <c r="C22" s="244">
        <f>'MAIN BARN'!$X$107</f>
        <v>0</v>
      </c>
      <c r="D22" s="84">
        <f>'MAIN BARN'!$X$108</f>
        <v>0</v>
      </c>
      <c r="E22" s="29">
        <f>'MAIN BARN'!$X$110</f>
        <v>0</v>
      </c>
      <c r="F22" s="29">
        <f>'MAIN BARN'!$X$109</f>
        <v>0</v>
      </c>
      <c r="G22" s="29">
        <f>'MAIN BARN'!$X$111</f>
        <v>0</v>
      </c>
    </row>
    <row r="23" spans="1:7" x14ac:dyDescent="0.25">
      <c r="A23">
        <f>'MAIN BARN'!$Y$112</f>
        <v>0</v>
      </c>
      <c r="B23" s="29">
        <v>22</v>
      </c>
      <c r="C23" s="244">
        <f>'MAIN BARN'!$Y$107</f>
        <v>0</v>
      </c>
      <c r="D23" s="84">
        <f>'MAIN BARN'!$Y$108</f>
        <v>0</v>
      </c>
      <c r="E23" s="29">
        <f>'MAIN BARN'!$Y$110</f>
        <v>0</v>
      </c>
      <c r="F23" s="29">
        <f>'MAIN BARN'!$Y$109</f>
        <v>0</v>
      </c>
      <c r="G23" s="29">
        <f>'MAIN BARN'!$Y$111</f>
        <v>0</v>
      </c>
    </row>
    <row r="24" spans="1:7" x14ac:dyDescent="0.25">
      <c r="A24">
        <f>'MAIN BARN'!$Z$112</f>
        <v>0</v>
      </c>
      <c r="B24" s="29">
        <v>23</v>
      </c>
      <c r="C24" s="244">
        <f>'MAIN BARN'!$Z$107</f>
        <v>0</v>
      </c>
      <c r="D24" s="84">
        <f>'MAIN BARN'!$Z$108</f>
        <v>0</v>
      </c>
      <c r="E24" s="29">
        <f>'MAIN BARN'!$Z$110</f>
        <v>0</v>
      </c>
      <c r="F24" s="29">
        <f>'MAIN BARN'!$Z$109</f>
        <v>0</v>
      </c>
      <c r="G24" s="29">
        <f>'MAIN BARN'!$Z$111</f>
        <v>0</v>
      </c>
    </row>
    <row r="25" spans="1:7" x14ac:dyDescent="0.25">
      <c r="A25">
        <f>'MAIN BARN'!$AA$112</f>
        <v>0</v>
      </c>
      <c r="B25" s="29">
        <v>24</v>
      </c>
      <c r="C25" s="244">
        <f>'MAIN BARN'!$AA$107</f>
        <v>0</v>
      </c>
      <c r="D25" s="84">
        <f>'MAIN BARN'!$AA$108</f>
        <v>0</v>
      </c>
      <c r="E25" s="29">
        <f>'MAIN BARN'!$AA$110</f>
        <v>0</v>
      </c>
      <c r="F25" s="29">
        <f>'MAIN BARN'!$AA$109</f>
        <v>0</v>
      </c>
      <c r="G25" s="29">
        <f>'MAIN BARN'!$AA$111</f>
        <v>0</v>
      </c>
    </row>
    <row r="26" spans="1:7" x14ac:dyDescent="0.25">
      <c r="A26">
        <f>'MAIN BARN'!$AB$112</f>
        <v>0</v>
      </c>
      <c r="B26" s="29">
        <v>25</v>
      </c>
      <c r="C26" s="244">
        <f>'MAIN BARN'!$AB$107</f>
        <v>0</v>
      </c>
      <c r="D26" s="84">
        <f>'MAIN BARN'!$AB$108</f>
        <v>0</v>
      </c>
      <c r="E26" s="29">
        <f>'MAIN BARN'!$AB$110</f>
        <v>0</v>
      </c>
      <c r="F26" s="29">
        <f>'MAIN BARN'!$AB$109</f>
        <v>0</v>
      </c>
      <c r="G26" s="29">
        <f>'MAIN BARN'!$AB$111</f>
        <v>0</v>
      </c>
    </row>
    <row r="27" spans="1:7" x14ac:dyDescent="0.25">
      <c r="A27">
        <f>'MAIN BARN'!$AC$112</f>
        <v>0</v>
      </c>
      <c r="B27" s="29">
        <v>26</v>
      </c>
      <c r="C27" s="244">
        <f>'MAIN BARN'!$AC$107</f>
        <v>0</v>
      </c>
      <c r="D27" s="84">
        <f>'MAIN BARN'!$AC$108</f>
        <v>0</v>
      </c>
      <c r="E27" s="29">
        <f>'MAIN BARN'!$AC$110</f>
        <v>0</v>
      </c>
      <c r="F27" s="29">
        <f>'MAIN BARN'!$AC$109</f>
        <v>0</v>
      </c>
      <c r="G27" s="29">
        <f>'MAIN BARN'!$AC$111</f>
        <v>0</v>
      </c>
    </row>
    <row r="28" spans="1:7" x14ac:dyDescent="0.25">
      <c r="A28">
        <f>'MAIN BARN'!$AC$101</f>
        <v>394</v>
      </c>
      <c r="B28" s="29">
        <v>27</v>
      </c>
      <c r="C28" s="244" t="str">
        <f>'MAIN BARN'!$AC$106</f>
        <v>Spinelli / Sitting</v>
      </c>
      <c r="D28" s="84">
        <f>'MAIN BARN'!$AC$103</f>
        <v>46284</v>
      </c>
      <c r="E28" s="29">
        <f>'MAIN BARN'!$AC$105</f>
        <v>0</v>
      </c>
      <c r="F28" s="29">
        <f>'MAIN BARN'!$AC$104</f>
        <v>0</v>
      </c>
      <c r="G28" s="29">
        <f>'MAIN BARN'!$AC$102</f>
        <v>117</v>
      </c>
    </row>
    <row r="29" spans="1:7" x14ac:dyDescent="0.25">
      <c r="A29">
        <f>'MAIN BARN'!$AB$101</f>
        <v>394</v>
      </c>
      <c r="B29" s="29">
        <v>28</v>
      </c>
      <c r="C29" s="244" t="str">
        <f>'MAIN BARN'!$AB$106</f>
        <v>Spinelli</v>
      </c>
      <c r="D29" s="84">
        <f>'MAIN BARN'!$AB$103</f>
        <v>46284</v>
      </c>
      <c r="E29" s="29">
        <f>'MAIN BARN'!$AB$105</f>
        <v>7</v>
      </c>
      <c r="F29" s="29">
        <f>'MAIN BARN'!$AB$104</f>
        <v>0</v>
      </c>
      <c r="G29" s="29">
        <f>'MAIN BARN'!$AB$102</f>
        <v>0</v>
      </c>
    </row>
    <row r="30" spans="1:7" x14ac:dyDescent="0.25">
      <c r="A30">
        <f>'MAIN BARN'!$AA$101</f>
        <v>484</v>
      </c>
      <c r="B30" s="29">
        <v>29</v>
      </c>
      <c r="C30" s="244" t="str">
        <f>'MAIN BARN'!$AA$106</f>
        <v>Spinelli</v>
      </c>
      <c r="D30" s="84">
        <f>'MAIN BARN'!$AA$103</f>
        <v>46284</v>
      </c>
      <c r="E30" s="29">
        <f>'MAIN BARN'!$AA$105</f>
        <v>7</v>
      </c>
      <c r="F30" s="29">
        <f>'MAIN BARN'!$AA$104</f>
        <v>0</v>
      </c>
      <c r="G30" s="29">
        <f>'MAIN BARN'!$AA$102</f>
        <v>0</v>
      </c>
    </row>
    <row r="31" spans="1:7" x14ac:dyDescent="0.25">
      <c r="A31">
        <f>'MAIN BARN'!$Z$101</f>
        <v>481</v>
      </c>
      <c r="B31" s="29">
        <v>30</v>
      </c>
      <c r="C31" s="244" t="str">
        <f>'MAIN BARN'!$Z$106</f>
        <v>Spinelli / Lucareli</v>
      </c>
      <c r="D31" s="84">
        <f>'MAIN BARN'!$Z$103</f>
        <v>46284</v>
      </c>
      <c r="E31" s="29">
        <f>'MAIN BARN'!$Z$105</f>
        <v>0</v>
      </c>
      <c r="F31" s="29">
        <f>'MAIN BARN'!$Z$104</f>
        <v>0</v>
      </c>
      <c r="G31" s="29">
        <f>'MAIN BARN'!$Z$102</f>
        <v>0</v>
      </c>
    </row>
    <row r="32" spans="1:7" x14ac:dyDescent="0.25">
      <c r="A32">
        <f>'MAIN BARN'!$Y$101</f>
        <v>481</v>
      </c>
      <c r="B32" s="29">
        <v>31</v>
      </c>
      <c r="C32" s="244" t="str">
        <f>'MAIN BARN'!$Y$106</f>
        <v>Spinelli / Lucareli</v>
      </c>
      <c r="D32" s="84">
        <f>'MAIN BARN'!$Y$103</f>
        <v>46284</v>
      </c>
      <c r="E32" s="29">
        <f>'MAIN BARN'!$Y$105</f>
        <v>7</v>
      </c>
      <c r="F32" s="29">
        <f>'MAIN BARN'!$Y$104</f>
        <v>0</v>
      </c>
      <c r="G32" s="29">
        <f>'MAIN BARN'!$Y$102</f>
        <v>0</v>
      </c>
    </row>
    <row r="33" spans="1:7" x14ac:dyDescent="0.25">
      <c r="A33">
        <f>'MAIN BARN'!$X$101</f>
        <v>9992</v>
      </c>
      <c r="B33" s="29">
        <v>32</v>
      </c>
      <c r="C33" s="244" t="str">
        <f>'MAIN BARN'!$X$106</f>
        <v>Luna</v>
      </c>
      <c r="D33" s="84">
        <f>'MAIN BARN'!$X$103</f>
        <v>46284</v>
      </c>
      <c r="E33" s="29">
        <f>'MAIN BARN'!$X$105</f>
        <v>0</v>
      </c>
      <c r="F33" s="29">
        <f>'MAIN BARN'!$X$104</f>
        <v>0</v>
      </c>
      <c r="G33" s="29">
        <f>'MAIN BARN'!$X$102</f>
        <v>0</v>
      </c>
    </row>
    <row r="34" spans="1:7" x14ac:dyDescent="0.25">
      <c r="A34">
        <f>'MAIN BARN'!$W$101</f>
        <v>357</v>
      </c>
      <c r="B34" s="29">
        <v>33</v>
      </c>
      <c r="C34" s="244" t="str">
        <f>'MAIN BARN'!$W$106</f>
        <v>Luna</v>
      </c>
      <c r="D34" s="84">
        <f>'MAIN BARN'!$W$103</f>
        <v>46284</v>
      </c>
      <c r="E34" s="29">
        <f>'MAIN BARN'!$W$105</f>
        <v>2</v>
      </c>
      <c r="F34" s="29">
        <f>'MAIN BARN'!$W$104</f>
        <v>0</v>
      </c>
      <c r="G34" s="29">
        <f>'MAIN BARN'!$W$102</f>
        <v>0</v>
      </c>
    </row>
    <row r="35" spans="1:7" x14ac:dyDescent="0.25">
      <c r="A35">
        <f>'MAIN BARN'!$V$101</f>
        <v>352</v>
      </c>
      <c r="B35" s="29">
        <v>34</v>
      </c>
      <c r="C35" s="244" t="str">
        <f>'MAIN BARN'!$V$106</f>
        <v>Luna</v>
      </c>
      <c r="D35" s="84">
        <f>'MAIN BARN'!$V$103</f>
        <v>46284</v>
      </c>
      <c r="E35" s="29">
        <f>'MAIN BARN'!$V$105</f>
        <v>2</v>
      </c>
      <c r="F35" s="29">
        <f>'MAIN BARN'!$V$104</f>
        <v>0</v>
      </c>
      <c r="G35" s="29">
        <f>'MAIN BARN'!$V$102</f>
        <v>78</v>
      </c>
    </row>
    <row r="36" spans="1:7" x14ac:dyDescent="0.25">
      <c r="A36">
        <f>'MAIN BARN'!$U$101</f>
        <v>122</v>
      </c>
      <c r="B36" s="29">
        <v>35</v>
      </c>
      <c r="C36" s="244" t="str">
        <f>'MAIN BARN'!$U$106</f>
        <v xml:space="preserve">Mobley </v>
      </c>
      <c r="D36" s="84">
        <f>'MAIN BARN'!$U$103</f>
        <v>46284</v>
      </c>
      <c r="E36" s="29">
        <f>'MAIN BARN'!$U$105</f>
        <v>4</v>
      </c>
      <c r="F36" s="29">
        <f>'MAIN BARN'!$U$104</f>
        <v>0</v>
      </c>
      <c r="G36" s="29">
        <f>'MAIN BARN'!$U$102</f>
        <v>0</v>
      </c>
    </row>
    <row r="37" spans="1:7" x14ac:dyDescent="0.25">
      <c r="A37">
        <f>'MAIN BARN'!$T$101</f>
        <v>106</v>
      </c>
      <c r="B37" s="29">
        <v>36</v>
      </c>
      <c r="C37" s="244" t="str">
        <f>'MAIN BARN'!$T$106</f>
        <v xml:space="preserve">Mobley </v>
      </c>
      <c r="D37" s="84">
        <f>'MAIN BARN'!$T$103</f>
        <v>46284</v>
      </c>
      <c r="E37" s="29">
        <f>'MAIN BARN'!$T$105</f>
        <v>4</v>
      </c>
      <c r="F37" s="29">
        <f>'MAIN BARN'!$T$104</f>
        <v>0</v>
      </c>
      <c r="G37" s="29">
        <f>'MAIN BARN'!$T$102</f>
        <v>79</v>
      </c>
    </row>
    <row r="38" spans="1:7" x14ac:dyDescent="0.25">
      <c r="A38">
        <f>'MAIN BARN'!$S$101</f>
        <v>106</v>
      </c>
      <c r="B38" s="29">
        <v>37</v>
      </c>
      <c r="C38" s="244" t="str">
        <f>'MAIN BARN'!$S$106</f>
        <v xml:space="preserve">Mobley </v>
      </c>
      <c r="D38" s="84">
        <f>'MAIN BARN'!$S$103</f>
        <v>46284</v>
      </c>
      <c r="E38" s="29">
        <f>'MAIN BARN'!$S$105</f>
        <v>0</v>
      </c>
      <c r="F38" s="29">
        <f>'MAIN BARN'!$S$104</f>
        <v>0</v>
      </c>
      <c r="G38" s="29">
        <f>'MAIN BARN'!$S$102</f>
        <v>0</v>
      </c>
    </row>
    <row r="39" spans="1:7" x14ac:dyDescent="0.25">
      <c r="A39">
        <f>'MAIN BARN'!$R$101</f>
        <v>0</v>
      </c>
      <c r="B39" s="29">
        <v>38</v>
      </c>
      <c r="C39" s="244" t="str">
        <f>'MAIN BARN'!$R$106</f>
        <v>NWHA Break down</v>
      </c>
      <c r="D39" s="84">
        <f>'MAIN BARN'!$R$103</f>
        <v>0</v>
      </c>
      <c r="E39" s="29">
        <f>'MAIN BARN'!$R$105</f>
        <v>0</v>
      </c>
      <c r="F39" s="29">
        <f>'MAIN BARN'!$R$104</f>
        <v>0</v>
      </c>
      <c r="G39" s="29">
        <f>'MAIN BARN'!$R$102</f>
        <v>0</v>
      </c>
    </row>
    <row r="40" spans="1:7" x14ac:dyDescent="0.25">
      <c r="A40">
        <f>'MAIN BARN'!$Q$101</f>
        <v>0</v>
      </c>
      <c r="B40" s="29">
        <v>39</v>
      </c>
      <c r="C40" s="244" t="str">
        <f>'MAIN BARN'!$Q$106</f>
        <v>NWHA Break down</v>
      </c>
      <c r="D40" s="84">
        <f>'MAIN BARN'!$Q$103</f>
        <v>0</v>
      </c>
      <c r="E40" s="29">
        <f>'MAIN BARN'!$Q$105</f>
        <v>0</v>
      </c>
      <c r="F40" s="29">
        <f>'MAIN BARN'!$Q$104</f>
        <v>0</v>
      </c>
      <c r="G40" s="29">
        <f>'MAIN BARN'!$Q$102</f>
        <v>0</v>
      </c>
    </row>
    <row r="41" spans="1:7" x14ac:dyDescent="0.25">
      <c r="A41">
        <f>'MAIN BARN'!$O$101</f>
        <v>0</v>
      </c>
      <c r="B41" s="29">
        <v>40</v>
      </c>
      <c r="C41" s="244" t="str">
        <f>'MAIN BARN'!$O$106</f>
        <v>NWHA Break down</v>
      </c>
      <c r="D41" s="84">
        <f>'MAIN BARN'!$O$103</f>
        <v>0</v>
      </c>
      <c r="E41" s="29">
        <f>'MAIN BARN'!$O$105</f>
        <v>0</v>
      </c>
      <c r="F41" s="29">
        <f>'MAIN BARN'!$O$104</f>
        <v>0</v>
      </c>
      <c r="G41" s="29">
        <f>'MAIN BARN'!$O$102</f>
        <v>0</v>
      </c>
    </row>
    <row r="42" spans="1:7" x14ac:dyDescent="0.25">
      <c r="A42">
        <f>'MAIN BARN'!$N$101</f>
        <v>0</v>
      </c>
      <c r="B42" s="29">
        <v>41</v>
      </c>
      <c r="C42" s="244" t="str">
        <f>'MAIN BARN'!$N$106</f>
        <v>NWHA Break down</v>
      </c>
      <c r="D42" s="84">
        <f>'MAIN BARN'!$N$103</f>
        <v>0</v>
      </c>
      <c r="E42" s="29">
        <f>'MAIN BARN'!$N$105</f>
        <v>0</v>
      </c>
      <c r="F42" s="29">
        <f>'MAIN BARN'!$N$104</f>
        <v>0</v>
      </c>
      <c r="G42" s="29">
        <f>'MAIN BARN'!$N$102</f>
        <v>0</v>
      </c>
    </row>
    <row r="43" spans="1:7" x14ac:dyDescent="0.25">
      <c r="A43">
        <f>'MAIN BARN'!$M$101</f>
        <v>0</v>
      </c>
      <c r="B43" s="29">
        <v>42</v>
      </c>
      <c r="C43" s="244" t="str">
        <f>'MAIN BARN'!$M$106</f>
        <v>NWHA Break down</v>
      </c>
      <c r="D43" s="84">
        <f>'MAIN BARN'!$M$103</f>
        <v>0</v>
      </c>
      <c r="E43" s="29">
        <f>'MAIN BARN'!$M$105</f>
        <v>0</v>
      </c>
      <c r="F43" s="29">
        <f>'MAIN BARN'!$M$104</f>
        <v>0</v>
      </c>
      <c r="G43" s="29">
        <f>'MAIN BARN'!$M$102</f>
        <v>0</v>
      </c>
    </row>
    <row r="44" spans="1:7" x14ac:dyDescent="0.25">
      <c r="A44">
        <f>'MAIN BARN'!$L$101</f>
        <v>0</v>
      </c>
      <c r="B44" s="29">
        <v>43</v>
      </c>
      <c r="C44" s="244" t="str">
        <f>'MAIN BARN'!$L$106</f>
        <v>NWHA Break down</v>
      </c>
      <c r="D44" s="84">
        <f>'MAIN BARN'!$L$103</f>
        <v>0</v>
      </c>
      <c r="E44" s="29">
        <f>'MAIN BARN'!$L$105</f>
        <v>0</v>
      </c>
      <c r="F44" s="29">
        <f>'MAIN BARN'!$L$104</f>
        <v>0</v>
      </c>
      <c r="G44" s="29">
        <f>'MAIN BARN'!$L$102</f>
        <v>0</v>
      </c>
    </row>
    <row r="45" spans="1:7" x14ac:dyDescent="0.25">
      <c r="A45">
        <f>'MAIN BARN'!$K$101</f>
        <v>0</v>
      </c>
      <c r="B45" s="29">
        <v>44</v>
      </c>
      <c r="C45" s="244" t="str">
        <f>'MAIN BARN'!$K$106</f>
        <v>NWHA Break down</v>
      </c>
      <c r="D45" s="84">
        <f>'MAIN BARN'!$K$103</f>
        <v>0</v>
      </c>
      <c r="E45" s="29">
        <f>'MAIN BARN'!$K$105</f>
        <v>0</v>
      </c>
      <c r="F45" s="29">
        <f>'MAIN BARN'!$K$104</f>
        <v>0</v>
      </c>
      <c r="G45" s="29">
        <f>'MAIN BARN'!$K$102</f>
        <v>0</v>
      </c>
    </row>
    <row r="46" spans="1:7" x14ac:dyDescent="0.25">
      <c r="A46">
        <f>'MAIN BARN'!$J$101</f>
        <v>0</v>
      </c>
      <c r="B46" s="29">
        <v>45</v>
      </c>
      <c r="C46" s="244">
        <f>'MAIN BARN'!$J$106</f>
        <v>0</v>
      </c>
      <c r="D46" s="84">
        <f>'MAIN BARN'!$J$103</f>
        <v>0</v>
      </c>
      <c r="E46" s="29">
        <f>'MAIN BARN'!$J$105</f>
        <v>0</v>
      </c>
      <c r="F46" s="29">
        <f>'MAIN BARN'!$J$104</f>
        <v>0</v>
      </c>
      <c r="G46" s="29">
        <f>'MAIN BARN'!$J$102</f>
        <v>0</v>
      </c>
    </row>
    <row r="47" spans="1:7" x14ac:dyDescent="0.25">
      <c r="A47">
        <f>'MAIN BARN'!$I$101</f>
        <v>0</v>
      </c>
      <c r="B47" s="29">
        <v>46</v>
      </c>
      <c r="C47" s="244">
        <f>'MAIN BARN'!$I$106</f>
        <v>0</v>
      </c>
      <c r="D47" s="84">
        <f>'MAIN BARN'!$I$103</f>
        <v>0</v>
      </c>
      <c r="E47" s="29">
        <f>'MAIN BARN'!$I$105</f>
        <v>0</v>
      </c>
      <c r="F47" s="29">
        <f>'MAIN BARN'!$I$104</f>
        <v>0</v>
      </c>
      <c r="G47" s="29">
        <f>'MAIN BARN'!$I$102</f>
        <v>0</v>
      </c>
    </row>
    <row r="48" spans="1:7" x14ac:dyDescent="0.25">
      <c r="A48">
        <f>'MAIN BARN'!$H$101</f>
        <v>0</v>
      </c>
      <c r="B48" s="29">
        <v>47</v>
      </c>
      <c r="C48" s="244">
        <f>'MAIN BARN'!$H$106</f>
        <v>0</v>
      </c>
      <c r="D48" s="84">
        <f>'MAIN BARN'!$H$103</f>
        <v>0</v>
      </c>
      <c r="E48" s="29">
        <f>'MAIN BARN'!$H$105</f>
        <v>0</v>
      </c>
      <c r="F48" s="29">
        <f>'MAIN BARN'!$H$104</f>
        <v>0</v>
      </c>
      <c r="G48" s="29">
        <f>'MAIN BARN'!$H$102</f>
        <v>0</v>
      </c>
    </row>
    <row r="49" spans="1:7" x14ac:dyDescent="0.25">
      <c r="A49">
        <f>'MAIN BARN'!$G$101</f>
        <v>0</v>
      </c>
      <c r="B49" s="29">
        <v>48</v>
      </c>
      <c r="C49" s="244">
        <f>'MAIN BARN'!$G$106</f>
        <v>0</v>
      </c>
      <c r="D49" s="84">
        <f>'MAIN BARN'!$G$103</f>
        <v>0</v>
      </c>
      <c r="E49" s="29">
        <f>'MAIN BARN'!$G$105</f>
        <v>0</v>
      </c>
      <c r="F49" s="29">
        <f>'MAIN BARN'!$G$104</f>
        <v>0</v>
      </c>
      <c r="G49" s="29">
        <f>'MAIN BARN'!$G$102</f>
        <v>0</v>
      </c>
    </row>
    <row r="50" spans="1:7" x14ac:dyDescent="0.25">
      <c r="A50">
        <f>'MAIN BARN'!$F$101</f>
        <v>0</v>
      </c>
      <c r="B50" s="29">
        <v>49</v>
      </c>
      <c r="C50" s="244">
        <f>'MAIN BARN'!$F$106</f>
        <v>0</v>
      </c>
      <c r="D50" s="84">
        <f>'MAIN BARN'!$F$103</f>
        <v>0</v>
      </c>
      <c r="E50" s="29">
        <f>'MAIN BARN'!$F$105</f>
        <v>0</v>
      </c>
      <c r="F50" s="29">
        <f>'MAIN BARN'!$F$104</f>
        <v>0</v>
      </c>
      <c r="G50" s="29">
        <f>'MAIN BARN'!$F$102</f>
        <v>0</v>
      </c>
    </row>
    <row r="51" spans="1:7" x14ac:dyDescent="0.25">
      <c r="A51">
        <f>'MAIN BARN'!$E$101</f>
        <v>0</v>
      </c>
      <c r="B51" s="29">
        <v>50</v>
      </c>
      <c r="C51" s="244">
        <f>'MAIN BARN'!$E$106</f>
        <v>0</v>
      </c>
      <c r="D51" s="84">
        <f>'MAIN BARN'!$E$103</f>
        <v>0</v>
      </c>
      <c r="E51" s="29">
        <f>'MAIN BARN'!$E$105</f>
        <v>0</v>
      </c>
      <c r="F51" s="29">
        <f>'MAIN BARN'!$E$104</f>
        <v>0</v>
      </c>
      <c r="G51" s="29">
        <f>'MAIN BARN'!$E$102</f>
        <v>0</v>
      </c>
    </row>
    <row r="52" spans="1:7" x14ac:dyDescent="0.25">
      <c r="A52">
        <f>'MAIN BARN'!$D$101</f>
        <v>0</v>
      </c>
      <c r="B52" s="29">
        <v>51</v>
      </c>
      <c r="C52" s="244">
        <f>'MAIN BARN'!$D$106</f>
        <v>0</v>
      </c>
      <c r="D52" s="84">
        <f>'MAIN BARN'!$D$103</f>
        <v>0</v>
      </c>
      <c r="E52" s="29">
        <f>'MAIN BARN'!$D$105</f>
        <v>0</v>
      </c>
      <c r="F52" s="29">
        <f>'MAIN BARN'!$D$104</f>
        <v>0</v>
      </c>
      <c r="G52" s="29">
        <f>'MAIN BARN'!$D$102</f>
        <v>0</v>
      </c>
    </row>
    <row r="53" spans="1:7" x14ac:dyDescent="0.25">
      <c r="A53">
        <f>'MAIN BARN'!$C$101</f>
        <v>0</v>
      </c>
      <c r="B53" s="29">
        <v>52</v>
      </c>
      <c r="C53" s="244">
        <f>'MAIN BARN'!$C$106</f>
        <v>0</v>
      </c>
      <c r="D53" s="84">
        <f>'MAIN BARN'!$C$103</f>
        <v>0</v>
      </c>
      <c r="E53" s="29">
        <f>'MAIN BARN'!$C$105</f>
        <v>0</v>
      </c>
      <c r="F53" s="29">
        <f>'MAIN BARN'!$C$104</f>
        <v>0</v>
      </c>
      <c r="G53" s="29">
        <f>'MAIN BARN'!$C$102</f>
        <v>0</v>
      </c>
    </row>
    <row r="54" spans="1:7" x14ac:dyDescent="0.25">
      <c r="A54">
        <f>'MAIN BARN'!$C$96</f>
        <v>0</v>
      </c>
      <c r="B54" s="29">
        <v>53</v>
      </c>
      <c r="C54" s="244">
        <f>'MAIN BARN'!$C$91</f>
        <v>0</v>
      </c>
      <c r="D54" s="84">
        <f>'MAIN BARN'!$C$92</f>
        <v>0</v>
      </c>
      <c r="E54" s="29">
        <f>'MAIN BARN'!$C$94</f>
        <v>0</v>
      </c>
      <c r="F54" s="29">
        <f>'MAIN BARN'!$C$93</f>
        <v>0</v>
      </c>
      <c r="G54" s="29">
        <f>'MAIN BARN'!$C$95</f>
        <v>0</v>
      </c>
    </row>
    <row r="55" spans="1:7" x14ac:dyDescent="0.25">
      <c r="A55">
        <f>'MAIN BARN'!$D$96</f>
        <v>0</v>
      </c>
      <c r="B55" s="29">
        <v>54</v>
      </c>
      <c r="C55" s="244">
        <f>'MAIN BARN'!$D$91</f>
        <v>0</v>
      </c>
      <c r="D55" s="84">
        <f>'MAIN BARN'!$D$92</f>
        <v>0</v>
      </c>
      <c r="E55" s="29">
        <f>'MAIN BARN'!$D$94</f>
        <v>0</v>
      </c>
      <c r="F55" s="29">
        <f>'MAIN BARN'!$D$93</f>
        <v>0</v>
      </c>
      <c r="G55" s="29">
        <f>'MAIN BARN'!$D$95</f>
        <v>0</v>
      </c>
    </row>
    <row r="56" spans="1:7" x14ac:dyDescent="0.25">
      <c r="A56">
        <f>'MAIN BARN'!$E$96</f>
        <v>0</v>
      </c>
      <c r="B56" s="29">
        <v>55</v>
      </c>
      <c r="C56" s="244">
        <f>'MAIN BARN'!$E$91</f>
        <v>0</v>
      </c>
      <c r="D56" s="84">
        <f>'MAIN BARN'!$E$92</f>
        <v>0</v>
      </c>
      <c r="E56" s="29">
        <f>'MAIN BARN'!$E$94</f>
        <v>0</v>
      </c>
      <c r="F56" s="29">
        <f>'MAIN BARN'!$E$93</f>
        <v>0</v>
      </c>
      <c r="G56" s="29">
        <f>'MAIN BARN'!$E$95</f>
        <v>0</v>
      </c>
    </row>
    <row r="57" spans="1:7" x14ac:dyDescent="0.25">
      <c r="A57">
        <f>'MAIN BARN'!$F$96</f>
        <v>0</v>
      </c>
      <c r="B57" s="29">
        <v>56</v>
      </c>
      <c r="C57" s="244">
        <f>'MAIN BARN'!$F$91</f>
        <v>0</v>
      </c>
      <c r="D57" s="84">
        <f>'MAIN BARN'!$F$92</f>
        <v>0</v>
      </c>
      <c r="E57" s="29">
        <f>'MAIN BARN'!$F$94</f>
        <v>0</v>
      </c>
      <c r="F57" s="29">
        <f>'MAIN BARN'!$F$93</f>
        <v>0</v>
      </c>
      <c r="G57" s="29">
        <f>'MAIN BARN'!$F$95</f>
        <v>0</v>
      </c>
    </row>
    <row r="58" spans="1:7" x14ac:dyDescent="0.25">
      <c r="A58">
        <f>'MAIN BARN'!$G$96</f>
        <v>0</v>
      </c>
      <c r="B58" s="29">
        <v>57</v>
      </c>
      <c r="C58" s="244" t="str">
        <f>'MAIN BARN'!$G$91</f>
        <v xml:space="preserve"> </v>
      </c>
      <c r="D58" s="84">
        <f>'MAIN BARN'!$G$92</f>
        <v>0</v>
      </c>
      <c r="E58" s="29">
        <f>'MAIN BARN'!$G$94</f>
        <v>0</v>
      </c>
      <c r="F58" s="29">
        <f>'MAIN BARN'!$G$93</f>
        <v>0</v>
      </c>
      <c r="G58" s="29">
        <f>'MAIN BARN'!$G$95</f>
        <v>0</v>
      </c>
    </row>
    <row r="59" spans="1:7" x14ac:dyDescent="0.25">
      <c r="A59">
        <f>'MAIN BARN'!$H$96</f>
        <v>0</v>
      </c>
      <c r="B59" s="29">
        <v>58</v>
      </c>
      <c r="C59" s="244">
        <f>'MAIN BARN'!$H$91</f>
        <v>0</v>
      </c>
      <c r="D59" s="84">
        <f>'MAIN BARN'!$H$92</f>
        <v>0</v>
      </c>
      <c r="E59" s="29">
        <f>'MAIN BARN'!$H$94</f>
        <v>0</v>
      </c>
      <c r="F59" s="29">
        <f>'MAIN BARN'!$H$93</f>
        <v>0</v>
      </c>
      <c r="G59" s="29">
        <f>'MAIN BARN'!$H$95</f>
        <v>0</v>
      </c>
    </row>
    <row r="60" spans="1:7" x14ac:dyDescent="0.25">
      <c r="A60">
        <f>'MAIN BARN'!$I$96</f>
        <v>0</v>
      </c>
      <c r="B60" s="29">
        <v>59</v>
      </c>
      <c r="C60" s="244">
        <f>'MAIN BARN'!$I$91</f>
        <v>0</v>
      </c>
      <c r="D60" s="84">
        <f>'MAIN BARN'!$I$92</f>
        <v>0</v>
      </c>
      <c r="E60" s="29">
        <f>'MAIN BARN'!$I$94</f>
        <v>0</v>
      </c>
      <c r="F60" s="29">
        <f>'MAIN BARN'!$I$93</f>
        <v>0</v>
      </c>
      <c r="G60" s="29">
        <f>'MAIN BARN'!$I$95</f>
        <v>0</v>
      </c>
    </row>
    <row r="61" spans="1:7" x14ac:dyDescent="0.25">
      <c r="A61">
        <f>'MAIN BARN'!$J$96</f>
        <v>0</v>
      </c>
      <c r="B61" s="29">
        <v>60</v>
      </c>
      <c r="C61" s="244">
        <f>'MAIN BARN'!$J$91</f>
        <v>0</v>
      </c>
      <c r="D61" s="84">
        <f>'MAIN BARN'!$J$92</f>
        <v>0</v>
      </c>
      <c r="E61" s="29">
        <f>'MAIN BARN'!$J$94</f>
        <v>0</v>
      </c>
      <c r="F61" s="29">
        <f>'MAIN BARN'!$J$93</f>
        <v>0</v>
      </c>
      <c r="G61" s="29">
        <f>'MAIN BARN'!$J$95</f>
        <v>0</v>
      </c>
    </row>
    <row r="62" spans="1:7" x14ac:dyDescent="0.25">
      <c r="A62">
        <f>'MAIN BARN'!$K$96</f>
        <v>0</v>
      </c>
      <c r="B62" s="29">
        <v>61</v>
      </c>
      <c r="C62" s="244" t="str">
        <f>'MAIN BARN'!$K$91</f>
        <v>NWHA Break down</v>
      </c>
      <c r="D62" s="84">
        <f>'MAIN BARN'!$K$92</f>
        <v>0</v>
      </c>
      <c r="E62" s="29">
        <f>'MAIN BARN'!$K$94</f>
        <v>0</v>
      </c>
      <c r="F62" s="29">
        <f>'MAIN BARN'!$K$93</f>
        <v>0</v>
      </c>
      <c r="G62" s="29">
        <f>'MAIN BARN'!$K$95</f>
        <v>0</v>
      </c>
    </row>
    <row r="63" spans="1:7" x14ac:dyDescent="0.25">
      <c r="A63">
        <f>'MAIN BARN'!$L$96</f>
        <v>0</v>
      </c>
      <c r="B63" s="29">
        <v>62</v>
      </c>
      <c r="C63" s="244" t="str">
        <f>'MAIN BARN'!$L$91</f>
        <v>NWHA Break down</v>
      </c>
      <c r="D63" s="84">
        <f>'MAIN BARN'!$L$92</f>
        <v>0</v>
      </c>
      <c r="E63" s="29">
        <f>'MAIN BARN'!$L$94</f>
        <v>0</v>
      </c>
      <c r="F63" s="29">
        <f>'MAIN BARN'!$L$93</f>
        <v>0</v>
      </c>
      <c r="G63" s="29">
        <f>'MAIN BARN'!$L$95</f>
        <v>0</v>
      </c>
    </row>
    <row r="64" spans="1:7" x14ac:dyDescent="0.25">
      <c r="A64">
        <f>'MAIN BARN'!$M$96</f>
        <v>0</v>
      </c>
      <c r="B64" s="29">
        <v>63</v>
      </c>
      <c r="C64" s="244" t="str">
        <f>'MAIN BARN'!$M$91</f>
        <v>NWHA Break down</v>
      </c>
      <c r="D64" s="84">
        <f>'MAIN BARN'!$M$92</f>
        <v>0</v>
      </c>
      <c r="E64" s="29">
        <f>'MAIN BARN'!$M$94</f>
        <v>0</v>
      </c>
      <c r="F64" s="29">
        <f>'MAIN BARN'!$M$93</f>
        <v>0</v>
      </c>
      <c r="G64" s="29">
        <f>'MAIN BARN'!$M$95</f>
        <v>0</v>
      </c>
    </row>
    <row r="65" spans="1:7" x14ac:dyDescent="0.25">
      <c r="A65">
        <f>'MAIN BARN'!$N$96</f>
        <v>0</v>
      </c>
      <c r="B65" s="29">
        <v>64</v>
      </c>
      <c r="C65" s="244" t="str">
        <f>'MAIN BARN'!$N$91</f>
        <v>NWHA Break down</v>
      </c>
      <c r="D65" s="84">
        <f>'MAIN BARN'!$N$92</f>
        <v>0</v>
      </c>
      <c r="E65" s="29">
        <f>'MAIN BARN'!$N$94</f>
        <v>0</v>
      </c>
      <c r="F65" s="29">
        <f>'MAIN BARN'!$N$93</f>
        <v>0</v>
      </c>
      <c r="G65" s="29">
        <f>'MAIN BARN'!$N$95</f>
        <v>0</v>
      </c>
    </row>
    <row r="66" spans="1:7" x14ac:dyDescent="0.25">
      <c r="A66">
        <f>'MAIN BARN'!$O$96</f>
        <v>0</v>
      </c>
      <c r="B66" s="29">
        <v>65</v>
      </c>
      <c r="C66" s="244" t="str">
        <f>'MAIN BARN'!$O$91</f>
        <v>NWHA Break down</v>
      </c>
      <c r="D66" s="84">
        <f>'MAIN BARN'!$O$92</f>
        <v>0</v>
      </c>
      <c r="E66" s="29">
        <f>'MAIN BARN'!$O$94</f>
        <v>0</v>
      </c>
      <c r="F66" s="29">
        <f>'MAIN BARN'!$O$93</f>
        <v>0</v>
      </c>
      <c r="G66" s="29">
        <f>'MAIN BARN'!$O$95</f>
        <v>0</v>
      </c>
    </row>
    <row r="67" spans="1:7" x14ac:dyDescent="0.25">
      <c r="A67">
        <f>'MAIN BARN'!$Q$96</f>
        <v>148</v>
      </c>
      <c r="B67" s="29">
        <v>66</v>
      </c>
      <c r="C67" s="244" t="str">
        <f>'MAIN BARN'!$Q$91</f>
        <v xml:space="preserve">Engleman      </v>
      </c>
      <c r="D67" s="84">
        <f>'MAIN BARN'!$Q$92</f>
        <v>46284</v>
      </c>
      <c r="E67" s="29">
        <f>'MAIN BARN'!$Q$94</f>
        <v>0</v>
      </c>
      <c r="F67" s="29">
        <f>'MAIN BARN'!$Q$93</f>
        <v>0</v>
      </c>
      <c r="G67" s="29">
        <f>'MAIN BARN'!$Q$95</f>
        <v>51</v>
      </c>
    </row>
    <row r="68" spans="1:7" x14ac:dyDescent="0.25">
      <c r="A68">
        <f>'MAIN BARN'!$R$96</f>
        <v>148</v>
      </c>
      <c r="B68" s="29">
        <v>67</v>
      </c>
      <c r="C68" s="244" t="str">
        <f>'MAIN BARN'!$R$91</f>
        <v>Engleman</v>
      </c>
      <c r="D68" s="84">
        <f>'MAIN BARN'!$R$92</f>
        <v>46284</v>
      </c>
      <c r="E68" s="29">
        <f>'MAIN BARN'!$R$94</f>
        <v>0</v>
      </c>
      <c r="F68" s="29">
        <f>'MAIN BARN'!$R$93</f>
        <v>0</v>
      </c>
      <c r="G68" s="29">
        <f>'MAIN BARN'!$R$95</f>
        <v>52</v>
      </c>
    </row>
    <row r="69" spans="1:7" x14ac:dyDescent="0.25">
      <c r="A69">
        <f>'MAIN BARN'!$S$96</f>
        <v>124</v>
      </c>
      <c r="B69" s="29">
        <v>68</v>
      </c>
      <c r="C69" s="244" t="str">
        <f>'MAIN BARN'!$S$91</f>
        <v>Batts</v>
      </c>
      <c r="D69" s="84">
        <f>'MAIN BARN'!$S$92</f>
        <v>46284</v>
      </c>
      <c r="E69" s="29">
        <f>'MAIN BARN'!$S$94</f>
        <v>3</v>
      </c>
      <c r="F69" s="29">
        <f>'MAIN BARN'!$S$93</f>
        <v>0</v>
      </c>
      <c r="G69" s="29">
        <f>'MAIN BARN'!$S$95</f>
        <v>0</v>
      </c>
    </row>
    <row r="70" spans="1:7" x14ac:dyDescent="0.25">
      <c r="A70">
        <f>'MAIN BARN'!$T$96</f>
        <v>124</v>
      </c>
      <c r="B70" s="29">
        <v>69</v>
      </c>
      <c r="C70" s="244" t="str">
        <f>'MAIN BARN'!$T$91</f>
        <v>Batts</v>
      </c>
      <c r="D70" s="84">
        <f>'MAIN BARN'!$T$92</f>
        <v>46284</v>
      </c>
      <c r="E70" s="29">
        <f>'MAIN BARN'!$T$94</f>
        <v>3</v>
      </c>
      <c r="F70" s="29">
        <f>'MAIN BARN'!$T$93</f>
        <v>0</v>
      </c>
      <c r="G70" s="29">
        <f>'MAIN BARN'!$T$95</f>
        <v>0</v>
      </c>
    </row>
    <row r="71" spans="1:7" x14ac:dyDescent="0.25">
      <c r="A71">
        <f>'MAIN BARN'!$U$96</f>
        <v>45</v>
      </c>
      <c r="B71" s="29">
        <v>70</v>
      </c>
      <c r="C71" s="244" t="str">
        <f>'MAIN BARN'!$U$91</f>
        <v>Batts</v>
      </c>
      <c r="D71" s="84">
        <f>'MAIN BARN'!$U$92</f>
        <v>46284</v>
      </c>
      <c r="E71" s="29">
        <f>'MAIN BARN'!$U$94</f>
        <v>6</v>
      </c>
      <c r="F71" s="29">
        <f>'MAIN BARN'!$U$93</f>
        <v>0</v>
      </c>
      <c r="G71" s="29">
        <f>'MAIN BARN'!$U$95</f>
        <v>58</v>
      </c>
    </row>
    <row r="72" spans="1:7" x14ac:dyDescent="0.25">
      <c r="A72">
        <f>'MAIN BARN'!$V$96</f>
        <v>124</v>
      </c>
      <c r="B72" s="29">
        <v>71</v>
      </c>
      <c r="C72" s="244" t="str">
        <f>'MAIN BARN'!$V$91</f>
        <v>Batts</v>
      </c>
      <c r="D72" s="84">
        <f>'MAIN BARN'!$V$92</f>
        <v>46284</v>
      </c>
      <c r="E72" s="29">
        <f>'MAIN BARN'!$V$94</f>
        <v>3</v>
      </c>
      <c r="F72" s="29">
        <f>'MAIN BARN'!$V$93</f>
        <v>0</v>
      </c>
      <c r="G72" s="29">
        <f>'MAIN BARN'!$V$95</f>
        <v>0</v>
      </c>
    </row>
    <row r="73" spans="1:7" x14ac:dyDescent="0.25">
      <c r="A73">
        <f>'MAIN BARN'!$W$96</f>
        <v>131</v>
      </c>
      <c r="B73" s="29">
        <v>72</v>
      </c>
      <c r="C73" s="244" t="str">
        <f>'MAIN BARN'!$W$91</f>
        <v>Batts</v>
      </c>
      <c r="D73" s="84">
        <f>'MAIN BARN'!$W$92</f>
        <v>46284</v>
      </c>
      <c r="E73" s="29">
        <f>'MAIN BARN'!$W$94</f>
        <v>3</v>
      </c>
      <c r="F73" s="29">
        <f>'MAIN BARN'!$W$93</f>
        <v>0</v>
      </c>
      <c r="G73" s="29">
        <f>'MAIN BARN'!$W$95</f>
        <v>0</v>
      </c>
    </row>
    <row r="74" spans="1:7" x14ac:dyDescent="0.25">
      <c r="A74">
        <f>'MAIN BARN'!$X$96</f>
        <v>0</v>
      </c>
      <c r="B74" s="29">
        <v>73</v>
      </c>
      <c r="C74" s="244">
        <f>'MAIN BARN'!$X$91</f>
        <v>0</v>
      </c>
      <c r="D74" s="84">
        <f>'MAIN BARN'!$X$92</f>
        <v>0</v>
      </c>
      <c r="E74" s="29">
        <f>'MAIN BARN'!$X$94</f>
        <v>0</v>
      </c>
      <c r="F74" s="29">
        <f>'MAIN BARN'!$X$93</f>
        <v>0</v>
      </c>
      <c r="G74" s="29">
        <f>'MAIN BARN'!$X$95</f>
        <v>0</v>
      </c>
    </row>
    <row r="75" spans="1:7" x14ac:dyDescent="0.25">
      <c r="A75">
        <f>'MAIN BARN'!$Y$96</f>
        <v>480</v>
      </c>
      <c r="B75" s="29">
        <v>74</v>
      </c>
      <c r="C75" s="244" t="str">
        <f>'MAIN BARN'!$Y$91</f>
        <v>Ruth Spinelli</v>
      </c>
      <c r="D75" s="84">
        <f>'MAIN BARN'!$Y$92</f>
        <v>46284</v>
      </c>
      <c r="E75" s="29">
        <f>'MAIN BARN'!$Y$94</f>
        <v>0</v>
      </c>
      <c r="F75" s="29">
        <f>'MAIN BARN'!$Y$93</f>
        <v>0</v>
      </c>
      <c r="G75" s="29">
        <f>'MAIN BARN'!$Y$95</f>
        <v>0</v>
      </c>
    </row>
    <row r="76" spans="1:7" x14ac:dyDescent="0.25">
      <c r="A76">
        <f>'MAIN BARN'!$Z$96</f>
        <v>480</v>
      </c>
      <c r="B76" s="29">
        <v>75</v>
      </c>
      <c r="C76" s="244" t="str">
        <f>'MAIN BARN'!$Z$91</f>
        <v>Ruth Spinelli</v>
      </c>
      <c r="D76" s="84">
        <f>'MAIN BARN'!$Z$92</f>
        <v>46284</v>
      </c>
      <c r="E76" s="29">
        <f>'MAIN BARN'!$Z$94</f>
        <v>7</v>
      </c>
      <c r="F76" s="29">
        <f>'MAIN BARN'!$Z$93</f>
        <v>0</v>
      </c>
      <c r="G76" s="29">
        <f>'MAIN BARN'!$Z$95</f>
        <v>0</v>
      </c>
    </row>
    <row r="77" spans="1:7" x14ac:dyDescent="0.25">
      <c r="A77">
        <f>'MAIN BARN'!$AA$96</f>
        <v>482</v>
      </c>
      <c r="B77" s="29">
        <v>76</v>
      </c>
      <c r="C77" s="244" t="str">
        <f>'MAIN BARN'!$AA$91</f>
        <v xml:space="preserve">Spinelli </v>
      </c>
      <c r="D77" s="84">
        <f>'MAIN BARN'!$AA$92</f>
        <v>46284</v>
      </c>
      <c r="E77" s="29">
        <f>'MAIN BARN'!$AA$94</f>
        <v>7</v>
      </c>
      <c r="F77" s="29">
        <f>'MAIN BARN'!$AA$93</f>
        <v>0</v>
      </c>
      <c r="G77" s="29">
        <f>'MAIN BARN'!$AA$95</f>
        <v>0</v>
      </c>
    </row>
    <row r="78" spans="1:7" x14ac:dyDescent="0.25">
      <c r="A78">
        <f>'MAIN BARN'!$AB$96</f>
        <v>483</v>
      </c>
      <c r="B78" s="29">
        <v>77</v>
      </c>
      <c r="C78" s="244" t="str">
        <f>'MAIN BARN'!$AB$91</f>
        <v xml:space="preserve">Spinelli </v>
      </c>
      <c r="D78" s="84">
        <f>'MAIN BARN'!$AB$92</f>
        <v>46284</v>
      </c>
      <c r="E78" s="29">
        <f>'MAIN BARN'!$AB$94</f>
        <v>7</v>
      </c>
      <c r="F78" s="29">
        <f>'MAIN BARN'!$AB$93</f>
        <v>0</v>
      </c>
      <c r="G78" s="29">
        <f>'MAIN BARN'!$AB$95</f>
        <v>0</v>
      </c>
    </row>
    <row r="79" spans="1:7" x14ac:dyDescent="0.25">
      <c r="A79">
        <f>'MAIN BARN'!$AC$96</f>
        <v>482</v>
      </c>
      <c r="B79" s="29">
        <v>78</v>
      </c>
      <c r="C79" s="244" t="str">
        <f>'MAIN BARN'!$AC$91</f>
        <v>Spinelli / Tack</v>
      </c>
      <c r="D79" s="84">
        <f>'MAIN BARN'!$AC$92</f>
        <v>46284</v>
      </c>
      <c r="E79" s="29">
        <f>'MAIN BARN'!$AC$94</f>
        <v>0</v>
      </c>
      <c r="F79" s="29">
        <f>'MAIN BARN'!$AC$93</f>
        <v>0</v>
      </c>
      <c r="G79" s="29">
        <f>'MAIN BARN'!$AC$95</f>
        <v>0</v>
      </c>
    </row>
    <row r="80" spans="1:7" x14ac:dyDescent="0.25">
      <c r="A80">
        <f>'MAIN BARN'!$AC$85</f>
        <v>0</v>
      </c>
      <c r="B80" s="29">
        <v>79</v>
      </c>
      <c r="C80" s="244">
        <f>'MAIN BARN'!$AC$90</f>
        <v>0</v>
      </c>
      <c r="D80" s="84">
        <f>'MAIN BARN'!$AC$87</f>
        <v>0</v>
      </c>
      <c r="E80" s="29">
        <f>'MAIN BARN'!$AC$89</f>
        <v>0</v>
      </c>
      <c r="F80" s="29">
        <f>'MAIN BARN'!$AC$88</f>
        <v>0</v>
      </c>
      <c r="G80" s="29">
        <f>'MAIN BARN'!$AC$86</f>
        <v>0</v>
      </c>
    </row>
    <row r="81" spans="1:7" x14ac:dyDescent="0.25">
      <c r="A81">
        <f>'MAIN BARN'!AB$85</f>
        <v>0</v>
      </c>
      <c r="B81" s="29">
        <v>80</v>
      </c>
      <c r="C81" s="244">
        <f>'MAIN BARN'!$AB$90</f>
        <v>0</v>
      </c>
      <c r="D81" s="84">
        <f>'MAIN BARN'!$AB$87</f>
        <v>0</v>
      </c>
      <c r="E81" s="29">
        <f>'MAIN BARN'!$AB$89</f>
        <v>0</v>
      </c>
      <c r="F81" s="29">
        <f>'MAIN BARN'!$AB$88</f>
        <v>0</v>
      </c>
      <c r="G81" s="29">
        <f>'MAIN BARN'!AH$86</f>
        <v>0</v>
      </c>
    </row>
    <row r="82" spans="1:7" x14ac:dyDescent="0.25">
      <c r="A82">
        <f>'MAIN BARN'!$AA$85</f>
        <v>0</v>
      </c>
      <c r="B82" s="29">
        <v>81</v>
      </c>
      <c r="C82" s="244">
        <f>'MAIN BARN'!$AA$90</f>
        <v>0</v>
      </c>
      <c r="D82" s="84">
        <f>'MAIN BARN'!$AA$87</f>
        <v>0</v>
      </c>
      <c r="E82" s="29">
        <f>'MAIN BARN'!$AA$89</f>
        <v>0</v>
      </c>
      <c r="F82" s="29">
        <f>'MAIN BARN'!$AA$88</f>
        <v>0</v>
      </c>
      <c r="G82" s="29">
        <f>'MAIN BARN'!$AA$86</f>
        <v>0</v>
      </c>
    </row>
    <row r="83" spans="1:7" x14ac:dyDescent="0.25">
      <c r="A83">
        <f>'MAIN BARN'!$Z$85</f>
        <v>0</v>
      </c>
      <c r="B83" s="29">
        <v>82</v>
      </c>
      <c r="C83" s="244">
        <f>'MAIN BARN'!$Z$90</f>
        <v>0</v>
      </c>
      <c r="D83" s="84">
        <f>'MAIN BARN'!$Z$87</f>
        <v>0</v>
      </c>
      <c r="E83" s="29">
        <f>'MAIN BARN'!$Z$89</f>
        <v>0</v>
      </c>
      <c r="F83" s="29">
        <f>'MAIN BARN'!$Z$88</f>
        <v>0</v>
      </c>
      <c r="G83" s="29">
        <f>'MAIN BARN'!$Z$86</f>
        <v>0</v>
      </c>
    </row>
    <row r="84" spans="1:7" x14ac:dyDescent="0.25">
      <c r="A84">
        <f>'MAIN BARN'!$Y$85</f>
        <v>0</v>
      </c>
      <c r="B84" s="29">
        <v>83</v>
      </c>
      <c r="C84" s="244">
        <f>'MAIN BARN'!$Y$90</f>
        <v>0</v>
      </c>
      <c r="D84" s="84">
        <f>'MAIN BARN'!$Y$87</f>
        <v>0</v>
      </c>
      <c r="E84" s="29">
        <f>'MAIN BARN'!$Y$89</f>
        <v>0</v>
      </c>
      <c r="F84" s="29">
        <f>'MAIN BARN'!$Y$88</f>
        <v>0</v>
      </c>
      <c r="G84" s="29">
        <f>'MAIN BARN'!$Y$86</f>
        <v>0</v>
      </c>
    </row>
    <row r="85" spans="1:7" x14ac:dyDescent="0.25">
      <c r="A85">
        <f>'MAIN BARN'!$X$85</f>
        <v>0</v>
      </c>
      <c r="B85" s="29">
        <v>84</v>
      </c>
      <c r="C85" s="244">
        <f>'MAIN BARN'!$X$90</f>
        <v>0</v>
      </c>
      <c r="D85" s="84">
        <f>'MAIN BARN'!$X$87</f>
        <v>0</v>
      </c>
      <c r="E85" s="29">
        <f>'MAIN BARN'!$X$89</f>
        <v>0</v>
      </c>
      <c r="F85" s="29">
        <f>'MAIN BARN'!$X$88</f>
        <v>0</v>
      </c>
      <c r="G85" s="29">
        <f>'MAIN BARN'!$X$86</f>
        <v>0</v>
      </c>
    </row>
    <row r="86" spans="1:7" x14ac:dyDescent="0.25">
      <c r="A86">
        <f>'MAIN BARN'!$W$85</f>
        <v>0</v>
      </c>
      <c r="B86" s="29">
        <v>85</v>
      </c>
      <c r="C86" s="244">
        <f>'MAIN BARN'!$W$90</f>
        <v>0</v>
      </c>
      <c r="D86" s="84">
        <f>'MAIN BARN'!$W$87</f>
        <v>0</v>
      </c>
      <c r="E86" s="29">
        <f>'MAIN BARN'!$W$89</f>
        <v>0</v>
      </c>
      <c r="F86" s="29">
        <f>'MAIN BARN'!$W$88</f>
        <v>0</v>
      </c>
      <c r="G86" s="29">
        <f>'MAIN BARN'!$W$86</f>
        <v>0</v>
      </c>
    </row>
    <row r="87" spans="1:7" x14ac:dyDescent="0.25">
      <c r="A87">
        <f>'MAIN BARN'!$V$85</f>
        <v>0</v>
      </c>
      <c r="B87" s="29">
        <v>86</v>
      </c>
      <c r="C87" s="244">
        <f>'MAIN BARN'!$V$90</f>
        <v>0</v>
      </c>
      <c r="D87" s="84">
        <f>'MAIN BARN'!$V$87</f>
        <v>0</v>
      </c>
      <c r="E87" s="29">
        <f>'MAIN BARN'!$V$89</f>
        <v>0</v>
      </c>
      <c r="F87" s="29">
        <f>'MAIN BARN'!$V$88</f>
        <v>0</v>
      </c>
      <c r="G87" s="29">
        <f>'MAIN BARN'!$V$86</f>
        <v>0</v>
      </c>
    </row>
    <row r="88" spans="1:7" x14ac:dyDescent="0.25">
      <c r="A88">
        <f>'MAIN BARN'!$U$85</f>
        <v>0</v>
      </c>
      <c r="B88" s="29">
        <v>87</v>
      </c>
      <c r="C88" s="244">
        <f>'MAIN BARN'!$U$90</f>
        <v>0</v>
      </c>
      <c r="D88" s="84">
        <f>'MAIN BARN'!$U$87</f>
        <v>0</v>
      </c>
      <c r="E88" s="29">
        <f>'MAIN BARN'!$U$89</f>
        <v>0</v>
      </c>
      <c r="F88" s="29">
        <f>'MAIN BARN'!$U$88</f>
        <v>0</v>
      </c>
      <c r="G88" s="29">
        <f>'MAIN BARN'!$U$86</f>
        <v>0</v>
      </c>
    </row>
    <row r="89" spans="1:7" x14ac:dyDescent="0.25">
      <c r="A89">
        <f>'MAIN BARN'!$T$85</f>
        <v>0</v>
      </c>
      <c r="B89" s="29">
        <v>88</v>
      </c>
      <c r="C89" s="244">
        <f>'MAIN BARN'!$T$90</f>
        <v>0</v>
      </c>
      <c r="D89" s="84">
        <f>'MAIN BARN'!$T$87</f>
        <v>0</v>
      </c>
      <c r="E89" s="29">
        <f>'MAIN BARN'!$T$89</f>
        <v>0</v>
      </c>
      <c r="F89" s="29">
        <f>'MAIN BARN'!$T$88</f>
        <v>0</v>
      </c>
      <c r="G89" s="29">
        <f>'MAIN BARN'!$T$86</f>
        <v>0</v>
      </c>
    </row>
    <row r="90" spans="1:7" x14ac:dyDescent="0.25">
      <c r="A90">
        <f>'MAIN BARN'!$S$85</f>
        <v>506</v>
      </c>
      <c r="B90" s="29">
        <v>89</v>
      </c>
      <c r="C90" s="244" t="str">
        <f>'MAIN BARN'!$S$90</f>
        <v>Moore</v>
      </c>
      <c r="D90" s="84">
        <f>'MAIN BARN'!$S$87</f>
        <v>46284</v>
      </c>
      <c r="E90" s="29">
        <f>'MAIN BARN'!$S$89</f>
        <v>2</v>
      </c>
      <c r="F90" s="29">
        <f>'MAIN BARN'!$S$88</f>
        <v>0</v>
      </c>
      <c r="G90" s="29">
        <f>'MAIN BARN'!$S$86</f>
        <v>0</v>
      </c>
    </row>
    <row r="91" spans="1:7" x14ac:dyDescent="0.25">
      <c r="A91">
        <f>'MAIN BARN'!$R$85</f>
        <v>501</v>
      </c>
      <c r="B91" s="29">
        <v>90</v>
      </c>
      <c r="C91" s="244" t="str">
        <f>'MAIN BARN'!$R$90</f>
        <v>Moore</v>
      </c>
      <c r="D91" s="84">
        <f>'MAIN BARN'!$R$87</f>
        <v>46284</v>
      </c>
      <c r="E91" s="29">
        <f>'MAIN BARN'!$R$89</f>
        <v>2</v>
      </c>
      <c r="F91" s="29">
        <f>'MAIN BARN'!$R$88</f>
        <v>0</v>
      </c>
      <c r="G91" s="29">
        <f>'MAIN BARN'!$R$86</f>
        <v>0</v>
      </c>
    </row>
    <row r="92" spans="1:7" x14ac:dyDescent="0.25">
      <c r="A92">
        <f>'MAIN BARN'!$Q$85</f>
        <v>501</v>
      </c>
      <c r="B92" s="29">
        <v>91</v>
      </c>
      <c r="C92" s="244" t="str">
        <f>'MAIN BARN'!$Q$90</f>
        <v>Moore</v>
      </c>
      <c r="D92" s="84">
        <f>'MAIN BARN'!$Q$87</f>
        <v>46284</v>
      </c>
      <c r="E92" s="29">
        <f>'MAIN BARN'!$Q$89</f>
        <v>2</v>
      </c>
      <c r="F92" s="29">
        <f>'MAIN BARN'!$Q$88</f>
        <v>0</v>
      </c>
      <c r="G92" s="29">
        <f>'MAIN BARN'!$Q$86</f>
        <v>0</v>
      </c>
    </row>
    <row r="93" spans="1:7" x14ac:dyDescent="0.25">
      <c r="A93">
        <f>'MAIN BARN'!$O$85</f>
        <v>9986</v>
      </c>
      <c r="B93" s="29">
        <v>92</v>
      </c>
      <c r="C93" s="244" t="str">
        <f>'MAIN BARN'!$O$90</f>
        <v xml:space="preserve">DGS </v>
      </c>
      <c r="D93" s="84">
        <f>'MAIN BARN'!$O$44</f>
        <v>0</v>
      </c>
      <c r="E93" s="29">
        <f>'MAIN BARN'!$O$89</f>
        <v>0</v>
      </c>
      <c r="F93" s="29">
        <f>'MAIN BARN'!$O$88</f>
        <v>0</v>
      </c>
      <c r="G93" s="29">
        <f>'MAIN BARN'!$O$86</f>
        <v>29</v>
      </c>
    </row>
    <row r="94" spans="1:7" x14ac:dyDescent="0.25">
      <c r="A94">
        <f>'MAIN BARN'!$N$85</f>
        <v>9986</v>
      </c>
      <c r="B94" s="29">
        <v>93</v>
      </c>
      <c r="C94" s="244" t="str">
        <f>'MAIN BARN'!$N$90</f>
        <v xml:space="preserve">DGS </v>
      </c>
      <c r="D94" s="84">
        <f>'MAIN BARN'!$N$44</f>
        <v>0</v>
      </c>
      <c r="E94" s="29">
        <f>'MAIN BARN'!$N$89</f>
        <v>0</v>
      </c>
      <c r="F94" s="29">
        <f>'MAIN BARN'!$N$88</f>
        <v>0</v>
      </c>
      <c r="G94" s="29">
        <f>'MAIN BARN'!$N$86</f>
        <v>0</v>
      </c>
    </row>
    <row r="95" spans="1:7" x14ac:dyDescent="0.25">
      <c r="A95">
        <f>'MAIN BARN'!$M$85</f>
        <v>9986</v>
      </c>
      <c r="B95" s="29">
        <v>94</v>
      </c>
      <c r="C95" s="244" t="str">
        <f>'MAIN BARN'!$M$90</f>
        <v xml:space="preserve">DGS </v>
      </c>
      <c r="D95" s="84">
        <f>'MAIN BARN'!$M$44</f>
        <v>0</v>
      </c>
      <c r="E95" s="29">
        <f>'MAIN BARN'!$M$89</f>
        <v>0</v>
      </c>
      <c r="F95" s="29">
        <f>'MAIN BARN'!$M$88</f>
        <v>0</v>
      </c>
      <c r="G95" s="29">
        <f>'MAIN BARN'!$M$86</f>
        <v>0</v>
      </c>
    </row>
    <row r="96" spans="1:7" x14ac:dyDescent="0.25">
      <c r="A96">
        <f>'MAIN BARN'!$L$85</f>
        <v>9986</v>
      </c>
      <c r="B96" s="29">
        <v>95</v>
      </c>
      <c r="C96" s="244" t="str">
        <f>'MAIN BARN'!$L$90</f>
        <v xml:space="preserve">DGS </v>
      </c>
      <c r="D96" s="84">
        <f>'MAIN BARN'!$L$87</f>
        <v>46284</v>
      </c>
      <c r="E96" s="29">
        <f>'MAIN BARN'!$L$89</f>
        <v>0</v>
      </c>
      <c r="F96" s="29">
        <f>'MAIN BARN'!$L$88</f>
        <v>0</v>
      </c>
      <c r="G96" s="29">
        <f>'MAIN BARN'!$L$86</f>
        <v>0</v>
      </c>
    </row>
    <row r="97" spans="1:7" x14ac:dyDescent="0.25">
      <c r="A97">
        <f>'MAIN BARN'!$K$85</f>
        <v>9986</v>
      </c>
      <c r="B97" s="29">
        <v>96</v>
      </c>
      <c r="C97" s="244" t="str">
        <f>'MAIN BARN'!$K$90</f>
        <v xml:space="preserve">DGS </v>
      </c>
      <c r="D97" s="84">
        <f>'MAIN BARN'!$K$87</f>
        <v>46284</v>
      </c>
      <c r="E97" s="29">
        <f>'MAIN BARN'!$K$89</f>
        <v>0</v>
      </c>
      <c r="F97" s="29">
        <f>'MAIN BARN'!$K$88</f>
        <v>0</v>
      </c>
      <c r="G97" s="29">
        <f>'MAIN BARN'!$K$86</f>
        <v>0</v>
      </c>
    </row>
    <row r="98" spans="1:7" x14ac:dyDescent="0.25">
      <c r="A98">
        <f>'MAIN BARN'!$J$85</f>
        <v>577</v>
      </c>
      <c r="B98" s="29">
        <v>97</v>
      </c>
      <c r="C98" s="244" t="str">
        <f>'MAIN BARN'!$J$90</f>
        <v>DGS /Levin</v>
      </c>
      <c r="D98" s="84">
        <f>'MAIN BARN'!$J$87</f>
        <v>46284</v>
      </c>
      <c r="E98" s="29">
        <f>'MAIN BARN'!$J$89</f>
        <v>0</v>
      </c>
      <c r="F98" s="29">
        <f>'MAIN BARN'!$J$88</f>
        <v>0</v>
      </c>
      <c r="G98" s="29">
        <f>'MAIN BARN'!$J$86</f>
        <v>0</v>
      </c>
    </row>
    <row r="99" spans="1:7" x14ac:dyDescent="0.25">
      <c r="A99">
        <f>'MAIN BARN'!$I$85</f>
        <v>9986</v>
      </c>
      <c r="B99" s="29">
        <v>98</v>
      </c>
      <c r="C99" s="244" t="str">
        <f>'MAIN BARN'!$I$90</f>
        <v xml:space="preserve">DGS </v>
      </c>
      <c r="D99" s="84">
        <f>'MAIN BARN'!$I$87</f>
        <v>46284</v>
      </c>
      <c r="E99" s="29">
        <f>'MAIN BARN'!$I$89</f>
        <v>0</v>
      </c>
      <c r="F99" s="29">
        <f>'MAIN BARN'!$I$88</f>
        <v>0</v>
      </c>
      <c r="G99" s="29">
        <f>'MAIN BARN'!$I$86</f>
        <v>0</v>
      </c>
    </row>
    <row r="100" spans="1:7" x14ac:dyDescent="0.25">
      <c r="A100">
        <f>'MAIN BARN'!$H$85</f>
        <v>9986</v>
      </c>
      <c r="B100" s="29">
        <v>99</v>
      </c>
      <c r="C100" s="244" t="str">
        <f>'MAIN BARN'!$H$90</f>
        <v xml:space="preserve">DGS </v>
      </c>
      <c r="D100" s="84">
        <f>'MAIN BARN'!$H$87</f>
        <v>46284</v>
      </c>
      <c r="E100" s="29">
        <f>'MAIN BARN'!$H$89</f>
        <v>0</v>
      </c>
      <c r="F100" s="29">
        <f>'MAIN BARN'!$H$88</f>
        <v>0</v>
      </c>
      <c r="G100" s="29">
        <f>'MAIN BARN'!$H$86</f>
        <v>0</v>
      </c>
    </row>
    <row r="101" spans="1:7" x14ac:dyDescent="0.25">
      <c r="A101">
        <f>'MAIN BARN'!$G$85</f>
        <v>9986</v>
      </c>
      <c r="B101" s="29">
        <v>100</v>
      </c>
      <c r="C101" s="244" t="str">
        <f>'MAIN BARN'!$G$90</f>
        <v xml:space="preserve">DGS </v>
      </c>
      <c r="D101" s="84">
        <f>'MAIN BARN'!$G$87</f>
        <v>46284</v>
      </c>
      <c r="E101" s="29">
        <f>'MAIN BARN'!$G$89</f>
        <v>0</v>
      </c>
      <c r="F101" s="29">
        <f>'MAIN BARN'!$G$88</f>
        <v>0</v>
      </c>
      <c r="G101" s="29">
        <f>'MAIN BARN'!$G$86</f>
        <v>0</v>
      </c>
    </row>
    <row r="102" spans="1:7" x14ac:dyDescent="0.25">
      <c r="A102">
        <f>'MAIN BARN'!$F$85</f>
        <v>9986</v>
      </c>
      <c r="B102" s="29">
        <v>101</v>
      </c>
      <c r="C102" s="244" t="str">
        <f>'MAIN BARN'!$F$90</f>
        <v xml:space="preserve">DGS </v>
      </c>
      <c r="D102" s="84">
        <f>'MAIN BARN'!$F$87</f>
        <v>46284</v>
      </c>
      <c r="E102" s="29">
        <f>'MAIN BARN'!$F$89</f>
        <v>0</v>
      </c>
      <c r="F102" s="29">
        <f>'MAIN BARN'!$F$88</f>
        <v>0</v>
      </c>
      <c r="G102" s="29">
        <f>'MAIN BARN'!$F$86</f>
        <v>0</v>
      </c>
    </row>
    <row r="103" spans="1:7" x14ac:dyDescent="0.25">
      <c r="A103">
        <f>'MAIN BARN'!$E$85</f>
        <v>9986</v>
      </c>
      <c r="B103" s="29">
        <v>102</v>
      </c>
      <c r="C103" s="244" t="str">
        <f>'MAIN BARN'!$E$90</f>
        <v xml:space="preserve">DGS </v>
      </c>
      <c r="D103" s="84">
        <f>'MAIN BARN'!$E$87</f>
        <v>46284</v>
      </c>
      <c r="E103" s="29">
        <f>'MAIN BARN'!$E$89</f>
        <v>0</v>
      </c>
      <c r="F103" s="29">
        <f>'MAIN BARN'!$E$88</f>
        <v>0</v>
      </c>
      <c r="G103" s="29">
        <f>'MAIN BARN'!$E$86</f>
        <v>0</v>
      </c>
    </row>
    <row r="104" spans="1:7" x14ac:dyDescent="0.25">
      <c r="A104">
        <f>'MAIN BARN'!$D$85</f>
        <v>9986</v>
      </c>
      <c r="B104" s="29">
        <v>103</v>
      </c>
      <c r="C104" s="244" t="str">
        <f>'MAIN BARN'!$D$90</f>
        <v xml:space="preserve">DGS </v>
      </c>
      <c r="D104" s="84">
        <f>'MAIN BARN'!$D$87</f>
        <v>46284</v>
      </c>
      <c r="E104" s="29">
        <f>'MAIN BARN'!$D$89</f>
        <v>0</v>
      </c>
      <c r="F104" s="29">
        <f>'MAIN BARN'!$D$88</f>
        <v>0</v>
      </c>
      <c r="G104" s="29">
        <f>'MAIN BARN'!$D$86</f>
        <v>0</v>
      </c>
    </row>
    <row r="105" spans="1:7" x14ac:dyDescent="0.25">
      <c r="A105">
        <f>'MAIN BARN'!$C$85</f>
        <v>9986</v>
      </c>
      <c r="B105" s="29">
        <v>104</v>
      </c>
      <c r="C105" s="244" t="str">
        <f>'MAIN BARN'!$C$90</f>
        <v xml:space="preserve">DGS </v>
      </c>
      <c r="D105" s="84">
        <f>'MAIN BARN'!$C$87</f>
        <v>46284</v>
      </c>
      <c r="E105" s="29">
        <f>'MAIN BARN'!$C$89</f>
        <v>0</v>
      </c>
      <c r="F105" s="29">
        <f>'MAIN BARN'!$C$88</f>
        <v>0</v>
      </c>
      <c r="G105" s="29">
        <f>'MAIN BARN'!$C$86</f>
        <v>0</v>
      </c>
    </row>
    <row r="106" spans="1:7" x14ac:dyDescent="0.25">
      <c r="A106">
        <f>'MAIN BARN'!$C$80</f>
        <v>9986</v>
      </c>
      <c r="B106" s="29">
        <v>105</v>
      </c>
      <c r="C106" s="244" t="str">
        <f>'MAIN BARN'!$C$75</f>
        <v xml:space="preserve">DGS </v>
      </c>
      <c r="D106" s="84">
        <f>'MAIN BARN'!$C$76</f>
        <v>46284</v>
      </c>
      <c r="E106" s="29">
        <f>'MAIN BARN'!$C$78</f>
        <v>0</v>
      </c>
      <c r="F106" s="29">
        <f>'MAIN BARN'!$C$77</f>
        <v>0</v>
      </c>
      <c r="G106" s="29">
        <f>'MAIN BARN'!$C$79</f>
        <v>0</v>
      </c>
    </row>
    <row r="107" spans="1:7" x14ac:dyDescent="0.25">
      <c r="A107">
        <f>'MAIN BARN'!$D$80</f>
        <v>9986</v>
      </c>
      <c r="B107" s="29">
        <v>106</v>
      </c>
      <c r="C107" s="244" t="str">
        <f>'MAIN BARN'!$D$75</f>
        <v xml:space="preserve">DGS </v>
      </c>
      <c r="D107" s="84">
        <f>'MAIN BARN'!$D$76</f>
        <v>46284</v>
      </c>
      <c r="E107" s="29">
        <f>'MAIN BARN'!$D$78</f>
        <v>0</v>
      </c>
      <c r="F107" s="29">
        <f>'MAIN BARN'!$D$77</f>
        <v>0</v>
      </c>
      <c r="G107" s="29">
        <f>'MAIN BARN'!$D$79</f>
        <v>0</v>
      </c>
    </row>
    <row r="108" spans="1:7" x14ac:dyDescent="0.25">
      <c r="A108">
        <f>'MAIN BARN'!$E$80</f>
        <v>9986</v>
      </c>
      <c r="B108" s="29">
        <v>107</v>
      </c>
      <c r="C108" s="244" t="str">
        <f>'MAIN BARN'!$E$75</f>
        <v xml:space="preserve">DGS </v>
      </c>
      <c r="D108" s="84">
        <f>'MAIN BARN'!$E$76</f>
        <v>46284</v>
      </c>
      <c r="E108" s="29">
        <f>'MAIN BARN'!$E$78</f>
        <v>0</v>
      </c>
      <c r="F108" s="29">
        <f>'MAIN BARN'!$E$77</f>
        <v>0</v>
      </c>
      <c r="G108" s="29">
        <f>'MAIN BARN'!$E$79</f>
        <v>0</v>
      </c>
    </row>
    <row r="109" spans="1:7" x14ac:dyDescent="0.25">
      <c r="A109">
        <f>'MAIN BARN'!$F$80</f>
        <v>9986</v>
      </c>
      <c r="B109" s="29">
        <v>108</v>
      </c>
      <c r="C109" s="244" t="str">
        <f>'MAIN BARN'!$F$75</f>
        <v xml:space="preserve">DGS </v>
      </c>
      <c r="D109" s="84">
        <f>'MAIN BARN'!$F$76</f>
        <v>46284</v>
      </c>
      <c r="E109" s="29">
        <f>'MAIN BARN'!$F$78</f>
        <v>0</v>
      </c>
      <c r="F109" s="29">
        <f>'MAIN BARN'!$F$77</f>
        <v>0</v>
      </c>
      <c r="G109" s="29">
        <f>'MAIN BARN'!$F$79</f>
        <v>0</v>
      </c>
    </row>
    <row r="110" spans="1:7" x14ac:dyDescent="0.25">
      <c r="A110">
        <f>'MAIN BARN'!$G$80</f>
        <v>9986</v>
      </c>
      <c r="B110" s="29">
        <v>109</v>
      </c>
      <c r="C110" s="244" t="str">
        <f>'MAIN BARN'!$G$75</f>
        <v xml:space="preserve">DGS </v>
      </c>
      <c r="D110" s="84">
        <f>'MAIN BARN'!$G$76</f>
        <v>46284</v>
      </c>
      <c r="E110" s="29">
        <f>'MAIN BARN'!$G$78</f>
        <v>0</v>
      </c>
      <c r="F110" s="29">
        <f>'MAIN BARN'!$G$77</f>
        <v>0</v>
      </c>
      <c r="G110" s="29">
        <f>'MAIN BARN'!$G$79</f>
        <v>0</v>
      </c>
    </row>
    <row r="111" spans="1:7" x14ac:dyDescent="0.25">
      <c r="A111">
        <f>'MAIN BARN'!$H$80</f>
        <v>9986</v>
      </c>
      <c r="B111" s="29">
        <v>110</v>
      </c>
      <c r="C111" s="244" t="str">
        <f>'MAIN BARN'!$H$75</f>
        <v xml:space="preserve">DGS </v>
      </c>
      <c r="D111" s="84">
        <f>'MAIN BARN'!$H$76</f>
        <v>46284</v>
      </c>
      <c r="E111" s="29">
        <f>'MAIN BARN'!$H$78</f>
        <v>0</v>
      </c>
      <c r="F111" s="29">
        <f>'MAIN BARN'!$H$77</f>
        <v>0</v>
      </c>
      <c r="G111" s="29">
        <f>'MAIN BARN'!$H$79</f>
        <v>0</v>
      </c>
    </row>
    <row r="112" spans="1:7" x14ac:dyDescent="0.25">
      <c r="A112">
        <f>'MAIN BARN'!$I$80</f>
        <v>9986</v>
      </c>
      <c r="B112" s="29">
        <v>111</v>
      </c>
      <c r="C112" s="244" t="str">
        <f>'MAIN BARN'!$I$75</f>
        <v xml:space="preserve">DGS </v>
      </c>
      <c r="D112" s="84">
        <f>'MAIN BARN'!$I$76</f>
        <v>46284</v>
      </c>
      <c r="E112" s="29">
        <f>'MAIN BARN'!$I$78</f>
        <v>0</v>
      </c>
      <c r="F112" s="29">
        <f>'MAIN BARN'!$I$77</f>
        <v>0</v>
      </c>
      <c r="G112" s="29">
        <f>'MAIN BARN'!$I$79</f>
        <v>0</v>
      </c>
    </row>
    <row r="113" spans="1:7" x14ac:dyDescent="0.25">
      <c r="A113">
        <f>'MAIN BARN'!$J$80</f>
        <v>9986</v>
      </c>
      <c r="B113" s="29">
        <v>112</v>
      </c>
      <c r="C113" s="244" t="str">
        <f>'MAIN BARN'!$J$75</f>
        <v xml:space="preserve">DGS </v>
      </c>
      <c r="D113" s="84">
        <f>'MAIN BARN'!$J$76</f>
        <v>46284</v>
      </c>
      <c r="E113" s="29">
        <f>'MAIN BARN'!$J$78</f>
        <v>0</v>
      </c>
      <c r="F113" s="29">
        <f>'MAIN BARN'!$J$77</f>
        <v>0</v>
      </c>
      <c r="G113" s="29">
        <f>'MAIN BARN'!$J$79</f>
        <v>0</v>
      </c>
    </row>
    <row r="114" spans="1:7" x14ac:dyDescent="0.25">
      <c r="A114">
        <f>'MAIN BARN'!$K$80</f>
        <v>9986</v>
      </c>
      <c r="B114" s="29">
        <v>113</v>
      </c>
      <c r="C114" s="244" t="str">
        <f>'MAIN BARN'!$K$75</f>
        <v xml:space="preserve">DGS </v>
      </c>
      <c r="D114" s="84">
        <f>'MAIN BARN'!$K$76</f>
        <v>46284</v>
      </c>
      <c r="E114" s="29">
        <f>'MAIN BARN'!$K$78</f>
        <v>0</v>
      </c>
      <c r="F114" s="29">
        <f>'MAIN BARN'!$K$77</f>
        <v>0</v>
      </c>
      <c r="G114" s="29">
        <f>'MAIN BARN'!$K$79</f>
        <v>0</v>
      </c>
    </row>
    <row r="115" spans="1:7" x14ac:dyDescent="0.25">
      <c r="A115">
        <f>'MAIN BARN'!$L$80</f>
        <v>9986</v>
      </c>
      <c r="B115" s="29">
        <v>114</v>
      </c>
      <c r="C115" s="244" t="str">
        <f>'MAIN BARN'!$L$75</f>
        <v xml:space="preserve">DGS </v>
      </c>
      <c r="D115" s="84">
        <f>'MAIN BARN'!$L$76</f>
        <v>46284</v>
      </c>
      <c r="E115" s="29">
        <f>'MAIN BARN'!$L$78</f>
        <v>0</v>
      </c>
      <c r="F115" s="29">
        <f>'MAIN BARN'!$L$77</f>
        <v>0</v>
      </c>
      <c r="G115" s="29">
        <f>'MAIN BARN'!$L$79</f>
        <v>0</v>
      </c>
    </row>
    <row r="116" spans="1:7" x14ac:dyDescent="0.25">
      <c r="A116">
        <f>'MAIN BARN'!$M$80</f>
        <v>9986</v>
      </c>
      <c r="B116" s="29">
        <v>115</v>
      </c>
      <c r="C116" s="244" t="str">
        <f>'MAIN BARN'!$M$75</f>
        <v xml:space="preserve">DGS </v>
      </c>
      <c r="D116" s="84">
        <f>'MAIN BARN'!$J$44</f>
        <v>0</v>
      </c>
      <c r="E116" s="29">
        <f>'MAIN BARN'!$J$78</f>
        <v>0</v>
      </c>
      <c r="F116" s="29">
        <f>'MAIN BARN'!$J$77</f>
        <v>0</v>
      </c>
      <c r="G116" s="29">
        <f>'MAIN BARN'!$M$79</f>
        <v>0</v>
      </c>
    </row>
    <row r="117" spans="1:7" x14ac:dyDescent="0.25">
      <c r="A117">
        <f>'MAIN BARN'!$N$80</f>
        <v>9986</v>
      </c>
      <c r="B117" s="29">
        <v>116</v>
      </c>
      <c r="C117" s="244" t="str">
        <f>'MAIN BARN'!$N$75</f>
        <v xml:space="preserve">DGS </v>
      </c>
      <c r="D117" s="84">
        <f>'MAIN BARN'!$K$44</f>
        <v>0</v>
      </c>
      <c r="E117" s="29">
        <f>'MAIN BARN'!$K$78</f>
        <v>0</v>
      </c>
      <c r="F117" s="29">
        <f>'MAIN BARN'!$K$77</f>
        <v>0</v>
      </c>
      <c r="G117" s="29">
        <f>'MAIN BARN'!$N$79</f>
        <v>0</v>
      </c>
    </row>
    <row r="118" spans="1:7" x14ac:dyDescent="0.25">
      <c r="A118">
        <f>'MAIN BARN'!$O$80</f>
        <v>9986</v>
      </c>
      <c r="B118" s="29">
        <v>117</v>
      </c>
      <c r="C118" s="244" t="str">
        <f>'MAIN BARN'!$O$75</f>
        <v xml:space="preserve">DGS </v>
      </c>
      <c r="D118" s="84">
        <f>'MAIN BARN'!$L$44</f>
        <v>0</v>
      </c>
      <c r="E118" s="29">
        <f>'MAIN BARN'!$L$78</f>
        <v>0</v>
      </c>
      <c r="F118" s="29">
        <f>'MAIN BARN'!$L$77</f>
        <v>0</v>
      </c>
      <c r="G118" s="29">
        <f>'MAIN BARN'!$O$79</f>
        <v>0</v>
      </c>
    </row>
    <row r="119" spans="1:7" x14ac:dyDescent="0.25">
      <c r="A119">
        <f>'MAIN BARN'!$Q$80</f>
        <v>9979</v>
      </c>
      <c r="B119" s="29">
        <v>118</v>
      </c>
      <c r="C119" s="244" t="str">
        <f>'MAIN BARN'!$Q$75</f>
        <v>Elliott</v>
      </c>
      <c r="D119" s="84">
        <f>'MAIN BARN'!$Q$76</f>
        <v>46284</v>
      </c>
      <c r="E119" s="29">
        <f>'MAIN BARN'!$Q$78</f>
        <v>0</v>
      </c>
      <c r="F119" s="29">
        <f>'MAIN BARN'!$Q$77</f>
        <v>0</v>
      </c>
      <c r="G119" s="29">
        <f>'MAIN BARN'!$Q$79</f>
        <v>0</v>
      </c>
    </row>
    <row r="120" spans="1:7" x14ac:dyDescent="0.25">
      <c r="A120">
        <f>'MAIN BARN'!$R$80</f>
        <v>9979</v>
      </c>
      <c r="B120" s="29">
        <v>119</v>
      </c>
      <c r="C120" s="244" t="str">
        <f>'MAIN BARN'!$R$75</f>
        <v>Elliott</v>
      </c>
      <c r="D120" s="84">
        <f>'MAIN BARN'!$R$76</f>
        <v>46284</v>
      </c>
      <c r="E120" s="29">
        <f>'MAIN BARN'!$R$78</f>
        <v>0</v>
      </c>
      <c r="F120" s="29">
        <f>'MAIN BARN'!$R$77</f>
        <v>0</v>
      </c>
      <c r="G120" s="29">
        <f>'MAIN BARN'!$R$79</f>
        <v>0</v>
      </c>
    </row>
    <row r="121" spans="1:7" x14ac:dyDescent="0.25">
      <c r="A121">
        <f>'MAIN BARN'!$S$80</f>
        <v>9979</v>
      </c>
      <c r="B121" s="29">
        <v>120</v>
      </c>
      <c r="C121" s="244" t="str">
        <f>'MAIN BARN'!$S$75</f>
        <v>Elliott</v>
      </c>
      <c r="D121" s="84">
        <f>'MAIN BARN'!$S$76</f>
        <v>46284</v>
      </c>
      <c r="E121" s="29">
        <f>'MAIN BARN'!$S$78</f>
        <v>0</v>
      </c>
      <c r="F121" s="29">
        <f>'MAIN BARN'!$S$77</f>
        <v>0</v>
      </c>
      <c r="G121" s="29">
        <f>'MAIN BARN'!$S$79</f>
        <v>0</v>
      </c>
    </row>
    <row r="122" spans="1:7" x14ac:dyDescent="0.25">
      <c r="A122">
        <f>'MAIN BARN'!$T$80</f>
        <v>9979</v>
      </c>
      <c r="B122" s="29">
        <v>121</v>
      </c>
      <c r="C122" s="244" t="str">
        <f>'MAIN BARN'!$T$75</f>
        <v>Elliott</v>
      </c>
      <c r="D122" s="84">
        <f>'MAIN BARN'!$T$76</f>
        <v>46284</v>
      </c>
      <c r="E122" s="29">
        <f>'MAIN BARN'!$T$78</f>
        <v>0</v>
      </c>
      <c r="F122" s="29">
        <f>'MAIN BARN'!$T$77</f>
        <v>0</v>
      </c>
      <c r="G122" s="29">
        <f>'MAIN BARN'!$T$79</f>
        <v>0</v>
      </c>
    </row>
    <row r="123" spans="1:7" x14ac:dyDescent="0.25">
      <c r="A123">
        <f>'MAIN BARN'!$U$80</f>
        <v>9979</v>
      </c>
      <c r="B123" s="29">
        <v>122</v>
      </c>
      <c r="C123" s="244" t="str">
        <f>'MAIN BARN'!$U$75</f>
        <v>Elliott</v>
      </c>
      <c r="D123" s="84">
        <f>'MAIN BARN'!$U$76</f>
        <v>46284</v>
      </c>
      <c r="E123" s="29">
        <f>'MAIN BARN'!$U$78</f>
        <v>0</v>
      </c>
      <c r="F123" s="29">
        <f>'MAIN BARN'!$U$77</f>
        <v>0</v>
      </c>
      <c r="G123" s="29">
        <f>'MAIN BARN'!$U$79</f>
        <v>0</v>
      </c>
    </row>
    <row r="124" spans="1:7" x14ac:dyDescent="0.25">
      <c r="A124">
        <f>'MAIN BARN'!$V$80</f>
        <v>0</v>
      </c>
      <c r="B124" s="29">
        <v>123</v>
      </c>
      <c r="C124" s="244">
        <f>'MAIN BARN'!$V$75</f>
        <v>0</v>
      </c>
      <c r="D124" s="84">
        <f>'MAIN BARN'!$V$76</f>
        <v>0</v>
      </c>
      <c r="E124" s="29">
        <f>'MAIN BARN'!$V$78</f>
        <v>0</v>
      </c>
      <c r="F124" s="29">
        <f>'MAIN BARN'!$V$77</f>
        <v>0</v>
      </c>
      <c r="G124" s="29">
        <f>'MAIN BARN'!$V$79</f>
        <v>0</v>
      </c>
    </row>
    <row r="125" spans="1:7" x14ac:dyDescent="0.25">
      <c r="A125">
        <f>'MAIN BARN'!$W$80</f>
        <v>0</v>
      </c>
      <c r="B125" s="29">
        <v>124</v>
      </c>
      <c r="C125" s="244">
        <f>'MAIN BARN'!$W$75</f>
        <v>0</v>
      </c>
      <c r="D125" s="84">
        <f>'MAIN BARN'!$W$76</f>
        <v>0</v>
      </c>
      <c r="E125" s="29">
        <f>'MAIN BARN'!$W$78</f>
        <v>0</v>
      </c>
      <c r="F125" s="29">
        <f>'MAIN BARN'!$W$77</f>
        <v>0</v>
      </c>
      <c r="G125" s="29">
        <f>'MAIN BARN'!$W$79</f>
        <v>0</v>
      </c>
    </row>
    <row r="126" spans="1:7" x14ac:dyDescent="0.25">
      <c r="A126">
        <f>'MAIN BARN'!$X$80</f>
        <v>0</v>
      </c>
      <c r="B126" s="29">
        <v>125</v>
      </c>
      <c r="C126" s="244">
        <f>'MAIN BARN'!$X$75</f>
        <v>0</v>
      </c>
      <c r="D126" s="84">
        <f>'MAIN BARN'!$X$76</f>
        <v>0</v>
      </c>
      <c r="E126" s="29">
        <f>'MAIN BARN'!$X$78</f>
        <v>0</v>
      </c>
      <c r="F126" s="29">
        <f>'MAIN BARN'!$X$77</f>
        <v>0</v>
      </c>
      <c r="G126" s="29">
        <f>'MAIN BARN'!$X$79</f>
        <v>0</v>
      </c>
    </row>
    <row r="127" spans="1:7" x14ac:dyDescent="0.25">
      <c r="A127">
        <f>'MAIN BARN'!$Y$80</f>
        <v>0</v>
      </c>
      <c r="B127" s="29">
        <v>126</v>
      </c>
      <c r="C127" s="244">
        <f>'MAIN BARN'!$Y$75</f>
        <v>0</v>
      </c>
      <c r="D127" s="84">
        <f>'MAIN BARN'!$Y$76</f>
        <v>0</v>
      </c>
      <c r="E127" s="29">
        <f>'MAIN BARN'!$Y$78</f>
        <v>0</v>
      </c>
      <c r="F127" s="29">
        <f>'MAIN BARN'!$Y$77</f>
        <v>0</v>
      </c>
      <c r="G127" s="29">
        <f>'MAIN BARN'!$Y$79</f>
        <v>0</v>
      </c>
    </row>
    <row r="128" spans="1:7" x14ac:dyDescent="0.25">
      <c r="A128">
        <f>'MAIN BARN'!$Z$80</f>
        <v>0</v>
      </c>
      <c r="B128" s="29">
        <v>127</v>
      </c>
      <c r="C128" s="244">
        <f>'MAIN BARN'!$Z$75</f>
        <v>0</v>
      </c>
      <c r="D128" s="84">
        <f>'MAIN BARN'!$Z$76</f>
        <v>0</v>
      </c>
      <c r="E128" s="29">
        <f>'MAIN BARN'!$Z$78</f>
        <v>0</v>
      </c>
      <c r="F128" s="29">
        <f>'MAIN BARN'!$Z$77</f>
        <v>0</v>
      </c>
      <c r="G128" s="29">
        <f>'MAIN BARN'!$Z$79</f>
        <v>0</v>
      </c>
    </row>
    <row r="129" spans="1:7" x14ac:dyDescent="0.25">
      <c r="A129">
        <f>'MAIN BARN'!$AA$80</f>
        <v>0</v>
      </c>
      <c r="B129" s="29">
        <v>128</v>
      </c>
      <c r="C129" s="244">
        <f>'MAIN BARN'!$AA$75</f>
        <v>0</v>
      </c>
      <c r="D129" s="84">
        <f>'MAIN BARN'!$AA$76</f>
        <v>0</v>
      </c>
      <c r="E129" s="29">
        <f>'MAIN BARN'!$AA$78</f>
        <v>0</v>
      </c>
      <c r="F129" s="29">
        <f>'MAIN BARN'!$AA$77</f>
        <v>0</v>
      </c>
      <c r="G129" s="29">
        <f>'MAIN BARN'!$AA$79</f>
        <v>0</v>
      </c>
    </row>
    <row r="130" spans="1:7" x14ac:dyDescent="0.25">
      <c r="A130">
        <f>'MAIN BARN'!$AB$80</f>
        <v>0</v>
      </c>
      <c r="B130" s="29">
        <v>129</v>
      </c>
      <c r="C130" s="244">
        <f>'MAIN BARN'!$AB$75</f>
        <v>0</v>
      </c>
      <c r="D130" s="84">
        <f>'MAIN BARN'!$AB$76</f>
        <v>0</v>
      </c>
      <c r="E130" s="29">
        <f>'MAIN BARN'!$AB$78</f>
        <v>0</v>
      </c>
      <c r="F130" s="29">
        <f>'MAIN BARN'!$AB$77</f>
        <v>0</v>
      </c>
      <c r="G130" s="29">
        <f>'MAIN BARN'!$AB$79</f>
        <v>0</v>
      </c>
    </row>
    <row r="131" spans="1:7" x14ac:dyDescent="0.25">
      <c r="A131">
        <f>'MAIN BARN'!$AC$80</f>
        <v>0</v>
      </c>
      <c r="B131" s="29">
        <v>130</v>
      </c>
      <c r="C131" s="244">
        <f>'MAIN BARN'!$AC$75</f>
        <v>0</v>
      </c>
      <c r="D131" s="84">
        <f>'MAIN BARN'!$AC$76</f>
        <v>0</v>
      </c>
      <c r="E131" s="29">
        <f>'MAIN BARN'!$AC$78</f>
        <v>0</v>
      </c>
      <c r="F131" s="29">
        <f>'MAIN BARN'!$AC$77</f>
        <v>0</v>
      </c>
      <c r="G131" s="29">
        <f>'MAIN BARN'!$AC$79</f>
        <v>0</v>
      </c>
    </row>
    <row r="132" spans="1:7" x14ac:dyDescent="0.25">
      <c r="A132">
        <f>'MAIN BARN'!$AC$69</f>
        <v>9993</v>
      </c>
      <c r="B132" s="29">
        <v>131</v>
      </c>
      <c r="C132" s="244" t="str">
        <f>'MAIN BARN'!$AC$74</f>
        <v xml:space="preserve">Pereira </v>
      </c>
      <c r="D132" s="84">
        <f>'MAIN BARN'!$AC$71</f>
        <v>46284</v>
      </c>
      <c r="E132" s="29">
        <f>'MAIN BARN'!$AC$73</f>
        <v>3</v>
      </c>
      <c r="F132" s="29">
        <f>'MAIN BARN'!$AC$72</f>
        <v>0</v>
      </c>
      <c r="G132" s="29">
        <f>'MAIN BARN'!$AC$70</f>
        <v>0</v>
      </c>
    </row>
    <row r="133" spans="1:7" x14ac:dyDescent="0.25">
      <c r="A133">
        <f>'MAIN BARN'!$AB$69</f>
        <v>9993</v>
      </c>
      <c r="B133" s="29">
        <v>132</v>
      </c>
      <c r="C133" s="244" t="str">
        <f>'MAIN BARN'!$AB$74</f>
        <v xml:space="preserve">Pereira </v>
      </c>
      <c r="D133" s="84">
        <f>'MAIN BARN'!$AB$71</f>
        <v>46284</v>
      </c>
      <c r="E133" s="29">
        <f>'MAIN BARN'!$AB$73</f>
        <v>3</v>
      </c>
      <c r="F133" s="29">
        <f>'MAIN BARN'!$AB$72</f>
        <v>0</v>
      </c>
      <c r="G133" s="29">
        <f>'MAIN BARN'!$AB$70</f>
        <v>0</v>
      </c>
    </row>
    <row r="134" spans="1:7" x14ac:dyDescent="0.25">
      <c r="A134">
        <f>'MAIN BARN'!$AA$69</f>
        <v>9993</v>
      </c>
      <c r="B134" s="29">
        <v>133</v>
      </c>
      <c r="C134" s="244" t="str">
        <f>'MAIN BARN'!$AA$74</f>
        <v xml:space="preserve">Pereira </v>
      </c>
      <c r="D134" s="84">
        <f>'MAIN BARN'!$AA$71</f>
        <v>46284</v>
      </c>
      <c r="E134" s="29">
        <f>'MAIN BARN'!$AA$73</f>
        <v>3</v>
      </c>
      <c r="F134" s="29">
        <f>'MAIN BARN'!$AA$72</f>
        <v>0</v>
      </c>
      <c r="G134" s="29">
        <f>'MAIN BARN'!$AA$70</f>
        <v>0</v>
      </c>
    </row>
    <row r="135" spans="1:7" x14ac:dyDescent="0.25">
      <c r="A135">
        <f>'MAIN BARN'!$Z$69</f>
        <v>0</v>
      </c>
      <c r="B135" s="29">
        <v>134</v>
      </c>
      <c r="C135" s="244">
        <f>'MAIN BARN'!$Z$74</f>
        <v>0</v>
      </c>
      <c r="D135" s="84">
        <f>'MAIN BARN'!$Z$71</f>
        <v>0</v>
      </c>
      <c r="E135" s="29">
        <f>'MAIN BARN'!$Z$73</f>
        <v>0</v>
      </c>
      <c r="F135" s="29">
        <f>'MAIN BARN'!$Z$72</f>
        <v>0</v>
      </c>
      <c r="G135" s="29">
        <f>'MAIN BARN'!$Z$70</f>
        <v>0</v>
      </c>
    </row>
    <row r="136" spans="1:7" x14ac:dyDescent="0.25">
      <c r="A136">
        <f>'MAIN BARN'!$Y$69</f>
        <v>0</v>
      </c>
      <c r="B136" s="29">
        <v>135</v>
      </c>
      <c r="C136" s="244">
        <f>'MAIN BARN'!$Y$74</f>
        <v>0</v>
      </c>
      <c r="D136" s="84">
        <f>'MAIN BARN'!$Y$71</f>
        <v>0</v>
      </c>
      <c r="E136" s="29">
        <f>'MAIN BARN'!$Y$73</f>
        <v>0</v>
      </c>
      <c r="F136" s="29">
        <f>'MAIN BARN'!$Y$72</f>
        <v>0</v>
      </c>
      <c r="G136" s="29">
        <f>'MAIN BARN'!$Y$70</f>
        <v>0</v>
      </c>
    </row>
    <row r="137" spans="1:7" x14ac:dyDescent="0.25">
      <c r="A137">
        <f>'MAIN BARN'!$X$69</f>
        <v>0</v>
      </c>
      <c r="B137" s="29">
        <v>136</v>
      </c>
      <c r="C137" s="244">
        <f>'MAIN BARN'!$X$74</f>
        <v>0</v>
      </c>
      <c r="D137" s="84">
        <f>'MAIN BARN'!$X$71</f>
        <v>0</v>
      </c>
      <c r="E137" s="29">
        <f>'MAIN BARN'!$X$73</f>
        <v>0</v>
      </c>
      <c r="F137" s="29">
        <f>'MAIN BARN'!$X$72</f>
        <v>0</v>
      </c>
      <c r="G137" s="29">
        <f>'MAIN BARN'!$X$70</f>
        <v>0</v>
      </c>
    </row>
    <row r="138" spans="1:7" x14ac:dyDescent="0.25">
      <c r="A138">
        <f>'MAIN BARN'!$W$69</f>
        <v>0</v>
      </c>
      <c r="B138" s="29">
        <v>137</v>
      </c>
      <c r="C138" s="244" t="str">
        <f>'MAIN BARN'!$V$59</f>
        <v>Finerfrock</v>
      </c>
      <c r="D138" s="84">
        <f>'MAIN BARN'!$W$71</f>
        <v>0</v>
      </c>
      <c r="E138" s="29">
        <f>'MAIN BARN'!$W$73</f>
        <v>0</v>
      </c>
      <c r="F138" s="29">
        <f>'MAIN BARN'!$W$72</f>
        <v>0</v>
      </c>
      <c r="G138" s="29">
        <f>'MAIN BARN'!$W$70</f>
        <v>0</v>
      </c>
    </row>
    <row r="139" spans="1:7" x14ac:dyDescent="0.25">
      <c r="A139">
        <f>'MAIN BARN'!$V$69</f>
        <v>456</v>
      </c>
      <c r="B139" s="29">
        <v>138</v>
      </c>
      <c r="C139" s="244" t="str">
        <f>'MAIN BARN'!$V$74</f>
        <v>Crawhorn / Finerfrock</v>
      </c>
      <c r="D139" s="84">
        <f>'MAIN BARN'!$V$71</f>
        <v>46284</v>
      </c>
      <c r="E139" s="29">
        <f>'MAIN BARN'!$V$73</f>
        <v>8</v>
      </c>
      <c r="F139" s="29">
        <f>'MAIN BARN'!$V$72</f>
        <v>0</v>
      </c>
      <c r="G139" s="29">
        <f>'MAIN BARN'!$V$70</f>
        <v>0</v>
      </c>
    </row>
    <row r="140" spans="1:7" x14ac:dyDescent="0.25">
      <c r="A140">
        <f>'MAIN BARN'!$U$69</f>
        <v>453</v>
      </c>
      <c r="B140" s="29">
        <v>139</v>
      </c>
      <c r="C140" s="244" t="str">
        <f>'MAIN BARN'!$U$74</f>
        <v>Crawhorn   / Steinbrecher</v>
      </c>
      <c r="D140" s="84">
        <f>'MAIN BARN'!$U$71</f>
        <v>46284</v>
      </c>
      <c r="E140" s="29">
        <f>'MAIN BARN'!$U$73</f>
        <v>0</v>
      </c>
      <c r="F140" s="29">
        <f>'MAIN BARN'!$U$72</f>
        <v>0</v>
      </c>
      <c r="G140" s="29">
        <f>'MAIN BARN'!$U$70</f>
        <v>0</v>
      </c>
    </row>
    <row r="141" spans="1:7" x14ac:dyDescent="0.25">
      <c r="A141">
        <f>'MAIN BARN'!$T$69</f>
        <v>453</v>
      </c>
      <c r="B141" s="29">
        <v>140</v>
      </c>
      <c r="C141" s="244" t="str">
        <f>'MAIN BARN'!$T$74</f>
        <v>Crawhorn   / Steinbrecher</v>
      </c>
      <c r="D141" s="84">
        <f>'MAIN BARN'!$T$71</f>
        <v>46284</v>
      </c>
      <c r="E141" s="29">
        <f>'MAIN BARN'!$T$73</f>
        <v>16</v>
      </c>
      <c r="F141" s="29">
        <f>'MAIN BARN'!$T$72</f>
        <v>0</v>
      </c>
      <c r="G141" s="29">
        <f>'MAIN BARN'!$T$70</f>
        <v>53</v>
      </c>
    </row>
    <row r="142" spans="1:7" x14ac:dyDescent="0.25">
      <c r="A142">
        <f>'MAIN BARN'!$S$69</f>
        <v>454</v>
      </c>
      <c r="B142" s="29">
        <v>141</v>
      </c>
      <c r="C142" s="244" t="str">
        <f>'MAIN BARN'!$S$74</f>
        <v>Crawhorn / Lay</v>
      </c>
      <c r="D142" s="84">
        <f>'MAIN BARN'!$S$71</f>
        <v>46284</v>
      </c>
      <c r="E142" s="29">
        <f>'MAIN BARN'!$S$73</f>
        <v>0</v>
      </c>
      <c r="F142" s="29">
        <f>'MAIN BARN'!$S$72</f>
        <v>0</v>
      </c>
      <c r="G142" s="29">
        <f>'MAIN BARN'!$S$70</f>
        <v>0</v>
      </c>
    </row>
    <row r="143" spans="1:7" x14ac:dyDescent="0.25">
      <c r="A143">
        <f>'MAIN BARN'!$R$69</f>
        <v>452</v>
      </c>
      <c r="B143" s="29">
        <v>142</v>
      </c>
      <c r="C143" s="244" t="str">
        <f>'MAIN BARN'!$R$74</f>
        <v>Crawhorn / Finerfrock</v>
      </c>
      <c r="D143" s="84">
        <f>'MAIN BARN'!$R$71</f>
        <v>46284</v>
      </c>
      <c r="E143" s="29">
        <f>'MAIN BARN'!$R$73</f>
        <v>8</v>
      </c>
      <c r="F143" s="29">
        <f>'MAIN BARN'!$R$72</f>
        <v>0</v>
      </c>
      <c r="G143" s="29">
        <f>'MAIN BARN'!$R$70</f>
        <v>0</v>
      </c>
    </row>
    <row r="144" spans="1:7" x14ac:dyDescent="0.25">
      <c r="A144">
        <f>'MAIN BARN'!$Q$69</f>
        <v>454</v>
      </c>
      <c r="B144" s="29">
        <v>143</v>
      </c>
      <c r="C144" s="244" t="str">
        <f>'MAIN BARN'!$Q$74</f>
        <v>Crawhorn / Lay</v>
      </c>
      <c r="D144" s="84">
        <f>'MAIN BARN'!$Q$71</f>
        <v>46284</v>
      </c>
      <c r="E144" s="29">
        <f>'MAIN BARN'!$Q$73</f>
        <v>8</v>
      </c>
      <c r="F144" s="29">
        <f>'MAIN BARN'!$Q$72</f>
        <v>0</v>
      </c>
      <c r="G144" s="29">
        <f>'MAIN BARN'!$Q$70</f>
        <v>0</v>
      </c>
    </row>
    <row r="145" spans="1:7" x14ac:dyDescent="0.25">
      <c r="A145">
        <f>'MAIN BARN'!$O$69</f>
        <v>9991</v>
      </c>
      <c r="B145" s="29">
        <v>144</v>
      </c>
      <c r="C145" s="244" t="str">
        <f>'MAIN BARN'!$O$74</f>
        <v>Gregory</v>
      </c>
      <c r="D145" s="84">
        <f>'MAIN BARN'!$O$71</f>
        <v>46284</v>
      </c>
      <c r="E145" s="29">
        <f>'MAIN BARN'!$O$73</f>
        <v>0</v>
      </c>
      <c r="F145" s="29">
        <f>'MAIN BARN'!$O$72</f>
        <v>0</v>
      </c>
      <c r="G145" s="29">
        <f>'MAIN BARN'!$O$70</f>
        <v>0</v>
      </c>
    </row>
    <row r="146" spans="1:7" x14ac:dyDescent="0.25">
      <c r="A146">
        <f>'MAIN BARN'!$N$69</f>
        <v>9991</v>
      </c>
      <c r="B146" s="29">
        <v>145</v>
      </c>
      <c r="C146" s="244" t="str">
        <f>'MAIN BARN'!$N$74</f>
        <v>Gregory</v>
      </c>
      <c r="D146" s="84">
        <f>'MAIN BARN'!$N$71</f>
        <v>46284</v>
      </c>
      <c r="E146" s="29">
        <f>'MAIN BARN'!$N$73</f>
        <v>0</v>
      </c>
      <c r="F146" s="29">
        <f>'MAIN BARN'!$N$72</f>
        <v>0</v>
      </c>
      <c r="G146" s="29">
        <f>'MAIN BARN'!$N$70</f>
        <v>0</v>
      </c>
    </row>
    <row r="147" spans="1:7" x14ac:dyDescent="0.25">
      <c r="A147">
        <f>'MAIN BARN'!$M$69</f>
        <v>9991</v>
      </c>
      <c r="B147" s="29">
        <v>146</v>
      </c>
      <c r="C147" s="244" t="str">
        <f>'MAIN BARN'!$M$74</f>
        <v>Gregory</v>
      </c>
      <c r="D147" s="84">
        <f>'MAIN BARN'!$M$71</f>
        <v>46284</v>
      </c>
      <c r="E147" s="29">
        <f>'MAIN BARN'!$M$73</f>
        <v>0</v>
      </c>
      <c r="F147" s="29">
        <f>'MAIN BARN'!$M$72</f>
        <v>0</v>
      </c>
      <c r="G147" s="29">
        <f>'MAIN BARN'!$M$70</f>
        <v>0</v>
      </c>
    </row>
    <row r="148" spans="1:7" x14ac:dyDescent="0.25">
      <c r="A148">
        <f>'MAIN BARN'!$L$69</f>
        <v>9991</v>
      </c>
      <c r="B148" s="29">
        <v>147</v>
      </c>
      <c r="C148" s="244" t="str">
        <f>'MAIN BARN'!$L$74</f>
        <v>Gregory</v>
      </c>
      <c r="D148" s="84">
        <f>'MAIN BARN'!$L$71</f>
        <v>46284</v>
      </c>
      <c r="E148" s="29">
        <f>'MAIN BARN'!$L$73</f>
        <v>0</v>
      </c>
      <c r="F148" s="29">
        <f>'MAIN BARN'!$L$72</f>
        <v>0</v>
      </c>
      <c r="G148" s="29">
        <f>'MAIN BARN'!$L$70</f>
        <v>0</v>
      </c>
    </row>
    <row r="149" spans="1:7" x14ac:dyDescent="0.25">
      <c r="A149">
        <f>'MAIN BARN'!$K$69</f>
        <v>9991</v>
      </c>
      <c r="B149" s="29">
        <v>148</v>
      </c>
      <c r="C149" s="244" t="str">
        <f>'MAIN BARN'!$K$74</f>
        <v>Gregory</v>
      </c>
      <c r="D149" s="84">
        <f>'MAIN BARN'!$K$71</f>
        <v>46284</v>
      </c>
      <c r="E149" s="29">
        <f>'MAIN BARN'!$K$73</f>
        <v>0</v>
      </c>
      <c r="F149" s="29">
        <f>'MAIN BARN'!$K$72</f>
        <v>0</v>
      </c>
      <c r="G149" s="29">
        <f>'MAIN BARN'!$K$70</f>
        <v>0</v>
      </c>
    </row>
    <row r="150" spans="1:7" x14ac:dyDescent="0.25">
      <c r="A150">
        <f>'MAIN BARN'!$J$69</f>
        <v>9991</v>
      </c>
      <c r="B150" s="29">
        <v>149</v>
      </c>
      <c r="C150" s="244" t="str">
        <f>'MAIN BARN'!$J$74</f>
        <v>Gregory</v>
      </c>
      <c r="D150" s="84">
        <f>'MAIN BARN'!$J$71</f>
        <v>46284</v>
      </c>
      <c r="E150" s="29">
        <f>'MAIN BARN'!$J$73</f>
        <v>0</v>
      </c>
      <c r="F150" s="29">
        <f>'MAIN BARN'!$J$72</f>
        <v>0</v>
      </c>
      <c r="G150" s="29">
        <f>'MAIN BARN'!$J$70</f>
        <v>0</v>
      </c>
    </row>
    <row r="151" spans="1:7" x14ac:dyDescent="0.25">
      <c r="A151">
        <f>'MAIN BARN'!$I$69</f>
        <v>9991</v>
      </c>
      <c r="B151" s="29">
        <v>150</v>
      </c>
      <c r="C151" s="244" t="str">
        <f>'MAIN BARN'!$I$74</f>
        <v>Gregory</v>
      </c>
      <c r="D151" s="84">
        <f>'MAIN BARN'!$I$71</f>
        <v>46284</v>
      </c>
      <c r="E151" s="29">
        <f>'MAIN BARN'!$I$73</f>
        <v>0</v>
      </c>
      <c r="F151" s="29">
        <f>'MAIN BARN'!$I$72</f>
        <v>0</v>
      </c>
      <c r="G151" s="29">
        <f>'MAIN BARN'!$I$70</f>
        <v>0</v>
      </c>
    </row>
    <row r="152" spans="1:7" x14ac:dyDescent="0.25">
      <c r="A152">
        <f>'MAIN BARN'!$H$69</f>
        <v>9991</v>
      </c>
      <c r="B152" s="29">
        <v>151</v>
      </c>
      <c r="C152" s="244" t="str">
        <f>'MAIN BARN'!$H$74</f>
        <v>Gregory</v>
      </c>
      <c r="D152" s="84">
        <f>'MAIN BARN'!$H$71</f>
        <v>46284</v>
      </c>
      <c r="E152" s="29">
        <f>'MAIN BARN'!$H$73</f>
        <v>0</v>
      </c>
      <c r="F152" s="29">
        <f>'MAIN BARN'!$H$72</f>
        <v>0</v>
      </c>
      <c r="G152" s="29">
        <f>'MAIN BARN'!$H$70</f>
        <v>0</v>
      </c>
    </row>
    <row r="153" spans="1:7" x14ac:dyDescent="0.25">
      <c r="A153">
        <f>'MAIN BARN'!$G$69</f>
        <v>9986</v>
      </c>
      <c r="B153" s="29">
        <v>152</v>
      </c>
      <c r="C153" s="244" t="str">
        <f>'MAIN BARN'!$G$74</f>
        <v xml:space="preserve">DGS </v>
      </c>
      <c r="D153" s="84">
        <f>'MAIN BARN'!$G$71</f>
        <v>46284</v>
      </c>
      <c r="E153" s="29">
        <f>'MAIN BARN'!$G$73</f>
        <v>0</v>
      </c>
      <c r="F153" s="29">
        <f>'MAIN BARN'!$G$72</f>
        <v>0</v>
      </c>
      <c r="G153" s="29">
        <f>'MAIN BARN'!$G$70</f>
        <v>0</v>
      </c>
    </row>
    <row r="154" spans="1:7" x14ac:dyDescent="0.25">
      <c r="A154">
        <f>'MAIN BARN'!$F$69</f>
        <v>9986</v>
      </c>
      <c r="B154" s="29">
        <v>153</v>
      </c>
      <c r="C154" s="244" t="str">
        <f>'MAIN BARN'!$F$74</f>
        <v xml:space="preserve">DGS </v>
      </c>
      <c r="D154" s="84">
        <f>'MAIN BARN'!$F$71</f>
        <v>46284</v>
      </c>
      <c r="E154" s="29">
        <f>'MAIN BARN'!$F$73</f>
        <v>0</v>
      </c>
      <c r="F154" s="29">
        <f>'MAIN BARN'!$F$72</f>
        <v>0</v>
      </c>
      <c r="G154" s="29">
        <f>'MAIN BARN'!$F$70</f>
        <v>0</v>
      </c>
    </row>
    <row r="155" spans="1:7" x14ac:dyDescent="0.25">
      <c r="A155">
        <f>'MAIN BARN'!$E$69</f>
        <v>9986</v>
      </c>
      <c r="B155" s="29">
        <v>154</v>
      </c>
      <c r="C155" s="244" t="str">
        <f>'MAIN BARN'!$E$74</f>
        <v xml:space="preserve">DGS </v>
      </c>
      <c r="D155" s="84">
        <f>'MAIN BARN'!$E$71</f>
        <v>46284</v>
      </c>
      <c r="E155" s="29">
        <f>'MAIN BARN'!$E$73</f>
        <v>0</v>
      </c>
      <c r="F155" s="29">
        <f>'MAIN BARN'!$E$72</f>
        <v>0</v>
      </c>
      <c r="G155" s="29">
        <f>'MAIN BARN'!$E$70</f>
        <v>0</v>
      </c>
    </row>
    <row r="156" spans="1:7" x14ac:dyDescent="0.25">
      <c r="A156">
        <f>'MAIN BARN'!$D$69</f>
        <v>9986</v>
      </c>
      <c r="B156" s="29">
        <v>155</v>
      </c>
      <c r="C156" s="244" t="str">
        <f>'MAIN BARN'!$D$74</f>
        <v xml:space="preserve">DGS </v>
      </c>
      <c r="D156" s="84">
        <f>'MAIN BARN'!$D$71</f>
        <v>46284</v>
      </c>
      <c r="E156" s="29">
        <f>'MAIN BARN'!$D$73</f>
        <v>0</v>
      </c>
      <c r="F156" s="29">
        <f>'MAIN BARN'!$D$72</f>
        <v>0</v>
      </c>
      <c r="G156" s="29">
        <f>'MAIN BARN'!$D$70</f>
        <v>0</v>
      </c>
    </row>
    <row r="157" spans="1:7" x14ac:dyDescent="0.25">
      <c r="A157">
        <f>'MAIN BARN'!$C$69</f>
        <v>9986</v>
      </c>
      <c r="B157" s="29">
        <v>156</v>
      </c>
      <c r="C157" s="244" t="str">
        <f>'MAIN BARN'!$C$74</f>
        <v xml:space="preserve">DGS </v>
      </c>
      <c r="D157" s="84">
        <f>'MAIN BARN'!$C$71</f>
        <v>46284</v>
      </c>
      <c r="E157" s="29">
        <f>'MAIN BARN'!$C$73</f>
        <v>0</v>
      </c>
      <c r="F157" s="29">
        <f>'MAIN BARN'!$C$72</f>
        <v>0</v>
      </c>
      <c r="G157" s="29">
        <f>'MAIN BARN'!$C$70</f>
        <v>0</v>
      </c>
    </row>
    <row r="158" spans="1:7" x14ac:dyDescent="0.25">
      <c r="A158">
        <f>'MAIN BARN'!$C$64</f>
        <v>163</v>
      </c>
      <c r="B158" s="29">
        <v>157</v>
      </c>
      <c r="C158" s="244" t="str">
        <f>'MAIN BARN'!$C$59</f>
        <v xml:space="preserve">Pacheco </v>
      </c>
      <c r="D158" s="84">
        <f>'MAIN BARN'!$C$60</f>
        <v>46284</v>
      </c>
      <c r="E158" s="29">
        <f>'MAIN BARN'!$C$62</f>
        <v>6</v>
      </c>
      <c r="F158" s="29">
        <f>'MAIN BARN'!$C$61</f>
        <v>0</v>
      </c>
      <c r="G158" s="29">
        <f>'MAIN BARN'!$C$63</f>
        <v>88</v>
      </c>
    </row>
    <row r="159" spans="1:7" x14ac:dyDescent="0.25">
      <c r="A159">
        <f>'MAIN BARN'!$D$64</f>
        <v>163</v>
      </c>
      <c r="B159" s="29">
        <v>158</v>
      </c>
      <c r="C159" s="244" t="str">
        <f>'MAIN BARN'!$D$59</f>
        <v xml:space="preserve">Pacheco </v>
      </c>
      <c r="D159" s="84">
        <f>'MAIN BARN'!$D$60</f>
        <v>46284</v>
      </c>
      <c r="E159" s="29">
        <f>'MAIN BARN'!$D$62</f>
        <v>0</v>
      </c>
      <c r="F159" s="29">
        <f>'MAIN BARN'!$D$61</f>
        <v>0</v>
      </c>
      <c r="G159" s="29">
        <f>'MAIN BARN'!$D$63</f>
        <v>0</v>
      </c>
    </row>
    <row r="160" spans="1:7" x14ac:dyDescent="0.25">
      <c r="A160">
        <f>'MAIN BARN'!$E$64</f>
        <v>0</v>
      </c>
      <c r="B160" s="29">
        <v>159</v>
      </c>
      <c r="C160" s="244">
        <f>'MAIN BARN'!$E$59</f>
        <v>0</v>
      </c>
      <c r="D160" s="84">
        <f>'MAIN BARN'!$E$60</f>
        <v>0</v>
      </c>
      <c r="E160" s="29">
        <f>'MAIN BARN'!$E$62</f>
        <v>0</v>
      </c>
      <c r="F160" s="29">
        <f>'MAIN BARN'!$E$61</f>
        <v>0</v>
      </c>
      <c r="G160" s="29">
        <f>'MAIN BARN'!$E$63</f>
        <v>0</v>
      </c>
    </row>
    <row r="161" spans="1:7" x14ac:dyDescent="0.25">
      <c r="A161">
        <f>'MAIN BARN'!$F$64</f>
        <v>0</v>
      </c>
      <c r="B161" s="29">
        <v>160</v>
      </c>
      <c r="C161" s="244">
        <f>'MAIN BARN'!$F$59</f>
        <v>0</v>
      </c>
      <c r="D161" s="84">
        <f>'MAIN BARN'!$F$60</f>
        <v>0</v>
      </c>
      <c r="E161" s="29">
        <f>'MAIN BARN'!$F$62</f>
        <v>0</v>
      </c>
      <c r="F161" s="29">
        <f>'MAIN BARN'!$F$61</f>
        <v>0</v>
      </c>
      <c r="G161" s="29">
        <f>'MAIN BARN'!$F$63</f>
        <v>0</v>
      </c>
    </row>
    <row r="162" spans="1:7" x14ac:dyDescent="0.25">
      <c r="A162">
        <f>'MAIN BARN'!$G$64</f>
        <v>0</v>
      </c>
      <c r="B162" s="29">
        <v>161</v>
      </c>
      <c r="C162" s="244">
        <f>'MAIN BARN'!$G$59</f>
        <v>0</v>
      </c>
      <c r="D162" s="84">
        <f>'MAIN BARN'!$G$60</f>
        <v>0</v>
      </c>
      <c r="E162" s="29">
        <f>'MAIN BARN'!$G$62</f>
        <v>0</v>
      </c>
      <c r="F162" s="29">
        <f>'MAIN BARN'!$G$61</f>
        <v>0</v>
      </c>
      <c r="G162" s="29">
        <f>'MAIN BARN'!$G$63</f>
        <v>0</v>
      </c>
    </row>
    <row r="163" spans="1:7" x14ac:dyDescent="0.25">
      <c r="A163">
        <f>'MAIN BARN'!$H$64</f>
        <v>9991</v>
      </c>
      <c r="B163" s="29">
        <v>162</v>
      </c>
      <c r="C163" s="244" t="str">
        <f>'MAIN BARN'!$H$59</f>
        <v>Gregory</v>
      </c>
      <c r="D163" s="84">
        <f>'MAIN BARN'!$H$60</f>
        <v>46284</v>
      </c>
      <c r="E163" s="29">
        <f>'MAIN BARN'!$H$62</f>
        <v>0</v>
      </c>
      <c r="F163" s="29">
        <f>'MAIN BARN'!$H$61</f>
        <v>0</v>
      </c>
      <c r="G163" s="29">
        <f>'MAIN BARN'!$H$63</f>
        <v>0</v>
      </c>
    </row>
    <row r="164" spans="1:7" x14ac:dyDescent="0.25">
      <c r="A164">
        <f>'MAIN BARN'!$I$64</f>
        <v>9991</v>
      </c>
      <c r="B164" s="29">
        <v>163</v>
      </c>
      <c r="C164" s="244" t="str">
        <f>'MAIN BARN'!$I$59</f>
        <v>Gregory</v>
      </c>
      <c r="D164" s="84">
        <f>'MAIN BARN'!$I$60</f>
        <v>46284</v>
      </c>
      <c r="E164" s="29">
        <f>'MAIN BARN'!$I$62</f>
        <v>0</v>
      </c>
      <c r="F164" s="29">
        <f>'MAIN BARN'!$I$61</f>
        <v>0</v>
      </c>
      <c r="G164" s="29">
        <f>'MAIN BARN'!$I$63</f>
        <v>0</v>
      </c>
    </row>
    <row r="165" spans="1:7" x14ac:dyDescent="0.25">
      <c r="A165">
        <f>'MAIN BARN'!$J$64</f>
        <v>9991</v>
      </c>
      <c r="B165" s="29">
        <v>164</v>
      </c>
      <c r="C165" s="244" t="str">
        <f>'MAIN BARN'!$J$59</f>
        <v>Gregory</v>
      </c>
      <c r="D165" s="84">
        <f>'MAIN BARN'!$J$60</f>
        <v>46284</v>
      </c>
      <c r="E165" s="29">
        <f>'MAIN BARN'!$J$62</f>
        <v>0</v>
      </c>
      <c r="F165" s="29">
        <f>'MAIN BARN'!$J$61</f>
        <v>0</v>
      </c>
      <c r="G165" s="29">
        <f>'MAIN BARN'!$J$63</f>
        <v>0</v>
      </c>
    </row>
    <row r="166" spans="1:7" x14ac:dyDescent="0.25">
      <c r="A166">
        <f>'MAIN BARN'!$V$64</f>
        <v>393</v>
      </c>
      <c r="B166" s="29">
        <v>165</v>
      </c>
      <c r="C166" s="244" t="e">
        <f>'MAIN BARN'!#REF!</f>
        <v>#REF!</v>
      </c>
      <c r="D166" s="84">
        <f>'MAIN BARN'!$V$60</f>
        <v>46284</v>
      </c>
      <c r="E166" s="29">
        <f>'MAIN BARN'!$V$62</f>
        <v>0</v>
      </c>
      <c r="F166" s="29">
        <f>'MAIN BARN'!$V$61</f>
        <v>0</v>
      </c>
      <c r="G166" s="29">
        <f>'MAIN BARN'!$V$63</f>
        <v>53</v>
      </c>
    </row>
    <row r="167" spans="1:7" x14ac:dyDescent="0.25">
      <c r="A167">
        <f>'MAIN BARN'!$W$64</f>
        <v>0</v>
      </c>
      <c r="B167" s="29">
        <v>166</v>
      </c>
      <c r="C167" s="244">
        <f>'MAIN BARN'!$W$59</f>
        <v>0</v>
      </c>
      <c r="D167" s="84">
        <f>'MAIN BARN'!$W$60</f>
        <v>0</v>
      </c>
      <c r="E167" s="29">
        <f>'MAIN BARN'!$W$62</f>
        <v>0</v>
      </c>
      <c r="F167" s="29">
        <f>'MAIN BARN'!$W$61</f>
        <v>0</v>
      </c>
      <c r="G167" s="29">
        <f>'MAIN BARN'!$W$63</f>
        <v>0</v>
      </c>
    </row>
    <row r="168" spans="1:7" x14ac:dyDescent="0.25">
      <c r="A168">
        <f>'MAIN BARN'!$X$64</f>
        <v>0</v>
      </c>
      <c r="B168" s="29">
        <v>167</v>
      </c>
      <c r="C168" s="244">
        <f>'MAIN BARN'!$X$59</f>
        <v>0</v>
      </c>
      <c r="D168" s="84">
        <f>'MAIN BARN'!$X$60</f>
        <v>0</v>
      </c>
      <c r="E168" s="29">
        <f>'MAIN BARN'!$X$62</f>
        <v>0</v>
      </c>
      <c r="F168" s="29">
        <f>'MAIN BARN'!$X$61</f>
        <v>0</v>
      </c>
      <c r="G168" s="29">
        <f>'MAIN BARN'!$X$59</f>
        <v>0</v>
      </c>
    </row>
    <row r="169" spans="1:7" x14ac:dyDescent="0.25">
      <c r="A169">
        <f>'MAIN BARN'!$Y$64</f>
        <v>0</v>
      </c>
      <c r="B169" s="29">
        <v>168</v>
      </c>
      <c r="C169" s="244">
        <f>'MAIN BARN'!$Y$59</f>
        <v>0</v>
      </c>
      <c r="D169" s="84">
        <f>'MAIN BARN'!$Y$60</f>
        <v>0</v>
      </c>
      <c r="E169" s="29">
        <f>'MAIN BARN'!$Y$62</f>
        <v>0</v>
      </c>
      <c r="F169" s="29">
        <f>'MAIN BARN'!$Y$61</f>
        <v>0</v>
      </c>
      <c r="G169" s="29">
        <f>'MAIN BARN'!$Y$59</f>
        <v>0</v>
      </c>
    </row>
    <row r="170" spans="1:7" x14ac:dyDescent="0.25">
      <c r="A170">
        <f>'MAIN BARN'!$Z$64</f>
        <v>0</v>
      </c>
      <c r="B170" s="29">
        <v>169</v>
      </c>
      <c r="C170" s="244">
        <f>'MAIN BARN'!$Z$59</f>
        <v>0</v>
      </c>
      <c r="D170" s="84">
        <f>'MAIN BARN'!$Z$60</f>
        <v>0</v>
      </c>
      <c r="E170" s="29">
        <f>'MAIN BARN'!$Z$62</f>
        <v>0</v>
      </c>
      <c r="F170" s="29">
        <f>'MAIN BARN'!$Z$61</f>
        <v>0</v>
      </c>
      <c r="G170" s="29">
        <f>'MAIN BARN'!$Z$59</f>
        <v>0</v>
      </c>
    </row>
    <row r="171" spans="1:7" x14ac:dyDescent="0.25">
      <c r="A171">
        <f>'MAIN BARN'!$AA$64</f>
        <v>0</v>
      </c>
      <c r="B171" s="29">
        <v>170</v>
      </c>
      <c r="C171" s="244">
        <f>'MAIN BARN'!$AA$59</f>
        <v>0</v>
      </c>
      <c r="D171" s="84">
        <f>'MAIN BARN'!$AA$60</f>
        <v>0</v>
      </c>
      <c r="E171" s="29">
        <f>'MAIN BARN'!$AA$62</f>
        <v>0</v>
      </c>
      <c r="F171" s="29">
        <f>'MAIN BARN'!$AA$61</f>
        <v>0</v>
      </c>
      <c r="G171" s="29">
        <f>'MAIN BARN'!$AA$59</f>
        <v>0</v>
      </c>
    </row>
    <row r="172" spans="1:7" x14ac:dyDescent="0.25">
      <c r="A172">
        <f>'MAIN BARN'!$AB$64</f>
        <v>150</v>
      </c>
      <c r="B172" s="29">
        <v>171</v>
      </c>
      <c r="C172" s="244" t="str">
        <f>'MAIN BARN'!$AB$59</f>
        <v xml:space="preserve">Pereira </v>
      </c>
      <c r="D172" s="84">
        <f>'MAIN BARN'!$AB$60</f>
        <v>46284</v>
      </c>
      <c r="E172" s="29">
        <f>'MAIN BARN'!$AB$62</f>
        <v>1</v>
      </c>
      <c r="F172" s="29">
        <f>'MAIN BARN'!$AB$61</f>
        <v>0</v>
      </c>
      <c r="G172" s="29">
        <f>'MAIN BARN'!$AB$112</f>
        <v>0</v>
      </c>
    </row>
    <row r="173" spans="1:7" x14ac:dyDescent="0.25">
      <c r="A173">
        <f>'MAIN BARN'!$AC$64</f>
        <v>150</v>
      </c>
      <c r="B173" s="29">
        <v>172</v>
      </c>
      <c r="C173" s="244" t="str">
        <f>'MAIN BARN'!$AC$59</f>
        <v xml:space="preserve">Pereira </v>
      </c>
      <c r="D173" s="84">
        <f>'MAIN BARN'!$AC$60</f>
        <v>46284</v>
      </c>
      <c r="E173" s="29">
        <f>'MAIN BARN'!$AC$62</f>
        <v>2</v>
      </c>
      <c r="F173" s="29">
        <f>'MAIN BARN'!$AC$61</f>
        <v>0</v>
      </c>
      <c r="G173" s="29">
        <f>'MAIN BARN'!$AC$63</f>
        <v>0</v>
      </c>
    </row>
    <row r="174" spans="1:7" x14ac:dyDescent="0.25">
      <c r="A174">
        <f>'MAIN BARN'!$AC$53</f>
        <v>397</v>
      </c>
      <c r="B174" s="29">
        <v>173</v>
      </c>
      <c r="C174" s="244" t="str">
        <f>'MAIN BARN'!$AC$58</f>
        <v xml:space="preserve">Lowe  </v>
      </c>
      <c r="D174" s="84">
        <f>'MAIN BARN'!$AC$55</f>
        <v>46284</v>
      </c>
      <c r="E174" s="29">
        <f>'MAIN BARN'!$AC$57</f>
        <v>3</v>
      </c>
      <c r="F174" s="29">
        <f>'MAIN BARN'!$AC$56</f>
        <v>0</v>
      </c>
      <c r="G174" s="29">
        <f>'MAIN BARN'!$AC$54</f>
        <v>0</v>
      </c>
    </row>
    <row r="175" spans="1:7" x14ac:dyDescent="0.25">
      <c r="A175">
        <f>'MAIN BARN'!AB$53</f>
        <v>0</v>
      </c>
      <c r="B175" s="29">
        <v>174</v>
      </c>
      <c r="C175" s="244">
        <f>'MAIN BARN'!$AB$58</f>
        <v>0</v>
      </c>
      <c r="D175" s="84">
        <f>'MAIN BARN'!$AB$55</f>
        <v>0</v>
      </c>
      <c r="E175" s="29">
        <f>'MAIN BARN'!$AB$57</f>
        <v>0</v>
      </c>
      <c r="F175" s="29">
        <f>'MAIN BARN'!$AB$56</f>
        <v>0</v>
      </c>
      <c r="G175" s="29">
        <f>'MAIN BARN'!AH$54</f>
        <v>0</v>
      </c>
    </row>
    <row r="176" spans="1:7" x14ac:dyDescent="0.25">
      <c r="A176">
        <f>'MAIN BARN'!$AA$53</f>
        <v>0</v>
      </c>
      <c r="B176" s="29">
        <v>175</v>
      </c>
      <c r="C176" s="244">
        <f>'MAIN BARN'!$AA$58</f>
        <v>0</v>
      </c>
      <c r="D176" s="84">
        <f>'MAIN BARN'!$AA$55</f>
        <v>0</v>
      </c>
      <c r="E176" s="29">
        <f>'MAIN BARN'!$AA$57</f>
        <v>0</v>
      </c>
      <c r="F176" s="29">
        <f>'MAIN BARN'!$AA$56</f>
        <v>0</v>
      </c>
      <c r="G176" s="29">
        <f>'MAIN BARN'!$AA$54</f>
        <v>0</v>
      </c>
    </row>
    <row r="177" spans="1:7" x14ac:dyDescent="0.25">
      <c r="A177">
        <f>'MAIN BARN'!$Z$53</f>
        <v>0</v>
      </c>
      <c r="B177" s="29">
        <v>176</v>
      </c>
      <c r="C177" s="244">
        <f>'MAIN BARN'!$Z$58</f>
        <v>0</v>
      </c>
      <c r="D177" s="84">
        <f>'MAIN BARN'!$Z$55</f>
        <v>0</v>
      </c>
      <c r="E177" s="29">
        <f>'MAIN BARN'!$Z$57</f>
        <v>0</v>
      </c>
      <c r="F177" s="29">
        <f>'MAIN BARN'!$Z$56</f>
        <v>0</v>
      </c>
      <c r="G177" s="29">
        <f>'MAIN BARN'!$Z$54</f>
        <v>0</v>
      </c>
    </row>
    <row r="178" spans="1:7" x14ac:dyDescent="0.25">
      <c r="A178">
        <f>'MAIN BARN'!$Y$53</f>
        <v>0</v>
      </c>
      <c r="B178" s="29">
        <v>177</v>
      </c>
      <c r="C178" s="244">
        <f>'MAIN BARN'!$Y$58</f>
        <v>0</v>
      </c>
      <c r="D178" s="84">
        <f>'MAIN BARN'!$Y$55</f>
        <v>0</v>
      </c>
      <c r="E178" s="29">
        <f>'MAIN BARN'!$Y$57</f>
        <v>0</v>
      </c>
      <c r="F178" s="29">
        <f>'MAIN BARN'!$Y$56</f>
        <v>0</v>
      </c>
      <c r="G178" s="29">
        <f>'MAIN BARN'!$Y$54</f>
        <v>0</v>
      </c>
    </row>
    <row r="179" spans="1:7" x14ac:dyDescent="0.25">
      <c r="A179">
        <f>'MAIN BARN'!$X$53</f>
        <v>0</v>
      </c>
      <c r="B179" s="29">
        <v>178</v>
      </c>
      <c r="C179" s="244">
        <f>'MAIN BARN'!$X$58</f>
        <v>0</v>
      </c>
      <c r="D179" s="84">
        <f>'MAIN BARN'!$X$55</f>
        <v>0</v>
      </c>
      <c r="E179" s="29">
        <f>'MAIN BARN'!$X$57</f>
        <v>0</v>
      </c>
      <c r="F179" s="29">
        <f>'MAIN BARN'!$X$56</f>
        <v>0</v>
      </c>
      <c r="G179" s="29">
        <f>'MAIN BARN'!$X$54</f>
        <v>0</v>
      </c>
    </row>
    <row r="180" spans="1:7" x14ac:dyDescent="0.25">
      <c r="A180">
        <f>'MAIN BARN'!$W$53</f>
        <v>0</v>
      </c>
      <c r="B180" s="29">
        <v>179</v>
      </c>
      <c r="C180" s="244">
        <f>'MAIN BARN'!$W$58</f>
        <v>0</v>
      </c>
      <c r="D180" s="84">
        <f>'MAIN BARN'!$W$55</f>
        <v>0</v>
      </c>
      <c r="E180" s="29">
        <f>'MAIN BARN'!$W$57</f>
        <v>0</v>
      </c>
      <c r="F180" s="29">
        <f>'MAIN BARN'!$W$56</f>
        <v>0</v>
      </c>
      <c r="G180" s="29">
        <f>'MAIN BARN'!$W$54</f>
        <v>0</v>
      </c>
    </row>
    <row r="181" spans="1:7" x14ac:dyDescent="0.25">
      <c r="A181">
        <f>'MAIN BARN'!$V$53</f>
        <v>0</v>
      </c>
      <c r="B181" s="29">
        <v>180</v>
      </c>
      <c r="C181" s="244">
        <f>'MAIN BARN'!$V$58</f>
        <v>0</v>
      </c>
      <c r="D181" s="84">
        <f>'MAIN BARN'!$V$55</f>
        <v>0</v>
      </c>
      <c r="E181" s="29">
        <f>'MAIN BARN'!$V$57</f>
        <v>0</v>
      </c>
      <c r="F181" s="29">
        <f>'MAIN BARN'!$V$56</f>
        <v>0</v>
      </c>
      <c r="G181" s="29">
        <f>'MAIN BARN'!$V$54</f>
        <v>0</v>
      </c>
    </row>
    <row r="182" spans="1:7" x14ac:dyDescent="0.25">
      <c r="A182">
        <f>'MAIN BARN'!$J$53</f>
        <v>27</v>
      </c>
      <c r="B182" s="29">
        <v>181</v>
      </c>
      <c r="C182" s="244" t="str">
        <f>'MAIN BARN'!$J$58</f>
        <v xml:space="preserve">Kanstul / Ryan </v>
      </c>
      <c r="D182" s="84">
        <f>'MAIN BARN'!$J$55</f>
        <v>0</v>
      </c>
      <c r="E182" s="29">
        <f>'MAIN BARN'!$J$57</f>
        <v>0</v>
      </c>
      <c r="F182" s="29">
        <f>'MAIN BARN'!$J$56</f>
        <v>0</v>
      </c>
      <c r="G182" s="29">
        <f>'MAIN BARN'!$J$54</f>
        <v>0</v>
      </c>
    </row>
    <row r="183" spans="1:7" x14ac:dyDescent="0.25">
      <c r="A183">
        <f>'MAIN BARN'!$I$53</f>
        <v>27</v>
      </c>
      <c r="B183" s="29">
        <v>182</v>
      </c>
      <c r="C183" s="244" t="str">
        <f>'MAIN BARN'!$I$58</f>
        <v xml:space="preserve">Kanstul / Ryan </v>
      </c>
      <c r="D183" s="84">
        <f>'MAIN BARN'!$I$55</f>
        <v>0</v>
      </c>
      <c r="E183" s="29">
        <f>'MAIN BARN'!$I$57</f>
        <v>0</v>
      </c>
      <c r="F183" s="29">
        <f>'MAIN BARN'!$I$56</f>
        <v>0</v>
      </c>
      <c r="G183" s="29">
        <f>'MAIN BARN'!$I$54</f>
        <v>0</v>
      </c>
    </row>
    <row r="184" spans="1:7" x14ac:dyDescent="0.25">
      <c r="A184">
        <f>'MAIN BARN'!$H$53</f>
        <v>205</v>
      </c>
      <c r="B184" s="29">
        <v>183</v>
      </c>
      <c r="C184" s="244" t="str">
        <f>'MAIN BARN'!$H$58</f>
        <v xml:space="preserve">Kanstul / Ryan </v>
      </c>
      <c r="D184" s="84">
        <f>'MAIN BARN'!$H$55</f>
        <v>0</v>
      </c>
      <c r="E184" s="29">
        <f>'MAIN BARN'!$H$57</f>
        <v>0</v>
      </c>
      <c r="F184" s="29">
        <f>'MAIN BARN'!$H$56</f>
        <v>0</v>
      </c>
      <c r="G184" s="29">
        <f>'MAIN BARN'!$H$54</f>
        <v>0</v>
      </c>
    </row>
    <row r="185" spans="1:7" x14ac:dyDescent="0.25">
      <c r="A185">
        <f>'MAIN BARN'!$G$53</f>
        <v>205</v>
      </c>
      <c r="B185" s="29">
        <v>184</v>
      </c>
      <c r="C185" s="244" t="str">
        <f>'MAIN BARN'!$G$58</f>
        <v xml:space="preserve">Kanstul / Ryan </v>
      </c>
      <c r="D185" s="84">
        <f>'MAIN BARN'!$G$55</f>
        <v>0</v>
      </c>
      <c r="E185" s="29">
        <f>'MAIN BARN'!$G$57</f>
        <v>0</v>
      </c>
      <c r="F185" s="29">
        <f>'MAIN BARN'!$G$56</f>
        <v>0</v>
      </c>
      <c r="G185" s="29">
        <f>'MAIN BARN'!$G$54</f>
        <v>0</v>
      </c>
    </row>
    <row r="186" spans="1:7" x14ac:dyDescent="0.25">
      <c r="A186">
        <f>'MAIN BARN'!$F$53</f>
        <v>448</v>
      </c>
      <c r="B186" s="29">
        <v>185</v>
      </c>
      <c r="C186" s="244" t="str">
        <f>'MAIN BARN'!$F$58</f>
        <v xml:space="preserve">Kanstul / White/ Ryan </v>
      </c>
      <c r="D186" s="84">
        <f>'MAIN BARN'!$F$55</f>
        <v>0</v>
      </c>
      <c r="E186" s="29">
        <f>'MAIN BARN'!$F$57</f>
        <v>0</v>
      </c>
      <c r="F186" s="29">
        <f>'MAIN BARN'!$F$56</f>
        <v>0</v>
      </c>
      <c r="G186" s="29">
        <f>'MAIN BARN'!$F$54</f>
        <v>0</v>
      </c>
    </row>
    <row r="187" spans="1:7" x14ac:dyDescent="0.25">
      <c r="A187">
        <f>'MAIN BARN'!$E$53</f>
        <v>448</v>
      </c>
      <c r="B187" s="29">
        <v>186</v>
      </c>
      <c r="C187" s="244" t="str">
        <f>'MAIN BARN'!$E$58</f>
        <v xml:space="preserve">Kanstul / White/ Ryan </v>
      </c>
      <c r="D187" s="84">
        <f>'MAIN BARN'!$E$55</f>
        <v>0</v>
      </c>
      <c r="E187" s="29">
        <f>'MAIN BARN'!$E$57</f>
        <v>0</v>
      </c>
      <c r="F187" s="29">
        <f>'MAIN BARN'!$E$56</f>
        <v>0</v>
      </c>
      <c r="G187" s="29">
        <f>'MAIN BARN'!$E$54</f>
        <v>0</v>
      </c>
    </row>
    <row r="188" spans="1:7" x14ac:dyDescent="0.25">
      <c r="A188">
        <f>'MAIN BARN'!$D$53</f>
        <v>0</v>
      </c>
      <c r="B188" s="29">
        <v>187</v>
      </c>
      <c r="C188" s="244">
        <f>'MAIN BARN'!$D$58</f>
        <v>0</v>
      </c>
      <c r="D188" s="84">
        <f>'MAIN BARN'!$D$55</f>
        <v>0</v>
      </c>
      <c r="E188" s="29">
        <f>'MAIN BARN'!$D$57</f>
        <v>0</v>
      </c>
      <c r="F188" s="29">
        <f>'MAIN BARN'!$D$56</f>
        <v>0</v>
      </c>
      <c r="G188" s="29">
        <f>'MAIN BARN'!$D$54</f>
        <v>0</v>
      </c>
    </row>
    <row r="189" spans="1:7" x14ac:dyDescent="0.25">
      <c r="A189">
        <f>'MAIN BARN'!$C$53</f>
        <v>0</v>
      </c>
      <c r="B189" s="29">
        <v>188</v>
      </c>
      <c r="C189" s="244">
        <f>'MAIN BARN'!$C$58</f>
        <v>0</v>
      </c>
      <c r="D189" s="84">
        <f>'MAIN BARN'!$C$55</f>
        <v>0</v>
      </c>
      <c r="E189" s="29">
        <f>'MAIN BARN'!$C$57</f>
        <v>0</v>
      </c>
      <c r="F189" s="29">
        <f>'MAIN BARN'!$C$56</f>
        <v>0</v>
      </c>
      <c r="G189" s="29">
        <f>'MAIN BARN'!$C$54</f>
        <v>0</v>
      </c>
    </row>
    <row r="190" spans="1:7" x14ac:dyDescent="0.25">
      <c r="A190">
        <f>'MAIN BARN'!$C$48</f>
        <v>0</v>
      </c>
      <c r="B190" s="29">
        <v>189</v>
      </c>
      <c r="C190" s="244">
        <f>'MAIN BARN'!$C$43</f>
        <v>0</v>
      </c>
      <c r="D190" s="84">
        <f>'MAIN BARN'!$C$44</f>
        <v>0</v>
      </c>
      <c r="E190" s="29">
        <f>'MAIN BARN'!$C$46</f>
        <v>0</v>
      </c>
      <c r="F190" s="29">
        <f>'MAIN BARN'!$C$45</f>
        <v>0</v>
      </c>
      <c r="G190" s="29">
        <f>'MAIN BARN'!$C$47</f>
        <v>0</v>
      </c>
    </row>
    <row r="191" spans="1:7" x14ac:dyDescent="0.25">
      <c r="A191">
        <f>'MAIN BARN'!$D$48</f>
        <v>0</v>
      </c>
      <c r="B191" s="29">
        <v>190</v>
      </c>
      <c r="C191" s="244">
        <f>'MAIN BARN'!$D$43</f>
        <v>0</v>
      </c>
      <c r="D191" s="84">
        <f>'MAIN BARN'!$D$44</f>
        <v>0</v>
      </c>
      <c r="E191" s="29">
        <f>'MAIN BARN'!$D$46</f>
        <v>0</v>
      </c>
      <c r="F191" s="29">
        <f>'MAIN BARN'!$D$45</f>
        <v>0</v>
      </c>
      <c r="G191" s="29">
        <f>'MAIN BARN'!$D$47</f>
        <v>0</v>
      </c>
    </row>
    <row r="192" spans="1:7" x14ac:dyDescent="0.25">
      <c r="A192">
        <f>'MAIN BARN'!$E$48</f>
        <v>0</v>
      </c>
      <c r="B192" s="29">
        <v>191</v>
      </c>
      <c r="C192" s="244">
        <f>'MAIN BARN'!$E$43</f>
        <v>0</v>
      </c>
      <c r="D192" s="84">
        <f>'MAIN BARN'!$E$44</f>
        <v>0</v>
      </c>
      <c r="E192" s="29">
        <f>'MAIN BARN'!$E$46</f>
        <v>0</v>
      </c>
      <c r="F192" s="29">
        <f>'MAIN BARN'!$E$45</f>
        <v>0</v>
      </c>
      <c r="G192" s="29">
        <f>'MAIN BARN'!$E$47</f>
        <v>0</v>
      </c>
    </row>
    <row r="193" spans="1:7" x14ac:dyDescent="0.25">
      <c r="A193">
        <f>'MAIN BARN'!$F$48</f>
        <v>216</v>
      </c>
      <c r="B193" s="29">
        <v>192</v>
      </c>
      <c r="C193" s="244" t="str">
        <f>'MAIN BARN'!$F$43</f>
        <v xml:space="preserve">Kanstul / White/ Ryan </v>
      </c>
      <c r="D193" s="84">
        <f>'MAIN BARN'!$F$44</f>
        <v>0</v>
      </c>
      <c r="E193" s="29">
        <f>'MAIN BARN'!$F$46</f>
        <v>0</v>
      </c>
      <c r="F193" s="29">
        <f>'MAIN BARN'!$F$45</f>
        <v>0</v>
      </c>
      <c r="G193" s="29">
        <f>'MAIN BARN'!$F$47</f>
        <v>0</v>
      </c>
    </row>
    <row r="194" spans="1:7" x14ac:dyDescent="0.25">
      <c r="A194">
        <f>'MAIN BARN'!$G$48</f>
        <v>216</v>
      </c>
      <c r="B194" s="29">
        <v>193</v>
      </c>
      <c r="C194" s="244" t="str">
        <f>'MAIN BARN'!$G$43</f>
        <v xml:space="preserve">Kanstul / White/ Ryan </v>
      </c>
      <c r="D194" s="84">
        <f>'MAIN BARN'!$G$44</f>
        <v>0</v>
      </c>
      <c r="E194" s="29">
        <f>'MAIN BARN'!$G$46</f>
        <v>0</v>
      </c>
      <c r="F194" s="29">
        <f>'MAIN BARN'!$G$45</f>
        <v>0</v>
      </c>
      <c r="G194" s="29">
        <f>'MAIN BARN'!$G$47</f>
        <v>0</v>
      </c>
    </row>
    <row r="195" spans="1:7" x14ac:dyDescent="0.25">
      <c r="A195">
        <f>'MAIN BARN'!$H$48</f>
        <v>202</v>
      </c>
      <c r="B195" s="29">
        <v>194</v>
      </c>
      <c r="C195" s="244" t="str">
        <f>'MAIN BARN'!$H$43</f>
        <v xml:space="preserve">Kanstul / White/ Ryan </v>
      </c>
      <c r="D195" s="84">
        <f>'MAIN BARN'!$H$44</f>
        <v>0</v>
      </c>
      <c r="E195" s="29">
        <f>'MAIN BARN'!$H$46</f>
        <v>0</v>
      </c>
      <c r="F195" s="29">
        <f>'MAIN BARN'!$H$45</f>
        <v>0</v>
      </c>
      <c r="G195" s="29">
        <f>'MAIN BARN'!$H$47</f>
        <v>0</v>
      </c>
    </row>
    <row r="196" spans="1:7" x14ac:dyDescent="0.25">
      <c r="A196">
        <f>'MAIN BARN'!$I$48</f>
        <v>202</v>
      </c>
      <c r="B196" s="29">
        <v>195</v>
      </c>
      <c r="C196" s="244" t="str">
        <f>'MAIN BARN'!$I$43</f>
        <v xml:space="preserve">Kanstul / White/ Ryan </v>
      </c>
      <c r="D196" s="84">
        <f>'MAIN BARN'!$I$44</f>
        <v>0</v>
      </c>
      <c r="E196" s="29">
        <f>'MAIN BARN'!$I$46</f>
        <v>0</v>
      </c>
      <c r="F196" s="29">
        <f>'MAIN BARN'!$I$45</f>
        <v>0</v>
      </c>
      <c r="G196" s="29">
        <f>'MAIN BARN'!$I$47</f>
        <v>0</v>
      </c>
    </row>
    <row r="197" spans="1:7" x14ac:dyDescent="0.25">
      <c r="A197">
        <f>'MAIN BARN'!$J$48</f>
        <v>201</v>
      </c>
      <c r="B197" s="29">
        <v>196</v>
      </c>
      <c r="C197" s="244" t="str">
        <f>'MAIN BARN'!$J$43</f>
        <v xml:space="preserve">Kanstul / White/ Ryan </v>
      </c>
      <c r="D197" s="84">
        <f>'MAIN BARN'!$J$44</f>
        <v>0</v>
      </c>
      <c r="E197" s="29">
        <f>'MAIN BARN'!$J$46</f>
        <v>0</v>
      </c>
      <c r="F197" s="29">
        <f>'MAIN BARN'!$J$45</f>
        <v>0</v>
      </c>
      <c r="G197" s="29" t="str">
        <f>'MAIN BARN'!$J$47</f>
        <v>30/31</v>
      </c>
    </row>
    <row r="198" spans="1:7" x14ac:dyDescent="0.25">
      <c r="A198">
        <f>'MAIN BARN'!$K$48</f>
        <v>201</v>
      </c>
      <c r="B198" s="29">
        <v>197</v>
      </c>
      <c r="C198" s="244" t="str">
        <f>'MAIN BARN'!$K$43</f>
        <v xml:space="preserve">Kanstul / White/ Ryan </v>
      </c>
      <c r="D198" s="84">
        <f>'MAIN BARN'!$K$44</f>
        <v>0</v>
      </c>
      <c r="E198" s="29">
        <f>'MAIN BARN'!$K$46</f>
        <v>0</v>
      </c>
      <c r="F198" s="29">
        <f>'MAIN BARN'!$K$45</f>
        <v>0</v>
      </c>
      <c r="G198" s="29">
        <f>'MAIN BARN'!$K$47</f>
        <v>0</v>
      </c>
    </row>
    <row r="199" spans="1:7" x14ac:dyDescent="0.25">
      <c r="A199">
        <f>'MAIN BARN'!$L$48</f>
        <v>9987</v>
      </c>
      <c r="B199" s="29">
        <v>198</v>
      </c>
      <c r="C199" s="244" t="str">
        <f>'MAIN BARN'!$L$43</f>
        <v>Kanstul</v>
      </c>
      <c r="D199" s="84">
        <f>'MAIN BARN'!$L$44</f>
        <v>0</v>
      </c>
      <c r="E199" s="29">
        <f>'MAIN BARN'!$L$46</f>
        <v>0</v>
      </c>
      <c r="F199" s="29">
        <f>'MAIN BARN'!$L$45</f>
        <v>0</v>
      </c>
      <c r="G199" s="29">
        <f>'MAIN BARN'!$L$47</f>
        <v>0</v>
      </c>
    </row>
    <row r="200" spans="1:7" x14ac:dyDescent="0.25">
      <c r="A200">
        <f>'MAIN BARN'!$M$48</f>
        <v>9987</v>
      </c>
      <c r="B200" s="29">
        <v>199</v>
      </c>
      <c r="C200" s="244" t="str">
        <f>'MAIN BARN'!$M$43</f>
        <v>Kanstul</v>
      </c>
      <c r="D200" s="84">
        <f>'MAIN BARN'!$M$44</f>
        <v>0</v>
      </c>
      <c r="E200" s="29">
        <f>'MAIN BARN'!$M$46</f>
        <v>0</v>
      </c>
      <c r="F200" s="29">
        <f>'MAIN BARN'!$M$45</f>
        <v>0</v>
      </c>
      <c r="G200" s="29">
        <f>'MAIN BARN'!$M$47</f>
        <v>0</v>
      </c>
    </row>
    <row r="201" spans="1:7" x14ac:dyDescent="0.25">
      <c r="A201">
        <f>'MAIN BARN'!$N$48</f>
        <v>9987</v>
      </c>
      <c r="B201" s="29">
        <v>200</v>
      </c>
      <c r="C201" s="244" t="str">
        <f>'MAIN BARN'!$N$43</f>
        <v>Kanstul</v>
      </c>
      <c r="D201" s="84">
        <f>'MAIN BARN'!$N$44</f>
        <v>0</v>
      </c>
      <c r="E201" s="29">
        <f>'MAIN BARN'!$N$46</f>
        <v>0</v>
      </c>
      <c r="F201" s="29">
        <f>'MAIN BARN'!$N$45</f>
        <v>0</v>
      </c>
      <c r="G201" s="29">
        <f>'MAIN BARN'!$N$47</f>
        <v>0</v>
      </c>
    </row>
    <row r="202" spans="1:7" x14ac:dyDescent="0.25">
      <c r="A202">
        <f>'MAIN BARN'!$O$48</f>
        <v>9987</v>
      </c>
      <c r="B202" s="29">
        <v>201</v>
      </c>
      <c r="C202" s="244" t="str">
        <f>'MAIN BARN'!$O$43</f>
        <v>Kanstul</v>
      </c>
      <c r="D202" s="84">
        <f>'MAIN BARN'!$O$44</f>
        <v>0</v>
      </c>
      <c r="E202" s="29">
        <f>'MAIN BARN'!$O$46</f>
        <v>0</v>
      </c>
      <c r="F202" s="29">
        <f>'MAIN BARN'!$O$45</f>
        <v>0</v>
      </c>
      <c r="G202" s="29">
        <f>'MAIN BARN'!$O$47</f>
        <v>0</v>
      </c>
    </row>
    <row r="203" spans="1:7" x14ac:dyDescent="0.25">
      <c r="A203">
        <f>'MAIN BARN'!$Q$48</f>
        <v>0</v>
      </c>
      <c r="B203" s="29">
        <v>202</v>
      </c>
      <c r="C203" s="244">
        <f>'MAIN BARN'!$Q$43</f>
        <v>0</v>
      </c>
      <c r="D203" s="84">
        <f>'MAIN BARN'!$Q$44</f>
        <v>0</v>
      </c>
      <c r="E203" s="29">
        <f>'MAIN BARN'!$Q$46</f>
        <v>0</v>
      </c>
      <c r="F203" s="29">
        <f>'MAIN BARN'!$Q$45</f>
        <v>0</v>
      </c>
      <c r="G203" s="29">
        <f>'MAIN BARN'!$Q$47</f>
        <v>0</v>
      </c>
    </row>
    <row r="204" spans="1:7" x14ac:dyDescent="0.25">
      <c r="A204">
        <f>'MAIN BARN'!$R$48</f>
        <v>0</v>
      </c>
      <c r="B204" s="29">
        <v>203</v>
      </c>
      <c r="C204" s="244">
        <f>'MAIN BARN'!$R$43</f>
        <v>0</v>
      </c>
      <c r="D204" s="84">
        <f>'MAIN BARN'!$R$44</f>
        <v>0</v>
      </c>
      <c r="E204" s="29">
        <f>'MAIN BARN'!$R$46</f>
        <v>0</v>
      </c>
      <c r="F204" s="29">
        <f>'MAIN BARN'!$R$45</f>
        <v>0</v>
      </c>
      <c r="G204" s="29">
        <f>'MAIN BARN'!$R$47</f>
        <v>0</v>
      </c>
    </row>
    <row r="205" spans="1:7" x14ac:dyDescent="0.25">
      <c r="A205">
        <f>'MAIN BARN'!$S$48</f>
        <v>0</v>
      </c>
      <c r="B205" s="29">
        <v>204</v>
      </c>
      <c r="C205" s="244">
        <f>'MAIN BARN'!$S$43</f>
        <v>0</v>
      </c>
      <c r="D205" s="84">
        <f>'MAIN BARN'!$S$44</f>
        <v>0</v>
      </c>
      <c r="E205" s="29">
        <f>'MAIN BARN'!$S$46</f>
        <v>0</v>
      </c>
      <c r="F205" s="29">
        <f>'MAIN BARN'!$S$45</f>
        <v>0</v>
      </c>
      <c r="G205" s="29">
        <f>'MAIN BARN'!$S$47</f>
        <v>0</v>
      </c>
    </row>
    <row r="206" spans="1:7" x14ac:dyDescent="0.25">
      <c r="A206">
        <f>'MAIN BARN'!$T$48</f>
        <v>0</v>
      </c>
      <c r="B206" s="29">
        <v>205</v>
      </c>
      <c r="C206" s="244">
        <f>'MAIN BARN'!$T$43</f>
        <v>0</v>
      </c>
      <c r="D206" s="84">
        <f>'MAIN BARN'!$T$44</f>
        <v>0</v>
      </c>
      <c r="E206" s="29">
        <f>'MAIN BARN'!$T$46</f>
        <v>0</v>
      </c>
      <c r="F206" s="29">
        <f>'MAIN BARN'!$T$45</f>
        <v>0</v>
      </c>
      <c r="G206" s="29">
        <f>'MAIN BARN'!$T$47</f>
        <v>0</v>
      </c>
    </row>
    <row r="207" spans="1:7" x14ac:dyDescent="0.25">
      <c r="A207">
        <f>'MAIN BARN'!$U$48</f>
        <v>0</v>
      </c>
      <c r="B207" s="29">
        <v>206</v>
      </c>
      <c r="C207" s="244">
        <f>'MAIN BARN'!$U$43</f>
        <v>0</v>
      </c>
      <c r="D207" s="84">
        <f>'MAIN BARN'!$U$44</f>
        <v>0</v>
      </c>
      <c r="E207" s="29">
        <f>'MAIN BARN'!$U$46</f>
        <v>0</v>
      </c>
      <c r="F207" s="29">
        <f>'MAIN BARN'!$U$45</f>
        <v>0</v>
      </c>
      <c r="G207" s="29">
        <f>'MAIN BARN'!$U$47</f>
        <v>0</v>
      </c>
    </row>
    <row r="208" spans="1:7" x14ac:dyDescent="0.25">
      <c r="A208">
        <f>'MAIN BARN'!$V$48</f>
        <v>0</v>
      </c>
      <c r="B208" s="29">
        <v>207</v>
      </c>
      <c r="C208" s="244">
        <f>'MAIN BARN'!$V$43</f>
        <v>0</v>
      </c>
      <c r="D208" s="84">
        <f>'MAIN BARN'!$V$44</f>
        <v>0</v>
      </c>
      <c r="E208" s="29">
        <f>'MAIN BARN'!$V$46</f>
        <v>0</v>
      </c>
      <c r="F208" s="29">
        <f>'MAIN BARN'!$V$45</f>
        <v>0</v>
      </c>
      <c r="G208" s="29">
        <f>'MAIN BARN'!$V$47</f>
        <v>0</v>
      </c>
    </row>
    <row r="209" spans="1:7" x14ac:dyDescent="0.25">
      <c r="A209">
        <f>'MAIN BARN'!$W$48</f>
        <v>0</v>
      </c>
      <c r="B209" s="29">
        <v>208</v>
      </c>
      <c r="C209" s="244">
        <f>'MAIN BARN'!$W$43</f>
        <v>0</v>
      </c>
      <c r="D209" s="84">
        <f>'MAIN BARN'!$W$44</f>
        <v>0</v>
      </c>
      <c r="E209" s="29">
        <f>'MAIN BARN'!$W$46</f>
        <v>0</v>
      </c>
      <c r="F209" s="29">
        <f>'MAIN BARN'!$W$45</f>
        <v>0</v>
      </c>
      <c r="G209" s="29">
        <f>'MAIN BARN'!$W$47</f>
        <v>0</v>
      </c>
    </row>
    <row r="210" spans="1:7" x14ac:dyDescent="0.25">
      <c r="A210">
        <f>'MAIN BARN'!$X$48</f>
        <v>0</v>
      </c>
      <c r="B210" s="29">
        <v>209</v>
      </c>
      <c r="C210" s="244">
        <f>'MAIN BARN'!$X$43</f>
        <v>0</v>
      </c>
      <c r="D210" s="84">
        <f>'MAIN BARN'!$X$44</f>
        <v>0</v>
      </c>
      <c r="E210" s="29">
        <f>'MAIN BARN'!$X$46</f>
        <v>0</v>
      </c>
      <c r="F210" s="29">
        <f>'MAIN BARN'!$X$45</f>
        <v>0</v>
      </c>
      <c r="G210" s="29">
        <f>'MAIN BARN'!$X$47</f>
        <v>0</v>
      </c>
    </row>
    <row r="211" spans="1:7" x14ac:dyDescent="0.25">
      <c r="A211">
        <f>'MAIN BARN'!$Y$48</f>
        <v>0</v>
      </c>
      <c r="B211" s="29">
        <v>210</v>
      </c>
      <c r="C211" s="244">
        <f>'MAIN BARN'!$Y$43</f>
        <v>0</v>
      </c>
      <c r="D211" s="84">
        <f>'MAIN BARN'!$Y$44</f>
        <v>0</v>
      </c>
      <c r="E211" s="29">
        <f>'MAIN BARN'!$Y$46</f>
        <v>0</v>
      </c>
      <c r="F211" s="29">
        <f>'MAIN BARN'!$Y$45</f>
        <v>0</v>
      </c>
      <c r="G211" s="29">
        <f>'MAIN BARN'!$Y$47</f>
        <v>0</v>
      </c>
    </row>
    <row r="212" spans="1:7" x14ac:dyDescent="0.25">
      <c r="A212">
        <f>'MAIN BARN'!$Z$48</f>
        <v>0</v>
      </c>
      <c r="B212" s="29">
        <v>211</v>
      </c>
      <c r="C212" s="244">
        <f>'MAIN BARN'!$Z$43</f>
        <v>0</v>
      </c>
      <c r="D212" s="84">
        <f>'MAIN BARN'!$Z$44</f>
        <v>0</v>
      </c>
      <c r="E212" s="29">
        <f>'MAIN BARN'!$Z$46</f>
        <v>0</v>
      </c>
      <c r="F212" s="29">
        <f>'MAIN BARN'!$Z$45</f>
        <v>0</v>
      </c>
      <c r="G212" s="29">
        <f>'MAIN BARN'!$Z$47</f>
        <v>0</v>
      </c>
    </row>
    <row r="213" spans="1:7" x14ac:dyDescent="0.25">
      <c r="A213">
        <f>'MAIN BARN'!$AA$48</f>
        <v>0</v>
      </c>
      <c r="B213" s="29">
        <v>212</v>
      </c>
      <c r="C213" s="244">
        <f>'MAIN BARN'!$AA$43</f>
        <v>0</v>
      </c>
      <c r="D213" s="84">
        <f>'MAIN BARN'!$AA$44</f>
        <v>0</v>
      </c>
      <c r="E213" s="29">
        <f>'MAIN BARN'!$AA$46</f>
        <v>0</v>
      </c>
      <c r="F213" s="29">
        <f>'MAIN BARN'!$AA$45</f>
        <v>0</v>
      </c>
      <c r="G213" s="29">
        <f>'MAIN BARN'!$AA$47</f>
        <v>0</v>
      </c>
    </row>
    <row r="214" spans="1:7" x14ac:dyDescent="0.25">
      <c r="A214">
        <f>'MAIN BARN'!$AB$48</f>
        <v>397</v>
      </c>
      <c r="B214" s="29">
        <v>213</v>
      </c>
      <c r="C214" s="244" t="str">
        <f>'MAIN BARN'!$AB$43</f>
        <v xml:space="preserve">Lowe </v>
      </c>
      <c r="D214" s="84">
        <f>'MAIN BARN'!$AB$44</f>
        <v>46284</v>
      </c>
      <c r="E214" s="29">
        <f>'MAIN BARN'!$AB$46</f>
        <v>0</v>
      </c>
      <c r="F214" s="29">
        <f>'MAIN BARN'!$AB$45</f>
        <v>0</v>
      </c>
      <c r="G214" s="29">
        <f>'MAIN BARN'!$AB$47</f>
        <v>85</v>
      </c>
    </row>
    <row r="215" spans="1:7" x14ac:dyDescent="0.25">
      <c r="A215">
        <f>'MAIN BARN'!$AC$48</f>
        <v>398</v>
      </c>
      <c r="B215" s="29">
        <v>214</v>
      </c>
      <c r="C215" s="244" t="str">
        <f>'MAIN BARN'!$AC$43</f>
        <v xml:space="preserve">Lowe  </v>
      </c>
      <c r="D215" s="84">
        <f>'MAIN BARN'!$AC$44</f>
        <v>46284</v>
      </c>
      <c r="E215" s="29">
        <f>'MAIN BARN'!$AC$46</f>
        <v>3</v>
      </c>
      <c r="F215" s="29">
        <f>'MAIN BARN'!$AC$45</f>
        <v>0</v>
      </c>
      <c r="G215" s="29">
        <f>'MAIN BARN'!$AC$47</f>
        <v>0</v>
      </c>
    </row>
    <row r="216" spans="1:7" x14ac:dyDescent="0.25">
      <c r="A216">
        <f>'MAIN BARN'!$AC$37</f>
        <v>250</v>
      </c>
      <c r="B216" s="29">
        <v>215</v>
      </c>
      <c r="C216" s="244" t="str">
        <f>'MAIN BARN'!$AC$42</f>
        <v xml:space="preserve">Johnston </v>
      </c>
      <c r="D216" s="84" t="str">
        <f>'MAIN BARN'!$AC$39</f>
        <v>9/19</v>
      </c>
      <c r="E216" s="29">
        <f>'MAIN BARN'!$AC$41</f>
        <v>2</v>
      </c>
      <c r="F216" s="29">
        <f>'MAIN BARN'!$AC$40</f>
        <v>0</v>
      </c>
      <c r="G216" s="29" t="str">
        <f>'MAIN BARN'!$AC$38</f>
        <v>55/56</v>
      </c>
    </row>
    <row r="217" spans="1:7" x14ac:dyDescent="0.25">
      <c r="A217">
        <f>'MAIN BARN'!$AB$37</f>
        <v>0</v>
      </c>
      <c r="B217" s="29">
        <v>216</v>
      </c>
      <c r="C217" s="244">
        <f>'MAIN BARN'!$AB$42</f>
        <v>0</v>
      </c>
      <c r="D217" s="84">
        <f>'MAIN BARN'!$AB$39</f>
        <v>0</v>
      </c>
      <c r="E217" s="29">
        <f>'MAIN BARN'!$AB$41</f>
        <v>0</v>
      </c>
      <c r="F217" s="29">
        <f>'MAIN BARN'!$AB$40</f>
        <v>0</v>
      </c>
      <c r="G217" s="29">
        <f>'MAIN BARN'!$AB$38</f>
        <v>0</v>
      </c>
    </row>
    <row r="218" spans="1:7" x14ac:dyDescent="0.25">
      <c r="A218">
        <f>'MAIN BARN'!$AA$37</f>
        <v>250</v>
      </c>
      <c r="B218" s="29">
        <v>217</v>
      </c>
      <c r="C218" s="244" t="str">
        <f>'MAIN BARN'!$AA$42</f>
        <v xml:space="preserve">Johnston  </v>
      </c>
      <c r="D218" s="84">
        <f>'MAIN BARN'!$AA$39</f>
        <v>46284</v>
      </c>
      <c r="E218" s="29">
        <f>'MAIN BARN'!$AA$41</f>
        <v>0</v>
      </c>
      <c r="F218" s="29">
        <f>'MAIN BARN'!$AA$40</f>
        <v>0</v>
      </c>
      <c r="G218" s="29">
        <f>'MAIN BARN'!$AA$38</f>
        <v>0</v>
      </c>
    </row>
    <row r="219" spans="1:7" x14ac:dyDescent="0.25">
      <c r="A219">
        <f>'MAIN BARN'!$Z$37</f>
        <v>999</v>
      </c>
      <c r="B219" s="29">
        <v>218</v>
      </c>
      <c r="C219" s="244" t="str">
        <f>'MAIN BARN'!$Z$42</f>
        <v xml:space="preserve">Johnston </v>
      </c>
      <c r="D219" s="84">
        <f>'MAIN BARN'!$Z$39</f>
        <v>46284</v>
      </c>
      <c r="E219" s="29">
        <f>'MAIN BARN'!$Z$41</f>
        <v>0</v>
      </c>
      <c r="F219" s="29">
        <f>'MAIN BARN'!$Z$40</f>
        <v>0</v>
      </c>
      <c r="G219" s="29">
        <f>'MAIN BARN'!$Z$38</f>
        <v>0</v>
      </c>
    </row>
    <row r="220" spans="1:7" x14ac:dyDescent="0.25">
      <c r="A220">
        <f>'MAIN BARN'!$Y$37</f>
        <v>87</v>
      </c>
      <c r="B220" s="29">
        <v>219</v>
      </c>
      <c r="C220" s="244" t="str">
        <f>'MAIN BARN'!$Y$42</f>
        <v>Terrell</v>
      </c>
      <c r="D220" s="84">
        <f>'MAIN BARN'!$Y$39</f>
        <v>46284</v>
      </c>
      <c r="E220" s="29">
        <f>'MAIN BARN'!$Y$41</f>
        <v>0</v>
      </c>
      <c r="F220" s="29">
        <f>'MAIN BARN'!$Y$40</f>
        <v>0</v>
      </c>
      <c r="G220" s="29">
        <f>'MAIN BARN'!$Y$38</f>
        <v>62</v>
      </c>
    </row>
    <row r="221" spans="1:7" x14ac:dyDescent="0.25">
      <c r="A221">
        <f>'MAIN BARN'!$X$37</f>
        <v>0</v>
      </c>
      <c r="B221" s="29">
        <v>220</v>
      </c>
      <c r="C221" s="244">
        <f>'MAIN BARN'!$X$42</f>
        <v>0</v>
      </c>
      <c r="D221" s="84">
        <f>'MAIN BARN'!$X$39</f>
        <v>0</v>
      </c>
      <c r="E221" s="29">
        <f>'MAIN BARN'!$X$41</f>
        <v>0</v>
      </c>
      <c r="F221" s="29">
        <f>'MAIN BARN'!$X$40</f>
        <v>0</v>
      </c>
      <c r="G221" s="29">
        <f>'MAIN BARN'!$X$38</f>
        <v>0</v>
      </c>
    </row>
    <row r="222" spans="1:7" x14ac:dyDescent="0.25">
      <c r="A222">
        <f>'MAIN BARN'!$W$37</f>
        <v>105</v>
      </c>
      <c r="B222" s="29">
        <v>221</v>
      </c>
      <c r="C222" s="244" t="str">
        <f>'MAIN BARN'!$W$42</f>
        <v>Fejko</v>
      </c>
      <c r="D222" s="84">
        <f>'MAIN BARN'!$W$39</f>
        <v>46284</v>
      </c>
      <c r="E222" s="29">
        <f>'MAIN BARN'!$W$41</f>
        <v>8</v>
      </c>
      <c r="F222" s="29">
        <f>'MAIN BARN'!$W$40</f>
        <v>0</v>
      </c>
      <c r="G222" s="29">
        <f>'MAIN BARN'!$W$38</f>
        <v>67</v>
      </c>
    </row>
    <row r="223" spans="1:7" x14ac:dyDescent="0.25">
      <c r="A223">
        <f>'MAIN BARN'!$V$37</f>
        <v>9990</v>
      </c>
      <c r="B223" s="29">
        <v>222</v>
      </c>
      <c r="C223" s="244" t="str">
        <f>'MAIN BARN'!$V$42</f>
        <v>Strine</v>
      </c>
      <c r="D223" s="84">
        <f>'MAIN BARN'!$V$39</f>
        <v>46284</v>
      </c>
      <c r="E223" s="29">
        <f>'MAIN BARN'!$V$41</f>
        <v>3</v>
      </c>
      <c r="F223" s="29">
        <f>'MAIN BARN'!$V$40</f>
        <v>0</v>
      </c>
      <c r="G223" s="29">
        <f>'MAIN BARN'!$V$38</f>
        <v>0</v>
      </c>
    </row>
    <row r="224" spans="1:7" x14ac:dyDescent="0.25">
      <c r="A224">
        <f>'MAIN BARN'!$U$37</f>
        <v>9990</v>
      </c>
      <c r="B224" s="29">
        <v>223</v>
      </c>
      <c r="C224" s="244" t="str">
        <f>'MAIN BARN'!$U$42</f>
        <v>Strine</v>
      </c>
      <c r="D224" s="84">
        <f>'MAIN BARN'!$U$39</f>
        <v>46284</v>
      </c>
      <c r="E224" s="29">
        <f>'MAIN BARN'!$U$41</f>
        <v>3</v>
      </c>
      <c r="F224" s="29">
        <f>'MAIN BARN'!$U$40</f>
        <v>0</v>
      </c>
      <c r="G224" s="29">
        <f>'MAIN BARN'!$U$38</f>
        <v>0</v>
      </c>
    </row>
    <row r="225" spans="1:7" x14ac:dyDescent="0.25">
      <c r="A225">
        <f>'MAIN BARN'!$T$37</f>
        <v>9990</v>
      </c>
      <c r="B225" s="29">
        <v>224</v>
      </c>
      <c r="C225" s="244" t="str">
        <f>'MAIN BARN'!$T$42</f>
        <v>Strine</v>
      </c>
      <c r="D225" s="84">
        <f>'MAIN BARN'!$T$39</f>
        <v>46284</v>
      </c>
      <c r="E225" s="29">
        <f>'MAIN BARN'!$T$41</f>
        <v>0</v>
      </c>
      <c r="F225" s="29">
        <f>'MAIN BARN'!$T$40</f>
        <v>0</v>
      </c>
      <c r="G225" s="29">
        <f>'MAIN BARN'!$T$38</f>
        <v>0</v>
      </c>
    </row>
    <row r="226" spans="1:7" x14ac:dyDescent="0.25">
      <c r="A226">
        <f>'MAIN BARN'!$S$37</f>
        <v>0</v>
      </c>
      <c r="B226" s="29">
        <v>225</v>
      </c>
      <c r="C226" s="244" t="str">
        <f>'MAIN BARN'!$S$42</f>
        <v xml:space="preserve">NWHA </v>
      </c>
      <c r="D226" s="84">
        <f>'MAIN BARN'!$S$39</f>
        <v>46284</v>
      </c>
      <c r="E226" s="29">
        <f>'MAIN BARN'!$S$41</f>
        <v>0</v>
      </c>
      <c r="F226" s="29">
        <f>'MAIN BARN'!$S$40</f>
        <v>0</v>
      </c>
      <c r="G226" s="29">
        <f>'MAIN BARN'!$S$38</f>
        <v>0</v>
      </c>
    </row>
    <row r="227" spans="1:7" x14ac:dyDescent="0.25">
      <c r="A227">
        <f>'MAIN BARN'!$R$37</f>
        <v>146</v>
      </c>
      <c r="B227" s="29">
        <v>226</v>
      </c>
      <c r="C227" s="244" t="str">
        <f>'MAIN BARN'!$R$42</f>
        <v xml:space="preserve">Ostrum </v>
      </c>
      <c r="D227" s="84">
        <f>'MAIN BARN'!$R$39</f>
        <v>46284</v>
      </c>
      <c r="E227" s="29">
        <f>'MAIN BARN'!$R$41</f>
        <v>0</v>
      </c>
      <c r="F227" s="29">
        <f>'MAIN BARN'!$R$40</f>
        <v>0</v>
      </c>
      <c r="G227" s="29">
        <f>'MAIN BARN'!$R$38</f>
        <v>0</v>
      </c>
    </row>
    <row r="228" spans="1:7" x14ac:dyDescent="0.25">
      <c r="A228">
        <f>'MAIN BARN'!$Q$37</f>
        <v>146</v>
      </c>
      <c r="B228" s="29">
        <v>227</v>
      </c>
      <c r="C228" s="244" t="str">
        <f>'MAIN BARN'!$Q$42</f>
        <v xml:space="preserve">Ostrum </v>
      </c>
      <c r="D228" s="84">
        <f>'MAIN BARN'!$Q$39</f>
        <v>46284</v>
      </c>
      <c r="E228" s="29">
        <f>'MAIN BARN'!$Q$41</f>
        <v>0</v>
      </c>
      <c r="F228" s="29">
        <f>'MAIN BARN'!$Q$40</f>
        <v>0</v>
      </c>
      <c r="G228" s="29">
        <f>'MAIN BARN'!$Q$38</f>
        <v>73</v>
      </c>
    </row>
    <row r="229" spans="1:7" x14ac:dyDescent="0.25">
      <c r="A229">
        <f>'MAIN BARN'!$O$37</f>
        <v>9984</v>
      </c>
      <c r="B229" s="29">
        <v>228</v>
      </c>
      <c r="C229" s="244" t="str">
        <f>'MAIN BARN'!$O$42</f>
        <v xml:space="preserve">Revival Stables </v>
      </c>
      <c r="D229" s="84">
        <f>'MAIN BARN'!$O$39</f>
        <v>46284</v>
      </c>
      <c r="E229" s="29">
        <f>'MAIN BARN'!$O$41</f>
        <v>0</v>
      </c>
      <c r="F229" s="29">
        <f>'MAIN BARN'!$O$40</f>
        <v>0</v>
      </c>
      <c r="G229" s="29">
        <f>'MAIN BARN'!$O$38</f>
        <v>66</v>
      </c>
    </row>
    <row r="230" spans="1:7" x14ac:dyDescent="0.25">
      <c r="A230">
        <f>'MAIN BARN'!$N$37</f>
        <v>9984</v>
      </c>
      <c r="B230" s="29">
        <v>229</v>
      </c>
      <c r="C230" s="244" t="str">
        <f>'MAIN BARN'!$N$42</f>
        <v>Revival Stables</v>
      </c>
      <c r="D230" s="84">
        <f>'MAIN BARN'!$N$39</f>
        <v>46284</v>
      </c>
      <c r="E230" s="29">
        <f>'MAIN BARN'!$N$41</f>
        <v>0</v>
      </c>
      <c r="F230" s="29">
        <f>'MAIN BARN'!$N$40</f>
        <v>0</v>
      </c>
      <c r="G230" s="29">
        <f>'MAIN BARN'!$N$38</f>
        <v>0</v>
      </c>
    </row>
    <row r="231" spans="1:7" x14ac:dyDescent="0.25">
      <c r="A231">
        <f>'MAIN BARN'!$M$37</f>
        <v>9984</v>
      </c>
      <c r="B231" s="29">
        <v>230</v>
      </c>
      <c r="C231" s="244" t="str">
        <f>'MAIN BARN'!$M$42</f>
        <v>Revival Stables</v>
      </c>
      <c r="D231" s="84">
        <f>'MAIN BARN'!$M$39</f>
        <v>46284</v>
      </c>
      <c r="E231" s="29">
        <f>'MAIN BARN'!$M$41</f>
        <v>0</v>
      </c>
      <c r="F231" s="29">
        <f>'MAIN BARN'!$M$40</f>
        <v>0</v>
      </c>
      <c r="G231" s="29">
        <f>'MAIN BARN'!$M$38</f>
        <v>0</v>
      </c>
    </row>
    <row r="232" spans="1:7" x14ac:dyDescent="0.25">
      <c r="A232">
        <f>'MAIN BARN'!$L$37</f>
        <v>9984</v>
      </c>
      <c r="B232" s="29">
        <v>231</v>
      </c>
      <c r="C232" s="244" t="str">
        <f>'MAIN BARN'!$L$42</f>
        <v>Revival Stables</v>
      </c>
      <c r="D232" s="84">
        <f>'MAIN BARN'!$L$39</f>
        <v>46284</v>
      </c>
      <c r="E232" s="29">
        <f>'MAIN BARN'!$L$41</f>
        <v>0</v>
      </c>
      <c r="F232" s="29">
        <f>'MAIN BARN'!$L$40</f>
        <v>0</v>
      </c>
      <c r="G232" s="29">
        <f>'MAIN BARN'!$L$38</f>
        <v>0</v>
      </c>
    </row>
    <row r="233" spans="1:7" x14ac:dyDescent="0.25">
      <c r="A233">
        <f>'MAIN BARN'!$K$37</f>
        <v>9984</v>
      </c>
      <c r="B233" s="29">
        <v>232</v>
      </c>
      <c r="C233" s="244" t="str">
        <f>'MAIN BARN'!$K$42</f>
        <v>Revival Stables</v>
      </c>
      <c r="D233" s="84">
        <f>'MAIN BARN'!$K$39</f>
        <v>46284</v>
      </c>
      <c r="E233" s="29">
        <f>'MAIN BARN'!$K$41</f>
        <v>0</v>
      </c>
      <c r="F233" s="29">
        <f>'MAIN BARN'!$K$40</f>
        <v>0</v>
      </c>
      <c r="G233" s="29">
        <f>'MAIN BARN'!$K$38</f>
        <v>0</v>
      </c>
    </row>
    <row r="234" spans="1:7" x14ac:dyDescent="0.25">
      <c r="A234">
        <f>'MAIN BARN'!$J$37</f>
        <v>9984</v>
      </c>
      <c r="B234" s="29">
        <v>233</v>
      </c>
      <c r="C234" s="244" t="str">
        <f>'MAIN BARN'!$J$42</f>
        <v>Revival Stables</v>
      </c>
      <c r="D234" s="84">
        <f>'MAIN BARN'!$J$39</f>
        <v>46284</v>
      </c>
      <c r="E234" s="29">
        <f>'MAIN BARN'!$J$41</f>
        <v>0</v>
      </c>
      <c r="F234" s="29">
        <f>'MAIN BARN'!$J$40</f>
        <v>0</v>
      </c>
      <c r="G234" s="29">
        <f>'MAIN BARN'!$J$38</f>
        <v>0</v>
      </c>
    </row>
    <row r="235" spans="1:7" x14ac:dyDescent="0.25">
      <c r="A235">
        <f>'MAIN BARN'!$I$37</f>
        <v>9984</v>
      </c>
      <c r="B235" s="29">
        <v>234</v>
      </c>
      <c r="C235" s="244" t="str">
        <f>'MAIN BARN'!$I$42</f>
        <v>Revival Stables</v>
      </c>
      <c r="D235" s="84">
        <f>'MAIN BARN'!$I$39</f>
        <v>46284</v>
      </c>
      <c r="E235" s="29">
        <f>'MAIN BARN'!$I$41</f>
        <v>0</v>
      </c>
      <c r="F235" s="29">
        <f>'MAIN BARN'!$I$40</f>
        <v>0</v>
      </c>
      <c r="G235" s="29">
        <f>'MAIN BARN'!$I$38</f>
        <v>0</v>
      </c>
    </row>
    <row r="236" spans="1:7" x14ac:dyDescent="0.25">
      <c r="A236">
        <f>'MAIN BARN'!$H$37</f>
        <v>9984</v>
      </c>
      <c r="B236" s="29">
        <v>235</v>
      </c>
      <c r="C236" s="244" t="str">
        <f>'MAIN BARN'!$H$42</f>
        <v>Revival Stables</v>
      </c>
      <c r="D236" s="84">
        <f>'MAIN BARN'!$H$39</f>
        <v>46284</v>
      </c>
      <c r="E236" s="29">
        <f>'MAIN BARN'!$H$41</f>
        <v>128</v>
      </c>
      <c r="F236" s="29">
        <f>'MAIN BARN'!$H$40</f>
        <v>0</v>
      </c>
      <c r="G236" s="29">
        <f>'MAIN BARN'!$H$38</f>
        <v>0</v>
      </c>
    </row>
    <row r="237" spans="1:7" x14ac:dyDescent="0.25">
      <c r="A237">
        <f>'MAIN BARN'!$G$37</f>
        <v>0</v>
      </c>
      <c r="B237" s="29">
        <v>236</v>
      </c>
      <c r="C237" s="244">
        <f>'MAIN BARN'!$G$42</f>
        <v>0</v>
      </c>
      <c r="D237" s="84">
        <f>'MAIN BARN'!$G$39</f>
        <v>0</v>
      </c>
      <c r="E237" s="29">
        <f>'MAIN BARN'!$G$41</f>
        <v>0</v>
      </c>
      <c r="F237" s="29">
        <f>'MAIN BARN'!$G$40</f>
        <v>0</v>
      </c>
      <c r="G237" s="29">
        <f>'MAIN BARN'!$G$38</f>
        <v>0</v>
      </c>
    </row>
    <row r="238" spans="1:7" x14ac:dyDescent="0.25">
      <c r="A238">
        <f>'MAIN BARN'!$F$37</f>
        <v>0</v>
      </c>
      <c r="B238" s="29">
        <v>237</v>
      </c>
      <c r="C238" s="244">
        <f>'MAIN BARN'!$F$42</f>
        <v>0</v>
      </c>
      <c r="D238" s="84">
        <f>'MAIN BARN'!$F$39</f>
        <v>0</v>
      </c>
      <c r="E238" s="29">
        <f>'MAIN BARN'!$F$41</f>
        <v>0</v>
      </c>
      <c r="F238" s="29">
        <f>'MAIN BARN'!$F$40</f>
        <v>0</v>
      </c>
      <c r="G238" s="29">
        <f>'MAIN BARN'!$F$38</f>
        <v>0</v>
      </c>
    </row>
    <row r="239" spans="1:7" x14ac:dyDescent="0.25">
      <c r="A239">
        <f>'MAIN BARN'!$E$37</f>
        <v>0</v>
      </c>
      <c r="B239" s="29">
        <v>238</v>
      </c>
      <c r="C239" s="244">
        <f>'MAIN BARN'!$E$42</f>
        <v>0</v>
      </c>
      <c r="D239" s="84">
        <f>'MAIN BARN'!$E$39</f>
        <v>0</v>
      </c>
      <c r="E239" s="29">
        <f>'MAIN BARN'!$E$41</f>
        <v>0</v>
      </c>
      <c r="F239" s="29">
        <f>'MAIN BARN'!$E$40</f>
        <v>0</v>
      </c>
      <c r="G239" s="29">
        <f>'MAIN BARN'!$E$38</f>
        <v>0</v>
      </c>
    </row>
    <row r="240" spans="1:7" x14ac:dyDescent="0.25">
      <c r="A240">
        <f>'MAIN BARN'!$D$37</f>
        <v>0</v>
      </c>
      <c r="B240" s="29">
        <v>239</v>
      </c>
      <c r="C240" s="244">
        <f>'MAIN BARN'!$D$42</f>
        <v>0</v>
      </c>
      <c r="D240" s="84">
        <f>'MAIN BARN'!$D$39</f>
        <v>0</v>
      </c>
      <c r="E240" s="29">
        <f>'MAIN BARN'!$D$41</f>
        <v>0</v>
      </c>
      <c r="F240" s="29">
        <f>'MAIN BARN'!$D$40</f>
        <v>0</v>
      </c>
      <c r="G240" s="29">
        <f>'MAIN BARN'!$D$38</f>
        <v>0</v>
      </c>
    </row>
    <row r="241" spans="1:7" x14ac:dyDescent="0.25">
      <c r="A241">
        <f>'MAIN BARN'!$C$37</f>
        <v>0</v>
      </c>
      <c r="B241" s="29">
        <v>240</v>
      </c>
      <c r="C241" s="244">
        <f>'MAIN BARN'!$C$42</f>
        <v>0</v>
      </c>
      <c r="D241" s="84">
        <f>'MAIN BARN'!$C$39</f>
        <v>0</v>
      </c>
      <c r="E241" s="29">
        <f>'MAIN BARN'!$C$41</f>
        <v>0</v>
      </c>
      <c r="F241" s="29">
        <f>'MAIN BARN'!$C$40</f>
        <v>0</v>
      </c>
      <c r="G241" s="29">
        <f>'MAIN BARN'!$C$38</f>
        <v>0</v>
      </c>
    </row>
    <row r="242" spans="1:7" x14ac:dyDescent="0.25">
      <c r="A242">
        <f>'MAIN BARN'!$C$32</f>
        <v>0</v>
      </c>
      <c r="B242" s="29">
        <v>241</v>
      </c>
      <c r="C242" s="244">
        <f>'MAIN BARN'!$C$27</f>
        <v>0</v>
      </c>
      <c r="D242" s="84">
        <f>'MAIN BARN'!$C$28</f>
        <v>0</v>
      </c>
      <c r="E242" s="29">
        <f>'MAIN BARN'!$C$30</f>
        <v>0</v>
      </c>
      <c r="F242" s="29">
        <f>'MAIN BARN'!$C$29</f>
        <v>0</v>
      </c>
      <c r="G242" s="29">
        <f>'MAIN BARN'!$C$31</f>
        <v>0</v>
      </c>
    </row>
    <row r="243" spans="1:7" x14ac:dyDescent="0.25">
      <c r="A243">
        <f>'MAIN BARN'!$D$32</f>
        <v>0</v>
      </c>
      <c r="B243" s="29">
        <v>242</v>
      </c>
      <c r="C243" s="244">
        <f>'MAIN BARN'!$D$27</f>
        <v>0</v>
      </c>
      <c r="D243" s="84">
        <f>'MAIN BARN'!$D$28</f>
        <v>0</v>
      </c>
      <c r="E243" s="29">
        <f>'MAIN BARN'!$D$30</f>
        <v>0</v>
      </c>
      <c r="F243" s="29">
        <f>'MAIN BARN'!$D$29</f>
        <v>0</v>
      </c>
      <c r="G243" s="29">
        <f>'MAIN BARN'!$D$31</f>
        <v>0</v>
      </c>
    </row>
    <row r="244" spans="1:7" x14ac:dyDescent="0.25">
      <c r="A244">
        <f>'MAIN BARN'!$E$32</f>
        <v>0</v>
      </c>
      <c r="B244" s="29">
        <v>243</v>
      </c>
      <c r="C244" s="244">
        <f>'MAIN BARN'!$E$27</f>
        <v>0</v>
      </c>
      <c r="D244" s="84">
        <f>'MAIN BARN'!$E$28</f>
        <v>0</v>
      </c>
      <c r="E244" s="29">
        <f>'MAIN BARN'!$E$30</f>
        <v>0</v>
      </c>
      <c r="F244" s="29">
        <f>'MAIN BARN'!$E$29</f>
        <v>0</v>
      </c>
      <c r="G244" s="29">
        <f>'MAIN BARN'!$E$31</f>
        <v>0</v>
      </c>
    </row>
    <row r="245" spans="1:7" x14ac:dyDescent="0.25">
      <c r="A245">
        <f>'MAIN BARN'!$F$32</f>
        <v>0</v>
      </c>
      <c r="B245" s="29">
        <v>244</v>
      </c>
      <c r="C245" s="244">
        <f>'MAIN BARN'!$F$27</f>
        <v>0</v>
      </c>
      <c r="D245" s="84">
        <f>'MAIN BARN'!$F$28</f>
        <v>0</v>
      </c>
      <c r="E245" s="29">
        <f>'MAIN BARN'!$F$30</f>
        <v>0</v>
      </c>
      <c r="F245" s="29">
        <f>'MAIN BARN'!$F$29</f>
        <v>0</v>
      </c>
      <c r="G245" s="29">
        <f>'MAIN BARN'!$F$31</f>
        <v>0</v>
      </c>
    </row>
    <row r="246" spans="1:7" x14ac:dyDescent="0.25">
      <c r="A246">
        <f>'MAIN BARN'!$G$32</f>
        <v>0</v>
      </c>
      <c r="B246" s="29">
        <v>245</v>
      </c>
      <c r="C246" s="244">
        <f>'MAIN BARN'!$G$27</f>
        <v>0</v>
      </c>
      <c r="D246" s="84">
        <f>'MAIN BARN'!$G$28</f>
        <v>0</v>
      </c>
      <c r="E246" s="29">
        <f>'MAIN BARN'!$G$30</f>
        <v>0</v>
      </c>
      <c r="F246" s="29">
        <f>'MAIN BARN'!$G$29</f>
        <v>0</v>
      </c>
      <c r="G246" s="29">
        <f>'MAIN BARN'!$G$31</f>
        <v>0</v>
      </c>
    </row>
    <row r="247" spans="1:7" x14ac:dyDescent="0.25">
      <c r="A247">
        <f>'MAIN BARN'!$H$32</f>
        <v>9984</v>
      </c>
      <c r="B247" s="29">
        <v>246</v>
      </c>
      <c r="C247" s="244" t="str">
        <f>'MAIN BARN'!$H$27</f>
        <v>Revival Stables</v>
      </c>
      <c r="D247" s="84">
        <f>'MAIN BARN'!$H$28</f>
        <v>46284</v>
      </c>
      <c r="E247" s="29">
        <f>'MAIN BARN'!$H$30</f>
        <v>0</v>
      </c>
      <c r="F247" s="29">
        <f>'MAIN BARN'!$H$29</f>
        <v>0</v>
      </c>
      <c r="G247" s="29">
        <f>'MAIN BARN'!$H$31</f>
        <v>0</v>
      </c>
    </row>
    <row r="248" spans="1:7" x14ac:dyDescent="0.25">
      <c r="A248">
        <f>'MAIN BARN'!$I$32</f>
        <v>9984</v>
      </c>
      <c r="B248" s="29">
        <v>247</v>
      </c>
      <c r="C248" s="244" t="str">
        <f>'MAIN BARN'!$I$27</f>
        <v>Revival Stables</v>
      </c>
      <c r="D248" s="84">
        <f>'MAIN BARN'!$I$28</f>
        <v>46284</v>
      </c>
      <c r="E248" s="29">
        <f>'MAIN BARN'!$I$30</f>
        <v>0</v>
      </c>
      <c r="F248" s="29">
        <f>'MAIN BARN'!$I$29</f>
        <v>0</v>
      </c>
      <c r="G248" s="29">
        <f>'MAIN BARN'!$I$31</f>
        <v>0</v>
      </c>
    </row>
    <row r="249" spans="1:7" x14ac:dyDescent="0.25">
      <c r="A249">
        <f>'MAIN BARN'!$J$32</f>
        <v>9984</v>
      </c>
      <c r="B249" s="29">
        <v>248</v>
      </c>
      <c r="C249" s="244" t="str">
        <f>'MAIN BARN'!$J$27</f>
        <v>Revival Stables</v>
      </c>
      <c r="D249" s="84">
        <f>'MAIN BARN'!$J$28</f>
        <v>46284</v>
      </c>
      <c r="E249" s="29">
        <f>'MAIN BARN'!$J$30</f>
        <v>0</v>
      </c>
      <c r="F249" s="29">
        <f>'MAIN BARN'!$J$29</f>
        <v>0</v>
      </c>
      <c r="G249" s="29">
        <f>'MAIN BARN'!$J$31</f>
        <v>0</v>
      </c>
    </row>
    <row r="250" spans="1:7" x14ac:dyDescent="0.25">
      <c r="A250">
        <f>'MAIN BARN'!$K$32</f>
        <v>9984</v>
      </c>
      <c r="B250" s="29">
        <v>249</v>
      </c>
      <c r="C250" s="244" t="str">
        <f>'MAIN BARN'!$K$27</f>
        <v>Revival Stables</v>
      </c>
      <c r="D250" s="84">
        <f>'MAIN BARN'!$K$28</f>
        <v>46284</v>
      </c>
      <c r="E250" s="29">
        <f>'MAIN BARN'!$K$30</f>
        <v>0</v>
      </c>
      <c r="F250" s="29">
        <f>'MAIN BARN'!$K$29</f>
        <v>0</v>
      </c>
      <c r="G250" s="29">
        <f>'MAIN BARN'!$K$31</f>
        <v>0</v>
      </c>
    </row>
    <row r="251" spans="1:7" x14ac:dyDescent="0.25">
      <c r="A251">
        <f>'MAIN BARN'!$L$32</f>
        <v>9984</v>
      </c>
      <c r="B251" s="29">
        <v>250</v>
      </c>
      <c r="C251" s="244" t="str">
        <f>'MAIN BARN'!$L$27</f>
        <v>Revival Stables</v>
      </c>
      <c r="D251" s="84">
        <f>'MAIN BARN'!$L$28</f>
        <v>46284</v>
      </c>
      <c r="E251" s="29">
        <f>'MAIN BARN'!$L$30</f>
        <v>0</v>
      </c>
      <c r="F251" s="29">
        <f>'MAIN BARN'!$L$29</f>
        <v>0</v>
      </c>
      <c r="G251" s="29">
        <f>'MAIN BARN'!$L$31</f>
        <v>0</v>
      </c>
    </row>
    <row r="252" spans="1:7" x14ac:dyDescent="0.25">
      <c r="A252">
        <f>'MAIN BARN'!$M$32</f>
        <v>9984</v>
      </c>
      <c r="B252" s="29">
        <v>251</v>
      </c>
      <c r="C252" s="244" t="str">
        <f>'MAIN BARN'!$M$27</f>
        <v>Revival Stables</v>
      </c>
      <c r="D252" s="84">
        <f>'MAIN BARN'!$M$28</f>
        <v>46284</v>
      </c>
      <c r="E252" s="29">
        <f>'MAIN BARN'!$M$30</f>
        <v>0</v>
      </c>
      <c r="F252" s="29">
        <f>'MAIN BARN'!$M$29</f>
        <v>0</v>
      </c>
      <c r="G252" s="29">
        <f>'MAIN BARN'!$M$31</f>
        <v>0</v>
      </c>
    </row>
    <row r="253" spans="1:7" x14ac:dyDescent="0.25">
      <c r="A253">
        <f>'MAIN BARN'!$N$32</f>
        <v>9984</v>
      </c>
      <c r="B253" s="29">
        <v>252</v>
      </c>
      <c r="C253" s="244" t="str">
        <f>'MAIN BARN'!$N$27</f>
        <v>Revival Stables</v>
      </c>
      <c r="D253" s="84">
        <f>'MAIN BARN'!$N$28</f>
        <v>46284</v>
      </c>
      <c r="E253" s="29">
        <f>'MAIN BARN'!$N$30</f>
        <v>0</v>
      </c>
      <c r="F253" s="29">
        <f>'MAIN BARN'!$N$29</f>
        <v>0</v>
      </c>
      <c r="G253" s="29">
        <f>'MAIN BARN'!$N$31</f>
        <v>0</v>
      </c>
    </row>
    <row r="254" spans="1:7" x14ac:dyDescent="0.25">
      <c r="A254">
        <f>'MAIN BARN'!$O$32</f>
        <v>9984</v>
      </c>
      <c r="B254" s="29">
        <v>253</v>
      </c>
      <c r="C254" s="244" t="str">
        <f>'MAIN BARN'!$O$27</f>
        <v>Revival Stables</v>
      </c>
      <c r="D254" s="84">
        <f>'MAIN BARN'!$O$28</f>
        <v>46284</v>
      </c>
      <c r="E254" s="29">
        <f>'MAIN BARN'!$O$30</f>
        <v>0</v>
      </c>
      <c r="F254" s="29">
        <f>'MAIN BARN'!$O$29</f>
        <v>0</v>
      </c>
      <c r="G254" s="29">
        <f>'MAIN BARN'!$O$31</f>
        <v>0</v>
      </c>
    </row>
    <row r="255" spans="1:7" x14ac:dyDescent="0.25">
      <c r="A255">
        <f>'MAIN BARN'!$Q$32</f>
        <v>59</v>
      </c>
      <c r="B255" s="29">
        <v>254</v>
      </c>
      <c r="C255" s="244" t="str">
        <f>'MAIN BARN'!$Q$27</f>
        <v>Ostrum</v>
      </c>
      <c r="D255" s="84">
        <f>'MAIN BARN'!$Q$28</f>
        <v>46284</v>
      </c>
      <c r="E255" s="29">
        <f>'MAIN BARN'!$Q$30</f>
        <v>0</v>
      </c>
      <c r="F255" s="29">
        <f>'MAIN BARN'!$Q$29</f>
        <v>0</v>
      </c>
      <c r="G255" s="29">
        <f>'MAIN BARN'!$Q$31</f>
        <v>0</v>
      </c>
    </row>
    <row r="256" spans="1:7" x14ac:dyDescent="0.25">
      <c r="A256">
        <f>'MAIN BARN'!$R$32</f>
        <v>64</v>
      </c>
      <c r="B256" s="29">
        <v>255</v>
      </c>
      <c r="C256" s="244" t="str">
        <f>'MAIN BARN'!$R$27</f>
        <v>Ostrum</v>
      </c>
      <c r="D256" s="84">
        <f>'MAIN BARN'!$R$28</f>
        <v>46284</v>
      </c>
      <c r="E256" s="29">
        <f>'MAIN BARN'!$R$30</f>
        <v>0</v>
      </c>
      <c r="F256" s="29">
        <f>'MAIN BARN'!$R$29</f>
        <v>0</v>
      </c>
      <c r="G256" s="29">
        <f>'MAIN BARN'!$R$31</f>
        <v>0</v>
      </c>
    </row>
    <row r="257" spans="1:7" x14ac:dyDescent="0.25">
      <c r="A257">
        <f>'MAIN BARN'!$S$32</f>
        <v>98</v>
      </c>
      <c r="B257" s="29">
        <v>256</v>
      </c>
      <c r="C257" s="244" t="str">
        <f>'MAIN BARN'!$S$27</f>
        <v xml:space="preserve">Ostrum </v>
      </c>
      <c r="D257" s="84">
        <f>'MAIN BARN'!$S$28</f>
        <v>46284</v>
      </c>
      <c r="E257" s="29">
        <f>'MAIN BARN'!$S$30</f>
        <v>0</v>
      </c>
      <c r="F257" s="29">
        <f>'MAIN BARN'!$S$29</f>
        <v>0</v>
      </c>
      <c r="G257" s="29">
        <f>'MAIN BARN'!$S$31</f>
        <v>0</v>
      </c>
    </row>
    <row r="258" spans="1:7" x14ac:dyDescent="0.25">
      <c r="A258">
        <f>'MAIN BARN'!$T$32</f>
        <v>465</v>
      </c>
      <c r="B258" s="29">
        <v>257</v>
      </c>
      <c r="C258" s="244" t="str">
        <f>'MAIN BARN'!$T$27</f>
        <v>Payton</v>
      </c>
      <c r="D258" s="84">
        <f>'MAIN BARN'!$T$28</f>
        <v>46284</v>
      </c>
      <c r="E258" s="29">
        <f>'MAIN BARN'!$T$30</f>
        <v>4</v>
      </c>
      <c r="F258" s="29">
        <f>'MAIN BARN'!$T$29</f>
        <v>0</v>
      </c>
      <c r="G258" s="29">
        <f>'MAIN BARN'!$T$31</f>
        <v>71</v>
      </c>
    </row>
    <row r="259" spans="1:7" x14ac:dyDescent="0.25">
      <c r="A259">
        <f>'MAIN BARN'!$U$32</f>
        <v>9990</v>
      </c>
      <c r="B259" s="29">
        <v>258</v>
      </c>
      <c r="C259" s="244" t="str">
        <f>'MAIN BARN'!$U$27</f>
        <v>Strine</v>
      </c>
      <c r="D259" s="84">
        <f>'MAIN BARN'!$U$28</f>
        <v>46284</v>
      </c>
      <c r="E259" s="29">
        <f>'MAIN BARN'!$U$30</f>
        <v>3</v>
      </c>
      <c r="F259" s="29">
        <f>'MAIN BARN'!$U$29</f>
        <v>0</v>
      </c>
      <c r="G259" s="29">
        <f>'MAIN BARN'!$U$31</f>
        <v>57</v>
      </c>
    </row>
    <row r="260" spans="1:7" x14ac:dyDescent="0.25">
      <c r="A260">
        <f>'MAIN BARN'!$V$32</f>
        <v>9990</v>
      </c>
      <c r="B260" s="29">
        <v>259</v>
      </c>
      <c r="C260" s="244" t="str">
        <f>'MAIN BARN'!$V$27</f>
        <v>Strine</v>
      </c>
      <c r="D260" s="84">
        <f>'MAIN BARN'!$V$28</f>
        <v>46284</v>
      </c>
      <c r="E260" s="29">
        <f>'MAIN BARN'!$V$30</f>
        <v>3</v>
      </c>
      <c r="F260" s="29">
        <f>'MAIN BARN'!$V$29</f>
        <v>0</v>
      </c>
      <c r="G260" s="29">
        <f>'MAIN BARN'!$V$31</f>
        <v>0</v>
      </c>
    </row>
    <row r="261" spans="1:7" x14ac:dyDescent="0.25">
      <c r="A261">
        <f>'MAIN BARN'!$W$32</f>
        <v>435</v>
      </c>
      <c r="B261" s="29">
        <v>260</v>
      </c>
      <c r="C261" s="244" t="str">
        <f>'MAIN BARN'!$W$27</f>
        <v>Deck 7 days</v>
      </c>
      <c r="D261" s="84">
        <f>'MAIN BARN'!$W$28</f>
        <v>46284</v>
      </c>
      <c r="E261" s="29">
        <f>'MAIN BARN'!$W$30</f>
        <v>5</v>
      </c>
      <c r="F261" s="29">
        <f>'MAIN BARN'!$W$29</f>
        <v>0</v>
      </c>
      <c r="G261" s="29">
        <f>'MAIN BARN'!$W$31</f>
        <v>0</v>
      </c>
    </row>
    <row r="262" spans="1:7" x14ac:dyDescent="0.25">
      <c r="A262">
        <f>'MAIN BARN'!$X$32</f>
        <v>0</v>
      </c>
      <c r="B262" s="29">
        <v>261</v>
      </c>
      <c r="C262" s="244">
        <f>'MAIN BARN'!$X$27</f>
        <v>0</v>
      </c>
      <c r="D262" s="84">
        <f>'MAIN BARN'!$X$28</f>
        <v>0</v>
      </c>
      <c r="E262" s="29">
        <f>'MAIN BARN'!$X$30</f>
        <v>0</v>
      </c>
      <c r="F262" s="29">
        <f>'MAIN BARN'!$X$29</f>
        <v>0</v>
      </c>
      <c r="G262" s="29">
        <f>'MAIN BARN'!$X$31</f>
        <v>0</v>
      </c>
    </row>
    <row r="263" spans="1:7" x14ac:dyDescent="0.25">
      <c r="A263">
        <f>'MAIN BARN'!$Y$32</f>
        <v>395</v>
      </c>
      <c r="B263" s="29">
        <v>262</v>
      </c>
      <c r="C263" s="244" t="str">
        <f>'MAIN BARN'!$Y$27</f>
        <v>Long</v>
      </c>
      <c r="D263" s="84">
        <f>'MAIN BARN'!$Y$28</f>
        <v>46284</v>
      </c>
      <c r="E263" s="29">
        <f>'MAIN BARN'!$Y$30</f>
        <v>0</v>
      </c>
      <c r="F263" s="29">
        <f>'MAIN BARN'!$Y$29</f>
        <v>0</v>
      </c>
      <c r="G263" s="29">
        <f>'MAIN BARN'!$Y$31</f>
        <v>27</v>
      </c>
    </row>
    <row r="264" spans="1:7" x14ac:dyDescent="0.25">
      <c r="A264">
        <f>'MAIN BARN'!$Z$32</f>
        <v>399</v>
      </c>
      <c r="B264" s="29">
        <v>263</v>
      </c>
      <c r="C264" s="244" t="str">
        <f>'MAIN BARN'!$Z$27</f>
        <v>Long</v>
      </c>
      <c r="D264" s="84">
        <f>'MAIN BARN'!$Z$28</f>
        <v>46284</v>
      </c>
      <c r="E264" s="29">
        <f>'MAIN BARN'!$Z$30</f>
        <v>0</v>
      </c>
      <c r="F264" s="29">
        <f>'MAIN BARN'!$Z$29</f>
        <v>0</v>
      </c>
      <c r="G264" s="29">
        <f>'MAIN BARN'!$Z$31</f>
        <v>0</v>
      </c>
    </row>
    <row r="265" spans="1:7" x14ac:dyDescent="0.25">
      <c r="A265">
        <f>'MAIN BARN'!$AA$32</f>
        <v>265</v>
      </c>
      <c r="B265" s="29">
        <v>264</v>
      </c>
      <c r="C265" s="244" t="str">
        <f>'MAIN BARN'!$AA$27</f>
        <v xml:space="preserve">Freet  </v>
      </c>
      <c r="D265" s="84" t="str">
        <f>'MAIN BARN'!$AA$28</f>
        <v>9/19</v>
      </c>
      <c r="E265" s="29">
        <f>'MAIN BARN'!$AA$30</f>
        <v>0</v>
      </c>
      <c r="F265" s="29">
        <f>'MAIN BARN'!$AA$29</f>
        <v>0</v>
      </c>
      <c r="G265" s="29">
        <f>'MAIN BARN'!$AA$31</f>
        <v>50</v>
      </c>
    </row>
    <row r="266" spans="1:7" x14ac:dyDescent="0.25">
      <c r="A266">
        <f>'MAIN BARN'!$AB$32</f>
        <v>276</v>
      </c>
      <c r="B266" s="29">
        <v>265</v>
      </c>
      <c r="C266" s="244" t="str">
        <f>'MAIN BARN'!$AB$27</f>
        <v xml:space="preserve">Freet  </v>
      </c>
      <c r="D266" s="84" t="str">
        <f>'MAIN BARN'!$AB$28</f>
        <v>9/19</v>
      </c>
      <c r="E266" s="29">
        <f>'MAIN BARN'!$AB$30</f>
        <v>0</v>
      </c>
      <c r="F266" s="29">
        <f>'MAIN BARN'!$AB$29</f>
        <v>0</v>
      </c>
      <c r="G266" s="29">
        <f>'MAIN BARN'!$AB$31</f>
        <v>0</v>
      </c>
    </row>
    <row r="267" spans="1:7" x14ac:dyDescent="0.25">
      <c r="A267">
        <f>'MAIN BARN'!$AC$32</f>
        <v>276</v>
      </c>
      <c r="B267" s="29">
        <v>266</v>
      </c>
      <c r="C267" s="244" t="str">
        <f>'MAIN BARN'!$AB$27</f>
        <v xml:space="preserve">Freet  </v>
      </c>
      <c r="D267" s="84" t="str">
        <f>'MAIN BARN'!$AC$28</f>
        <v>9/19</v>
      </c>
      <c r="E267" s="29">
        <f>'MAIN BARN'!$AC$30</f>
        <v>0</v>
      </c>
      <c r="F267" s="29">
        <f>'MAIN BARN'!$AC$29</f>
        <v>0</v>
      </c>
      <c r="G267" s="29">
        <f>'MAIN BARN'!$AC$31</f>
        <v>0</v>
      </c>
    </row>
    <row r="268" spans="1:7" x14ac:dyDescent="0.25">
      <c r="A268">
        <f>'MAIN BARN'!$AC$21</f>
        <v>462</v>
      </c>
      <c r="B268" s="29">
        <v>267</v>
      </c>
      <c r="C268" s="244" t="str">
        <f>'MAIN BARN'!$AC$26</f>
        <v xml:space="preserve">Spooner / Lunsford  </v>
      </c>
      <c r="D268" s="84">
        <f>'MAIN BARN'!$AC$23</f>
        <v>46284</v>
      </c>
      <c r="E268" s="29">
        <f>'MAIN BARN'!$AC$25</f>
        <v>10</v>
      </c>
      <c r="F268" s="29">
        <f>'MAIN BARN'!$AC$24</f>
        <v>0</v>
      </c>
      <c r="G268" s="29">
        <f>'MAIN BARN'!$AC$22</f>
        <v>0</v>
      </c>
    </row>
    <row r="269" spans="1:7" x14ac:dyDescent="0.25">
      <c r="A269" s="348">
        <f>'MAIN BARN'!$AB$21</f>
        <v>46</v>
      </c>
      <c r="B269" s="29">
        <v>268</v>
      </c>
      <c r="C269" s="244" t="str">
        <f>'MAIN BARN'!$AB$26</f>
        <v xml:space="preserve">Spooner /Hersh    </v>
      </c>
      <c r="D269" s="84">
        <f>'MAIN BARN'!$AB$23</f>
        <v>46284</v>
      </c>
      <c r="E269" s="29">
        <f>'MAIN BARN'!$AB$25</f>
        <v>8</v>
      </c>
      <c r="F269" s="29">
        <f>'MAIN BARN'!$AB$29</f>
        <v>0</v>
      </c>
      <c r="G269" s="29">
        <f>'MAIN BARN'!$AB$22</f>
        <v>9</v>
      </c>
    </row>
    <row r="270" spans="1:7" ht="27.6" x14ac:dyDescent="0.25">
      <c r="A270">
        <f>'MAIN BARN'!$AA$21</f>
        <v>400</v>
      </c>
      <c r="B270" s="29">
        <v>269</v>
      </c>
      <c r="C270" s="244" t="str">
        <f>'MAIN BARN'!$AA$26</f>
        <v xml:space="preserve">Spooner/ Merritt      </v>
      </c>
      <c r="D270" s="84">
        <f>'MAIN BARN'!$AA$23</f>
        <v>46284</v>
      </c>
      <c r="E270" s="29">
        <f>'MAIN BARN'!$AA$25</f>
        <v>4</v>
      </c>
      <c r="F270" s="29">
        <f>'MAIN BARN'!$AA$24</f>
        <v>0</v>
      </c>
      <c r="G270" s="29">
        <f>'MAIN BARN'!$AA$22</f>
        <v>0</v>
      </c>
    </row>
    <row r="271" spans="1:7" x14ac:dyDescent="0.25">
      <c r="A271">
        <f>'MAIN BARN'!$Z$21</f>
        <v>400</v>
      </c>
      <c r="B271" s="29">
        <v>270</v>
      </c>
      <c r="C271" s="244" t="str">
        <f>'MAIN BARN'!$Z$26</f>
        <v xml:space="preserve">Spooner/ Merritt  4 days </v>
      </c>
      <c r="D271" s="84">
        <f>'MAIN BARN'!$Z$23</f>
        <v>46284</v>
      </c>
      <c r="E271" s="29">
        <f>'MAIN BARN'!$Z$25</f>
        <v>0</v>
      </c>
      <c r="F271" s="29">
        <f>'MAIN BARN'!$Z$24</f>
        <v>0</v>
      </c>
      <c r="G271" s="29">
        <f>'MAIN BARN'!$Z$22</f>
        <v>0</v>
      </c>
    </row>
    <row r="272" spans="1:7" x14ac:dyDescent="0.25">
      <c r="A272">
        <f>'MAIN BARN'!$Y$21</f>
        <v>0</v>
      </c>
      <c r="B272" s="29">
        <v>271</v>
      </c>
      <c r="C272" s="244">
        <f>'MAIN BARN'!$Y$26</f>
        <v>0</v>
      </c>
      <c r="D272" s="84">
        <f>'MAIN BARN'!$Y$23</f>
        <v>0</v>
      </c>
      <c r="E272" s="29">
        <f>'MAIN BARN'!$Y$25</f>
        <v>0</v>
      </c>
      <c r="F272" s="29">
        <f>'MAIN BARN'!$Y$24</f>
        <v>0</v>
      </c>
      <c r="G272" s="29">
        <f>'MAIN BARN'!$Y$22</f>
        <v>0</v>
      </c>
    </row>
    <row r="273" spans="1:7" x14ac:dyDescent="0.25">
      <c r="A273">
        <f>'MAIN BARN'!$X$21</f>
        <v>56</v>
      </c>
      <c r="B273" s="29">
        <v>272</v>
      </c>
      <c r="C273" s="244" t="str">
        <f>'MAIN BARN'!$X$26</f>
        <v>Applewhite / Hersh</v>
      </c>
      <c r="D273" s="84">
        <f>'MAIN BARN'!$X$23</f>
        <v>46284</v>
      </c>
      <c r="E273" s="29">
        <f>'MAIN BARN'!$X$25</f>
        <v>0</v>
      </c>
      <c r="F273" s="29">
        <f>'MAIN BARN'!$X$24</f>
        <v>0</v>
      </c>
      <c r="G273" s="29">
        <f>'MAIN BARN'!$X$22</f>
        <v>0</v>
      </c>
    </row>
    <row r="274" spans="1:7" x14ac:dyDescent="0.25">
      <c r="A274">
        <f>'MAIN BARN'!$W$21</f>
        <v>471</v>
      </c>
      <c r="B274" s="29">
        <v>273</v>
      </c>
      <c r="C274" s="244" t="str">
        <f>'MAIN BARN'!$W$26</f>
        <v xml:space="preserve">Applewhite / Preast </v>
      </c>
      <c r="D274" s="84">
        <f>'MAIN BARN'!$W$23</f>
        <v>46284</v>
      </c>
      <c r="E274" s="29">
        <f>'MAIN BARN'!$W$25</f>
        <v>0</v>
      </c>
      <c r="F274" s="29">
        <f>'MAIN BARN'!$W$24</f>
        <v>0</v>
      </c>
      <c r="G274" s="29">
        <f>'MAIN BARN'!$W$22</f>
        <v>0</v>
      </c>
    </row>
    <row r="275" spans="1:7" x14ac:dyDescent="0.25">
      <c r="A275">
        <f>'MAIN BARN'!$V$21</f>
        <v>253</v>
      </c>
      <c r="B275" s="29">
        <v>274</v>
      </c>
      <c r="C275" s="244" t="str">
        <f>'MAIN BARN'!$V$26</f>
        <v xml:space="preserve">Applewhite / Preast </v>
      </c>
      <c r="D275" s="84">
        <f>'MAIN BARN'!$V$23</f>
        <v>46284</v>
      </c>
      <c r="E275" s="29">
        <f>'MAIN BARN'!$V$25</f>
        <v>0</v>
      </c>
      <c r="F275" s="29">
        <f>'MAIN BARN'!$V$24</f>
        <v>0</v>
      </c>
      <c r="G275" s="29">
        <f>'MAIN BARN'!$V$22</f>
        <v>49</v>
      </c>
    </row>
    <row r="276" spans="1:7" x14ac:dyDescent="0.25">
      <c r="A276">
        <f>'MAIN BARN'!$U$21</f>
        <v>139</v>
      </c>
      <c r="B276" s="29">
        <v>275</v>
      </c>
      <c r="C276" s="244" t="str">
        <f>'MAIN BARN'!$U$26</f>
        <v xml:space="preserve"> Applewhite / Rice </v>
      </c>
      <c r="D276" s="84">
        <f>'MAIN BARN'!$U$23</f>
        <v>46284</v>
      </c>
      <c r="E276" s="29">
        <f>'MAIN BARN'!$U$25</f>
        <v>0</v>
      </c>
      <c r="F276" s="29">
        <f>'MAIN BARN'!$U$24</f>
        <v>0</v>
      </c>
      <c r="G276" s="29">
        <f>'MAIN BARN'!$U$22</f>
        <v>0</v>
      </c>
    </row>
    <row r="277" spans="1:7" x14ac:dyDescent="0.25">
      <c r="A277">
        <f>'MAIN BARN'!$T$21</f>
        <v>133</v>
      </c>
      <c r="B277" s="29">
        <v>276</v>
      </c>
      <c r="C277" s="244" t="str">
        <f>'MAIN BARN'!$T$26</f>
        <v>Rice</v>
      </c>
      <c r="D277" s="84">
        <f>'MAIN BARN'!$T$23</f>
        <v>46284</v>
      </c>
      <c r="E277" s="29">
        <f>'MAIN BARN'!$T$25</f>
        <v>0</v>
      </c>
      <c r="F277" s="29">
        <f>'MAIN BARN'!$T$24</f>
        <v>0</v>
      </c>
      <c r="G277" s="29">
        <f>'MAIN BARN'!$T$22</f>
        <v>74</v>
      </c>
    </row>
    <row r="278" spans="1:7" x14ac:dyDescent="0.25">
      <c r="A278">
        <f>'MAIN BARN'!$S$21</f>
        <v>136</v>
      </c>
      <c r="B278" s="29">
        <v>277</v>
      </c>
      <c r="C278" s="244" t="str">
        <f>'MAIN BARN'!$S$26</f>
        <v>Rice</v>
      </c>
      <c r="D278" s="84">
        <f>'MAIN BARN'!$S$23</f>
        <v>46284</v>
      </c>
      <c r="E278" s="29">
        <f>'MAIN BARN'!$S$25</f>
        <v>0</v>
      </c>
      <c r="F278" s="29">
        <f>'MAIN BARN'!$S$24</f>
        <v>0</v>
      </c>
      <c r="G278" s="29">
        <f>'MAIN BARN'!$S$22</f>
        <v>0</v>
      </c>
    </row>
    <row r="279" spans="1:7" x14ac:dyDescent="0.25">
      <c r="A279">
        <f>'MAIN BARN'!$R$21</f>
        <v>133</v>
      </c>
      <c r="B279" s="29">
        <v>278</v>
      </c>
      <c r="C279" s="244" t="str">
        <f>'MAIN BARN'!$R$26</f>
        <v>Rice</v>
      </c>
      <c r="D279" s="84">
        <f>'MAIN BARN'!$R$23</f>
        <v>46284</v>
      </c>
      <c r="E279" s="29">
        <f>'MAIN BARN'!$R$25</f>
        <v>0</v>
      </c>
      <c r="F279" s="29">
        <f>'MAIN BARN'!$R$24</f>
        <v>0</v>
      </c>
      <c r="G279" s="29">
        <f>'MAIN BARN'!$R$22</f>
        <v>0</v>
      </c>
    </row>
    <row r="280" spans="1:7" x14ac:dyDescent="0.25">
      <c r="A280">
        <f>'MAIN BARN'!$Q$21</f>
        <v>9994</v>
      </c>
      <c r="B280" s="29">
        <v>279</v>
      </c>
      <c r="C280" s="244" t="str">
        <f>'MAIN BARN'!$Q$26</f>
        <v>Gibbs</v>
      </c>
      <c r="D280" s="84">
        <f>'MAIN BARN'!$Q$23</f>
        <v>46284</v>
      </c>
      <c r="E280" s="29">
        <f>'MAIN BARN'!$Q$25</f>
        <v>0</v>
      </c>
      <c r="F280" s="29">
        <f>'MAIN BARN'!$Q$24</f>
        <v>0</v>
      </c>
      <c r="G280" s="29">
        <f>'MAIN BARN'!$Q$22</f>
        <v>0</v>
      </c>
    </row>
    <row r="281" spans="1:7" x14ac:dyDescent="0.25">
      <c r="A281">
        <f>'MAIN BARN'!$O$21</f>
        <v>433</v>
      </c>
      <c r="B281" s="29">
        <v>280</v>
      </c>
      <c r="C281" s="244" t="str">
        <f>'MAIN BARN'!$O$26</f>
        <v xml:space="preserve">Reynolds 2 days </v>
      </c>
      <c r="D281" s="84" t="str">
        <f>'MAIN BARN'!$O$23</f>
        <v>?</v>
      </c>
      <c r="E281" s="29">
        <f>'MAIN BARN'!$O$25</f>
        <v>0</v>
      </c>
      <c r="F281" s="29">
        <f>'MAIN BARN'!$O$24</f>
        <v>0</v>
      </c>
      <c r="G281" s="29">
        <f>'MAIN BARN'!$O$22</f>
        <v>0</v>
      </c>
    </row>
    <row r="282" spans="1:7" x14ac:dyDescent="0.25">
      <c r="A282">
        <f>'MAIN BARN'!$N$21</f>
        <v>36</v>
      </c>
      <c r="B282" s="29">
        <v>281</v>
      </c>
      <c r="C282" s="244" t="str">
        <f>'MAIN BARN'!$N$26</f>
        <v xml:space="preserve">Reynolds 1 days </v>
      </c>
      <c r="D282" s="84" t="str">
        <f>'MAIN BARN'!$N$23</f>
        <v>?</v>
      </c>
      <c r="E282" s="29">
        <f>'MAIN BARN'!$N$25</f>
        <v>0</v>
      </c>
      <c r="F282" s="29">
        <f>'MAIN BARN'!$N$24</f>
        <v>0</v>
      </c>
      <c r="G282" s="29">
        <f>'MAIN BARN'!$N$22</f>
        <v>0</v>
      </c>
    </row>
    <row r="283" spans="1:7" x14ac:dyDescent="0.25">
      <c r="A283">
        <f>'MAIN BARN'!$M$21</f>
        <v>264</v>
      </c>
      <c r="B283" s="29">
        <v>282</v>
      </c>
      <c r="C283" s="244" t="str">
        <f>'MAIN BARN'!$M$26</f>
        <v xml:space="preserve">Lamberson </v>
      </c>
      <c r="D283" s="84">
        <f>'MAIN BARN'!$M$23</f>
        <v>46284</v>
      </c>
      <c r="E283" s="29">
        <f>'MAIN BARN'!$M$25</f>
        <v>0</v>
      </c>
      <c r="F283" s="29">
        <f>'MAIN BARN'!$M$24</f>
        <v>0</v>
      </c>
      <c r="G283" s="29">
        <f>'MAIN BARN'!$M$22</f>
        <v>0</v>
      </c>
    </row>
    <row r="284" spans="1:7" x14ac:dyDescent="0.25">
      <c r="A284">
        <f>'MAIN BARN'!$L$21</f>
        <v>263</v>
      </c>
      <c r="B284" s="29">
        <v>283</v>
      </c>
      <c r="C284" s="244" t="str">
        <f>'MAIN BARN'!$L$26</f>
        <v xml:space="preserve">Lamberson </v>
      </c>
      <c r="D284" s="84">
        <f>'MAIN BARN'!$L$23</f>
        <v>46284</v>
      </c>
      <c r="E284" s="29">
        <f>'MAIN BARN'!$L$25</f>
        <v>0</v>
      </c>
      <c r="F284" s="29">
        <f>'MAIN BARN'!$L$24</f>
        <v>0</v>
      </c>
      <c r="G284" s="29">
        <f>'MAIN BARN'!$L$22</f>
        <v>0</v>
      </c>
    </row>
    <row r="285" spans="1:7" x14ac:dyDescent="0.25">
      <c r="A285">
        <f>'MAIN BARN'!$K$21</f>
        <v>257</v>
      </c>
      <c r="B285" s="29">
        <v>284</v>
      </c>
      <c r="C285" s="244" t="str">
        <f>'MAIN BARN'!$K$26</f>
        <v xml:space="preserve">Lamberson </v>
      </c>
      <c r="D285" s="84">
        <f>'MAIN BARN'!$K$23</f>
        <v>46284</v>
      </c>
      <c r="E285" s="29">
        <f>'MAIN BARN'!$K$25</f>
        <v>0</v>
      </c>
      <c r="F285" s="29">
        <f>'MAIN BARN'!$K$24</f>
        <v>0</v>
      </c>
      <c r="G285" s="29">
        <f>'MAIN BARN'!$K$22</f>
        <v>0</v>
      </c>
    </row>
    <row r="286" spans="1:7" x14ac:dyDescent="0.25">
      <c r="A286">
        <f>'MAIN BARN'!$J$21</f>
        <v>257</v>
      </c>
      <c r="B286" s="29">
        <v>285</v>
      </c>
      <c r="C286" s="244" t="str">
        <f>'MAIN BARN'!$J$26</f>
        <v xml:space="preserve">Lamberson </v>
      </c>
      <c r="D286" s="84">
        <f>'MAIN BARN'!$J$23</f>
        <v>46284</v>
      </c>
      <c r="E286" s="29">
        <f>'MAIN BARN'!$J$25</f>
        <v>0</v>
      </c>
      <c r="F286" s="29">
        <f>'MAIN BARN'!$J$24</f>
        <v>0</v>
      </c>
      <c r="G286" s="29">
        <f>'MAIN BARN'!$J$22</f>
        <v>36</v>
      </c>
    </row>
    <row r="287" spans="1:7" x14ac:dyDescent="0.25">
      <c r="A287">
        <f>'MAIN BARN'!$I$21</f>
        <v>0</v>
      </c>
      <c r="B287" s="29">
        <v>286</v>
      </c>
      <c r="C287" s="244">
        <f>'MAIN BARN'!$I$26</f>
        <v>0</v>
      </c>
      <c r="D287" s="84">
        <f>'MAIN BARN'!$I$23</f>
        <v>0</v>
      </c>
      <c r="E287" s="29">
        <f>'MAIN BARN'!$I$25</f>
        <v>0</v>
      </c>
      <c r="F287" s="29">
        <f>'MAIN BARN'!$I$24</f>
        <v>0</v>
      </c>
      <c r="G287" s="29">
        <f>'MAIN BARN'!$I$22</f>
        <v>0</v>
      </c>
    </row>
    <row r="288" spans="1:7" x14ac:dyDescent="0.25">
      <c r="A288">
        <f>'MAIN BARN'!$H$21</f>
        <v>0</v>
      </c>
      <c r="B288" s="29">
        <v>287</v>
      </c>
      <c r="C288" s="244">
        <f>'MAIN BARN'!$H$26</f>
        <v>0</v>
      </c>
      <c r="D288" s="84">
        <f>'MAIN BARN'!$H$23</f>
        <v>0</v>
      </c>
      <c r="E288" s="29">
        <f>'MAIN BARN'!$H$25</f>
        <v>0</v>
      </c>
      <c r="F288" s="29">
        <f>'MAIN BARN'!$H$24</f>
        <v>0</v>
      </c>
      <c r="G288" s="29">
        <f>'MAIN BARN'!$H$22</f>
        <v>0</v>
      </c>
    </row>
    <row r="289" spans="1:7" x14ac:dyDescent="0.25">
      <c r="A289">
        <f>'MAIN BARN'!$G$21</f>
        <v>380</v>
      </c>
      <c r="B289" s="29">
        <v>288</v>
      </c>
      <c r="C289" s="244" t="str">
        <f>'MAIN BARN'!$G$26</f>
        <v xml:space="preserve">Harris </v>
      </c>
      <c r="D289" s="84">
        <f>'MAIN BARN'!$G$23</f>
        <v>46284</v>
      </c>
      <c r="E289" s="29">
        <f>'MAIN BARN'!$G$25</f>
        <v>0</v>
      </c>
      <c r="F289" s="29">
        <f>'MAIN BARN'!$G$24</f>
        <v>0</v>
      </c>
      <c r="G289" s="29">
        <f>'MAIN BARN'!$G$22</f>
        <v>0</v>
      </c>
    </row>
    <row r="290" spans="1:7" x14ac:dyDescent="0.25">
      <c r="A290">
        <f>'MAIN BARN'!$F$21</f>
        <v>360</v>
      </c>
      <c r="B290" s="29">
        <v>289</v>
      </c>
      <c r="C290" s="244" t="str">
        <f>'MAIN BARN'!$F$26</f>
        <v xml:space="preserve">Harris </v>
      </c>
      <c r="D290" s="84">
        <f>'MAIN BARN'!$F$23</f>
        <v>46284</v>
      </c>
      <c r="E290" s="29">
        <f>'MAIN BARN'!$F$25</f>
        <v>0</v>
      </c>
      <c r="F290" s="29">
        <f>'MAIN BARN'!$F$24</f>
        <v>0</v>
      </c>
      <c r="G290" s="29">
        <f>'MAIN BARN'!$F$22</f>
        <v>0</v>
      </c>
    </row>
    <row r="291" spans="1:7" x14ac:dyDescent="0.25">
      <c r="A291">
        <f>'MAIN BARN'!$E$21</f>
        <v>379</v>
      </c>
      <c r="B291" s="29">
        <v>290</v>
      </c>
      <c r="C291" s="244" t="str">
        <f>'MAIN BARN'!$E$26</f>
        <v>Harris</v>
      </c>
      <c r="D291" s="84">
        <f>'MAIN BARN'!$E$23</f>
        <v>46284</v>
      </c>
      <c r="E291" s="29">
        <f>'MAIN BARN'!$E$25</f>
        <v>0</v>
      </c>
      <c r="F291" s="29">
        <f>'MAIN BARN'!$E$24</f>
        <v>0</v>
      </c>
      <c r="G291" s="29">
        <f>'MAIN BARN'!$E$22</f>
        <v>0</v>
      </c>
    </row>
    <row r="292" spans="1:7" x14ac:dyDescent="0.25">
      <c r="A292">
        <f>'MAIN BARN'!$D$21</f>
        <v>377</v>
      </c>
      <c r="B292" s="29">
        <v>291</v>
      </c>
      <c r="C292" s="244" t="str">
        <f>'MAIN BARN'!$D$26</f>
        <v>Harris</v>
      </c>
      <c r="D292" s="84">
        <f>'MAIN BARN'!$D$23</f>
        <v>46284</v>
      </c>
      <c r="E292" s="29">
        <f>'MAIN BARN'!$D$25</f>
        <v>0</v>
      </c>
      <c r="F292" s="29">
        <f>'MAIN BARN'!$D$24</f>
        <v>0</v>
      </c>
      <c r="G292" s="29">
        <f>'MAIN BARN'!$D$22</f>
        <v>0</v>
      </c>
    </row>
    <row r="293" spans="1:7" x14ac:dyDescent="0.25">
      <c r="A293">
        <f>'MAIN BARN'!$C$21</f>
        <v>0</v>
      </c>
      <c r="B293" s="29">
        <v>292</v>
      </c>
      <c r="C293" s="244">
        <f>'MAIN BARN'!$C$26</f>
        <v>0</v>
      </c>
      <c r="D293" s="84">
        <f>'MAIN BARN'!$C$23</f>
        <v>0</v>
      </c>
      <c r="E293" s="29">
        <f>'MAIN BARN'!$C$25</f>
        <v>0</v>
      </c>
      <c r="F293" s="29">
        <f>'MAIN BARN'!$C$24</f>
        <v>0</v>
      </c>
      <c r="G293" s="29">
        <f>'MAIN BARN'!$C$22</f>
        <v>0</v>
      </c>
    </row>
    <row r="294" spans="1:7" x14ac:dyDescent="0.25">
      <c r="A294">
        <f>'MAIN BARN'!$W$16</f>
        <v>56</v>
      </c>
      <c r="B294" s="29">
        <v>293</v>
      </c>
      <c r="C294" s="244" t="str">
        <f>'MAIN BARN'!$W$11</f>
        <v xml:space="preserve"> Applewhite / Hersh </v>
      </c>
      <c r="D294" s="84">
        <f>'MAIN BARN'!$W$12</f>
        <v>46284</v>
      </c>
      <c r="E294" s="29">
        <f>'MAIN BARN'!$W$14</f>
        <v>8</v>
      </c>
      <c r="F294" s="29">
        <f>'MAIN BARN'!$W$13</f>
        <v>0</v>
      </c>
      <c r="G294" s="29">
        <f>'MAIN BARN'!$W$15</f>
        <v>0</v>
      </c>
    </row>
    <row r="295" spans="1:7" x14ac:dyDescent="0.25">
      <c r="A295">
        <f>'MAIN BARN'!$X$16</f>
        <v>9997</v>
      </c>
      <c r="B295" s="29">
        <v>294</v>
      </c>
      <c r="C295" s="244" t="str">
        <f>'MAIN BARN'!$X$11</f>
        <v>Applewhite</v>
      </c>
      <c r="D295" s="84">
        <f>'MAIN BARN'!$X$12</f>
        <v>46284</v>
      </c>
      <c r="E295" s="29">
        <f>'MAIN BARN'!$X$14</f>
        <v>0</v>
      </c>
      <c r="F295" s="29">
        <f>'MAIN BARN'!$X$13</f>
        <v>0</v>
      </c>
      <c r="G295" s="29">
        <f>'MAIN BARN'!$X$15</f>
        <v>54</v>
      </c>
    </row>
    <row r="296" spans="1:7" x14ac:dyDescent="0.25">
      <c r="A296">
        <f>'MAIN BARN'!$Y$16</f>
        <v>0</v>
      </c>
      <c r="B296" s="29">
        <v>295</v>
      </c>
      <c r="C296" s="244">
        <f>'MAIN BARN'!$Y$11</f>
        <v>0</v>
      </c>
      <c r="D296" s="84">
        <f>'MAIN BARN'!$Y$12</f>
        <v>0</v>
      </c>
      <c r="E296" s="29">
        <f>'MAIN BARN'!$Y$14</f>
        <v>0</v>
      </c>
      <c r="F296" s="29">
        <f>'MAIN BARN'!$Y$13</f>
        <v>0</v>
      </c>
      <c r="G296" s="29">
        <f>'MAIN BARN'!$Y$15</f>
        <v>0</v>
      </c>
    </row>
    <row r="297" spans="1:7" x14ac:dyDescent="0.25">
      <c r="A297">
        <f>'MAIN BARN'!$Z$16</f>
        <v>0</v>
      </c>
      <c r="B297" s="29">
        <v>296</v>
      </c>
      <c r="C297" s="244">
        <f>'MAIN BARN'!$Z$11</f>
        <v>0</v>
      </c>
      <c r="D297" s="84">
        <f>'MAIN BARN'!$Z$12</f>
        <v>0</v>
      </c>
      <c r="E297" s="29">
        <f>'MAIN BARN'!$Z$14</f>
        <v>0</v>
      </c>
      <c r="F297" s="29">
        <f>'MAIN BARN'!$Z$13</f>
        <v>0</v>
      </c>
      <c r="G297" s="29">
        <f>'MAIN BARN'!$Z$15</f>
        <v>0</v>
      </c>
    </row>
    <row r="298" spans="1:7" x14ac:dyDescent="0.25">
      <c r="A298">
        <f>'MAIN BARN'!$AA$16</f>
        <v>0</v>
      </c>
      <c r="B298" s="29">
        <v>297</v>
      </c>
      <c r="C298" s="244">
        <f>'MAIN BARN'!$AA$11</f>
        <v>0</v>
      </c>
      <c r="D298" s="84">
        <f>'MAIN BARN'!$AA$12</f>
        <v>0</v>
      </c>
      <c r="E298" s="29">
        <f>'MAIN BARN'!$AA$14</f>
        <v>0</v>
      </c>
      <c r="F298" s="29">
        <f>'MAIN BARN'!$AA$13</f>
        <v>0</v>
      </c>
      <c r="G298" s="29">
        <f>'MAIN BARN'!$AA$15</f>
        <v>0</v>
      </c>
    </row>
    <row r="299" spans="1:7" x14ac:dyDescent="0.25">
      <c r="A299">
        <f>'MAIN BARN'!$AB$16</f>
        <v>0</v>
      </c>
      <c r="B299" s="29">
        <v>298</v>
      </c>
      <c r="C299" s="244">
        <f>'MAIN BARN'!$AB$11</f>
        <v>0</v>
      </c>
      <c r="D299" s="84">
        <f>'MAIN BARN'!$AB$12</f>
        <v>0</v>
      </c>
      <c r="E299" s="29">
        <f>'MAIN BARN'!$AB$14</f>
        <v>0</v>
      </c>
      <c r="F299" s="29">
        <f>'MAIN BARN'!$AB$13</f>
        <v>0</v>
      </c>
      <c r="G299" s="29">
        <f>'MAIN BARN'!$AB$15</f>
        <v>0</v>
      </c>
    </row>
    <row r="300" spans="1:7" x14ac:dyDescent="0.25">
      <c r="A300">
        <f>'MAIN BARN'!$AB$5</f>
        <v>0</v>
      </c>
      <c r="B300" s="29">
        <v>299</v>
      </c>
      <c r="C300" s="244">
        <f>'MAIN BARN'!$AB$10</f>
        <v>0</v>
      </c>
      <c r="D300" s="84">
        <f>'MAIN BARN'!$AB$7</f>
        <v>0</v>
      </c>
      <c r="E300" s="29">
        <f>'MAIN BARN'!$AB$9</f>
        <v>0</v>
      </c>
      <c r="F300" s="29">
        <f>'MAIN BARN'!$AB$8</f>
        <v>0</v>
      </c>
      <c r="G300" s="29">
        <f>'MAIN BARN'!$AB$6</f>
        <v>0</v>
      </c>
    </row>
    <row r="301" spans="1:7" x14ac:dyDescent="0.25">
      <c r="A301">
        <f>'MAIN BARN'!$AA$5</f>
        <v>0</v>
      </c>
      <c r="B301" s="29">
        <v>300</v>
      </c>
      <c r="C301" s="244">
        <f>'MAIN BARN'!$AA$10</f>
        <v>0</v>
      </c>
      <c r="D301" s="84">
        <f>'MAIN BARN'!$AA$7</f>
        <v>0</v>
      </c>
      <c r="E301" s="29">
        <f>'MAIN BARN'!$AA$9</f>
        <v>0</v>
      </c>
      <c r="F301" s="29">
        <f>'MAIN BARN'!$AA$8</f>
        <v>0</v>
      </c>
      <c r="G301" s="29">
        <f>'MAIN BARN'!$AA$6</f>
        <v>0</v>
      </c>
    </row>
    <row r="302" spans="1:7" x14ac:dyDescent="0.25">
      <c r="A302">
        <f>'MAIN BARN'!$Z$5</f>
        <v>9980</v>
      </c>
      <c r="B302" s="29">
        <v>301</v>
      </c>
      <c r="C302" s="244" t="str">
        <f>'MAIN BARN'!$Z$10</f>
        <v>Kapinos 3 days</v>
      </c>
      <c r="D302" s="84">
        <f>'MAIN BARN'!$Z$7</f>
        <v>46284</v>
      </c>
      <c r="E302" s="29">
        <f>'MAIN BARN'!$Z$9</f>
        <v>0</v>
      </c>
      <c r="F302" s="29">
        <f>'MAIN BARN'!$Z$8</f>
        <v>0</v>
      </c>
      <c r="G302" s="29">
        <f>'MAIN BARN'!$Z$6</f>
        <v>0</v>
      </c>
    </row>
    <row r="303" spans="1:7" x14ac:dyDescent="0.25">
      <c r="A303">
        <f>'MAIN BARN'!$Y$5</f>
        <v>0</v>
      </c>
      <c r="B303" s="29">
        <v>302</v>
      </c>
      <c r="C303" s="244">
        <f>'MAIN BARN'!$Y$10</f>
        <v>0</v>
      </c>
      <c r="D303" s="84">
        <f>'MAIN BARN'!$Y$7</f>
        <v>0</v>
      </c>
      <c r="E303" s="29">
        <f>'MAIN BARN'!$Y$9</f>
        <v>0</v>
      </c>
      <c r="F303" s="29">
        <f>'MAIN BARN'!$Y$8</f>
        <v>0</v>
      </c>
      <c r="G303" s="29">
        <f>'MAIN BARN'!$Y$6</f>
        <v>0</v>
      </c>
    </row>
    <row r="304" spans="1:7" x14ac:dyDescent="0.25">
      <c r="A304">
        <f>'MAIN BARN'!$X$5</f>
        <v>0</v>
      </c>
      <c r="B304" s="29">
        <v>303</v>
      </c>
      <c r="C304" s="244">
        <f>'MAIN BARN'!$X$10</f>
        <v>0</v>
      </c>
      <c r="D304" s="84">
        <f>'MAIN BARN'!$X$7</f>
        <v>0</v>
      </c>
      <c r="E304" s="29">
        <f>'MAIN BARN'!$X$9</f>
        <v>0</v>
      </c>
      <c r="F304" s="29">
        <f>'MAIN BARN'!$X$8</f>
        <v>0</v>
      </c>
      <c r="G304" s="29">
        <f>'MAIN BARN'!$X$6</f>
        <v>0</v>
      </c>
    </row>
    <row r="305" spans="1:7" x14ac:dyDescent="0.25">
      <c r="A305">
        <f>'MAIN BARN'!$W$5</f>
        <v>0</v>
      </c>
      <c r="B305" s="29">
        <v>304</v>
      </c>
      <c r="C305" s="244">
        <f>'MAIN BARN'!$W$10</f>
        <v>0</v>
      </c>
      <c r="D305" s="84">
        <f>'MAIN BARN'!$W$7</f>
        <v>0</v>
      </c>
      <c r="E305" s="29">
        <f>'MAIN BARN'!$W$9</f>
        <v>0</v>
      </c>
      <c r="F305" s="29">
        <f>'MAIN BARN'!$W$8</f>
        <v>0</v>
      </c>
      <c r="G305" s="29">
        <f>'MAIN BARN'!$W$6</f>
        <v>0</v>
      </c>
    </row>
    <row r="306" spans="1:7" x14ac:dyDescent="0.25">
      <c r="A306">
        <f>'BACK BARNS'!$C$52</f>
        <v>0</v>
      </c>
      <c r="B306" s="29">
        <v>305</v>
      </c>
      <c r="C306" s="244">
        <f>'BACK BARNS'!$C$47</f>
        <v>0</v>
      </c>
      <c r="D306" s="84">
        <f>'BACK BARNS'!$C$48</f>
        <v>0</v>
      </c>
      <c r="E306" s="29">
        <f>'BACK BARNS'!$C$50</f>
        <v>0</v>
      </c>
      <c r="F306" s="29">
        <f>'BACK BARNS'!$C$49</f>
        <v>0</v>
      </c>
      <c r="G306" s="29">
        <f>'BACK BARNS'!$C$51</f>
        <v>0</v>
      </c>
    </row>
    <row r="307" spans="1:7" x14ac:dyDescent="0.25">
      <c r="A307">
        <f>'BACK BARNS'!$D$52</f>
        <v>26</v>
      </c>
      <c r="B307" s="29">
        <v>306</v>
      </c>
      <c r="C307" s="244" t="str">
        <f>'BACK BARNS'!$D$47</f>
        <v xml:space="preserve">Mann </v>
      </c>
      <c r="D307" s="84">
        <f>'BACK BARNS'!$D$48</f>
        <v>46284</v>
      </c>
      <c r="E307" s="29">
        <f>'BACK BARNS'!$D$50</f>
        <v>0</v>
      </c>
      <c r="F307" s="29">
        <f>'BACK BARNS'!$D$49</f>
        <v>0</v>
      </c>
      <c r="G307" s="29">
        <f>'BACK BARNS'!$D$51</f>
        <v>0</v>
      </c>
    </row>
    <row r="308" spans="1:7" x14ac:dyDescent="0.25">
      <c r="A308">
        <f>'BACK BARNS'!$E$52</f>
        <v>26</v>
      </c>
      <c r="B308" s="29">
        <v>307</v>
      </c>
      <c r="C308" s="244" t="str">
        <f>'BACK BARNS'!$E$47</f>
        <v xml:space="preserve">Mann </v>
      </c>
      <c r="D308" s="84">
        <f>'BACK BARNS'!$E$48</f>
        <v>46284</v>
      </c>
      <c r="E308" s="29">
        <f>'BACK BARNS'!$E$50</f>
        <v>6</v>
      </c>
      <c r="F308" s="29">
        <f>'BACK BARNS'!$E$49</f>
        <v>0</v>
      </c>
      <c r="G308" s="29">
        <f>'BACK BARNS'!$E$51</f>
        <v>12</v>
      </c>
    </row>
    <row r="309" spans="1:7" x14ac:dyDescent="0.25">
      <c r="A309">
        <f>'BACK BARNS'!$F$52</f>
        <v>51</v>
      </c>
      <c r="B309" s="29">
        <v>308</v>
      </c>
      <c r="C309" s="244" t="str">
        <f>'BACK BARNS'!$F$47</f>
        <v xml:space="preserve">Cloud  </v>
      </c>
      <c r="D309" s="84">
        <f>'BACK BARNS'!$F$48</f>
        <v>46284</v>
      </c>
      <c r="E309" s="29">
        <f>'BACK BARNS'!$F$50</f>
        <v>3</v>
      </c>
      <c r="F309" s="29">
        <f>'BACK BARNS'!$F$49</f>
        <v>0</v>
      </c>
      <c r="G309" s="29">
        <f>'BACK BARNS'!$F$51</f>
        <v>11</v>
      </c>
    </row>
    <row r="310" spans="1:7" x14ac:dyDescent="0.25">
      <c r="A310">
        <f>'BACK BARNS'!$G$52</f>
        <v>0</v>
      </c>
      <c r="B310" s="29">
        <v>309</v>
      </c>
      <c r="C310" s="244">
        <f>'BACK BARNS'!$G$47</f>
        <v>0</v>
      </c>
      <c r="D310" s="84">
        <f>'BACK BARNS'!$G$48</f>
        <v>0</v>
      </c>
      <c r="E310" s="29">
        <f>'BACK BARNS'!$G$50</f>
        <v>0</v>
      </c>
      <c r="F310" s="29">
        <f>'BACK BARNS'!$G$49</f>
        <v>0</v>
      </c>
      <c r="G310" s="29">
        <f>'BACK BARNS'!$G$51</f>
        <v>0</v>
      </c>
    </row>
    <row r="311" spans="1:7" x14ac:dyDescent="0.25">
      <c r="A311">
        <f>'BACK BARNS'!$H$52</f>
        <v>856</v>
      </c>
      <c r="B311" s="29">
        <v>310</v>
      </c>
      <c r="C311" s="244" t="str">
        <f>'BACK BARNS'!$H$47</f>
        <v xml:space="preserve">Klemenz  </v>
      </c>
      <c r="D311" s="84">
        <f>'BACK BARNS'!$H$48</f>
        <v>46284</v>
      </c>
      <c r="E311" s="29">
        <f>'BACK BARNS'!$H$50</f>
        <v>0</v>
      </c>
      <c r="F311" s="29">
        <f>'BACK BARNS'!$H$49</f>
        <v>0</v>
      </c>
      <c r="G311" s="29">
        <f>'BACK BARNS'!$H$51</f>
        <v>13</v>
      </c>
    </row>
    <row r="312" spans="1:7" x14ac:dyDescent="0.25">
      <c r="A312">
        <f>'BACK BARNS'!$I$52</f>
        <v>54</v>
      </c>
      <c r="B312" s="29">
        <v>311</v>
      </c>
      <c r="C312" s="244" t="str">
        <f>'BACK BARNS'!$I$47</f>
        <v>Sharp</v>
      </c>
      <c r="D312" s="84">
        <f>'BACK BARNS'!$I$48</f>
        <v>46284</v>
      </c>
      <c r="E312" s="29">
        <f>'BACK BARNS'!$I$50</f>
        <v>4</v>
      </c>
      <c r="F312" s="29">
        <f>'BACK BARNS'!$I$49</f>
        <v>0</v>
      </c>
      <c r="G312" s="29">
        <f>'BACK BARNS'!$I$51</f>
        <v>14</v>
      </c>
    </row>
    <row r="313" spans="1:7" x14ac:dyDescent="0.25">
      <c r="A313">
        <f>'BACK BARNS'!$J$52</f>
        <v>55</v>
      </c>
      <c r="B313" s="29">
        <v>312</v>
      </c>
      <c r="C313" s="244" t="str">
        <f>'BACK BARNS'!$J$47</f>
        <v>Sharp</v>
      </c>
      <c r="D313" s="84">
        <f>'BACK BARNS'!$J$48</f>
        <v>46284</v>
      </c>
      <c r="E313" s="29">
        <f>'BACK BARNS'!$J$50</f>
        <v>4</v>
      </c>
      <c r="F313" s="29">
        <f>'BACK BARNS'!$J$49</f>
        <v>0</v>
      </c>
      <c r="G313" s="29">
        <f>'BACK BARNS'!$J$51</f>
        <v>14</v>
      </c>
    </row>
    <row r="314" spans="1:7" x14ac:dyDescent="0.25">
      <c r="A314">
        <f>'BACK BARNS'!$K$52</f>
        <v>464</v>
      </c>
      <c r="B314" s="29">
        <v>313</v>
      </c>
      <c r="C314" s="244" t="str">
        <f>'BACK BARNS'!$K$47</f>
        <v xml:space="preserve">Eilerman </v>
      </c>
      <c r="D314" s="84">
        <f>'BACK BARNS'!$K$48</f>
        <v>46284</v>
      </c>
      <c r="E314" s="29">
        <f>'BACK BARNS'!$K$50</f>
        <v>10</v>
      </c>
      <c r="F314" s="29">
        <f>'BACK BARNS'!$K$49</f>
        <v>0</v>
      </c>
      <c r="G314" s="29">
        <f>'BACK BARNS'!$K$51</f>
        <v>0</v>
      </c>
    </row>
    <row r="315" spans="1:7" x14ac:dyDescent="0.25">
      <c r="A315">
        <f>'BACK BARNS'!$L$52</f>
        <v>0</v>
      </c>
      <c r="B315" s="29">
        <v>314</v>
      </c>
      <c r="C315" s="244">
        <f>'BACK BARNS'!$L$47</f>
        <v>0</v>
      </c>
      <c r="D315" s="84">
        <f>'BACK BARNS'!$L$48</f>
        <v>0</v>
      </c>
      <c r="E315" s="29">
        <f>'BACK BARNS'!$L$50</f>
        <v>0</v>
      </c>
      <c r="F315" s="29">
        <f>'BACK BARNS'!$L$49</f>
        <v>0</v>
      </c>
      <c r="G315" s="29">
        <f>'BACK BARNS'!$L$51</f>
        <v>0</v>
      </c>
    </row>
    <row r="316" spans="1:7" x14ac:dyDescent="0.25">
      <c r="A316">
        <f>'BACK BARNS'!$M$52</f>
        <v>0</v>
      </c>
      <c r="B316" s="29">
        <v>315</v>
      </c>
      <c r="C316" s="244">
        <f>'BACK BARNS'!$M$47</f>
        <v>0</v>
      </c>
      <c r="D316" s="84">
        <f>'BACK BARNS'!$M$48</f>
        <v>0</v>
      </c>
      <c r="E316" s="29">
        <f>'BACK BARNS'!$M$50</f>
        <v>0</v>
      </c>
      <c r="F316" s="29">
        <f>'BACK BARNS'!$M$49</f>
        <v>0</v>
      </c>
      <c r="G316" s="29">
        <f>'BACK BARNS'!$M$51</f>
        <v>0</v>
      </c>
    </row>
    <row r="317" spans="1:7" x14ac:dyDescent="0.25">
      <c r="A317">
        <f>'BACK BARNS'!$M$52</f>
        <v>0</v>
      </c>
      <c r="B317" s="29">
        <v>316</v>
      </c>
      <c r="C317" s="244">
        <f>'BACK BARNS'!$N$47</f>
        <v>0</v>
      </c>
      <c r="D317" s="84">
        <f>'BACK BARNS'!$N$48</f>
        <v>0</v>
      </c>
      <c r="E317" s="29">
        <f>'BACK BARNS'!$N$50</f>
        <v>0</v>
      </c>
      <c r="F317" s="29">
        <f>'BACK BARNS'!$N$49</f>
        <v>0</v>
      </c>
      <c r="G317" s="29">
        <f>'BACK BARNS'!$N$51</f>
        <v>0</v>
      </c>
    </row>
    <row r="318" spans="1:7" x14ac:dyDescent="0.25">
      <c r="A318">
        <f>'BACK BARNS'!$P$52</f>
        <v>0</v>
      </c>
      <c r="B318" s="29">
        <v>317</v>
      </c>
      <c r="C318" s="244">
        <f>'BACK BARNS'!$P$47</f>
        <v>0</v>
      </c>
      <c r="D318" s="84">
        <f>'BACK BARNS'!$P$48</f>
        <v>0</v>
      </c>
      <c r="E318" s="29">
        <f>'BACK BARNS'!$P$50</f>
        <v>0</v>
      </c>
      <c r="F318" s="29">
        <f>'BACK BARNS'!$P$49</f>
        <v>0</v>
      </c>
      <c r="G318" s="29">
        <f>'BACK BARNS'!$P$51</f>
        <v>0</v>
      </c>
    </row>
    <row r="319" spans="1:7" x14ac:dyDescent="0.25">
      <c r="A319" s="217">
        <f>'BACK BARNS'!$Q$52</f>
        <v>0</v>
      </c>
      <c r="B319" s="29">
        <v>318</v>
      </c>
      <c r="C319" s="244">
        <f>'BACK BARNS'!$Q$47</f>
        <v>0</v>
      </c>
      <c r="D319" s="84">
        <f>'BACK BARNS'!$Q$48</f>
        <v>0</v>
      </c>
      <c r="E319" s="29">
        <f>'BACK BARNS'!$Q$50</f>
        <v>0</v>
      </c>
      <c r="F319" s="29">
        <f>'BACK BARNS'!$Q$49</f>
        <v>0</v>
      </c>
      <c r="G319" s="29">
        <f>'BACK BARNS'!$Q$51</f>
        <v>0</v>
      </c>
    </row>
    <row r="320" spans="1:7" x14ac:dyDescent="0.25">
      <c r="A320">
        <f>'BACK BARNS'!$R$52</f>
        <v>0</v>
      </c>
      <c r="B320" s="29">
        <v>319</v>
      </c>
      <c r="C320" s="244">
        <f>'BACK BARNS'!$R$47</f>
        <v>0</v>
      </c>
      <c r="D320" s="84">
        <f>'BACK BARNS'!$R$48</f>
        <v>0</v>
      </c>
      <c r="E320" s="29">
        <f>'BACK BARNS'!$R$50</f>
        <v>0</v>
      </c>
      <c r="F320" s="29">
        <f>'BACK BARNS'!$R$49</f>
        <v>0</v>
      </c>
      <c r="G320" s="29">
        <f>'BACK BARNS'!$R$51</f>
        <v>0</v>
      </c>
    </row>
    <row r="321" spans="1:7" x14ac:dyDescent="0.25">
      <c r="A321">
        <f>'BACK BARNS'!$S$52</f>
        <v>0</v>
      </c>
      <c r="B321" s="29">
        <v>320</v>
      </c>
      <c r="C321" s="244">
        <f>'BACK BARNS'!$S$47</f>
        <v>0</v>
      </c>
      <c r="D321" s="84">
        <f>'BACK BARNS'!$S$48</f>
        <v>0</v>
      </c>
      <c r="E321" s="29">
        <f>'BACK BARNS'!$S$50</f>
        <v>0</v>
      </c>
      <c r="F321" s="29">
        <f>'BACK BARNS'!$S$49</f>
        <v>0</v>
      </c>
      <c r="G321" s="29">
        <f>'BACK BARNS'!$S$51</f>
        <v>0</v>
      </c>
    </row>
    <row r="322" spans="1:7" x14ac:dyDescent="0.25">
      <c r="A322">
        <f>'BACK BARNS'!$T$52</f>
        <v>0</v>
      </c>
      <c r="B322" s="29">
        <v>321</v>
      </c>
      <c r="C322" s="244">
        <f>'BACK BARNS'!$T$47</f>
        <v>0</v>
      </c>
      <c r="D322" s="84">
        <f>'BACK BARNS'!$T$48</f>
        <v>0</v>
      </c>
      <c r="E322" s="29">
        <f>'BACK BARNS'!$T$50</f>
        <v>0</v>
      </c>
      <c r="F322" s="29">
        <f>'BACK BARNS'!$T$49</f>
        <v>0</v>
      </c>
      <c r="G322" s="29">
        <f>'BACK BARNS'!$T$51</f>
        <v>0</v>
      </c>
    </row>
    <row r="323" spans="1:7" x14ac:dyDescent="0.25">
      <c r="A323">
        <f>'BACK BARNS'!$U$52</f>
        <v>0</v>
      </c>
      <c r="B323" s="29">
        <v>322</v>
      </c>
      <c r="C323" s="244">
        <f>'BACK BARNS'!$U$47</f>
        <v>0</v>
      </c>
      <c r="D323" s="84">
        <f>'BACK BARNS'!$U$48</f>
        <v>0</v>
      </c>
      <c r="E323" s="29">
        <f>'BACK BARNS'!$U$50</f>
        <v>0</v>
      </c>
      <c r="F323" s="29">
        <f>'BACK BARNS'!$U$49</f>
        <v>0</v>
      </c>
      <c r="G323" s="29">
        <f>'BACK BARNS'!$U$51</f>
        <v>0</v>
      </c>
    </row>
    <row r="324" spans="1:7" x14ac:dyDescent="0.25">
      <c r="A324">
        <f>'BACK BARNS'!$V$52</f>
        <v>0</v>
      </c>
      <c r="B324" s="29">
        <v>323</v>
      </c>
      <c r="C324" s="244">
        <f>'BACK BARNS'!$V$47</f>
        <v>0</v>
      </c>
      <c r="D324" s="84">
        <f>'BACK BARNS'!$V$48</f>
        <v>0</v>
      </c>
      <c r="E324" s="29">
        <f>'BACK BARNS'!$V$50</f>
        <v>0</v>
      </c>
      <c r="F324" s="29">
        <f>'BACK BARNS'!$V$49</f>
        <v>0</v>
      </c>
      <c r="G324" s="29">
        <f>'BACK BARNS'!$V$51</f>
        <v>0</v>
      </c>
    </row>
    <row r="325" spans="1:7" x14ac:dyDescent="0.25">
      <c r="A325">
        <f>'BACK BARNS'!$W$52</f>
        <v>0</v>
      </c>
      <c r="B325" s="29">
        <v>324</v>
      </c>
      <c r="C325" s="244">
        <f>'BACK BARNS'!$W$47</f>
        <v>0</v>
      </c>
      <c r="D325" s="84">
        <f>'BACK BARNS'!$W$48</f>
        <v>0</v>
      </c>
      <c r="E325" s="29">
        <f>'BACK BARNS'!$W$50</f>
        <v>0</v>
      </c>
      <c r="F325" s="29">
        <f>'BACK BARNS'!$W$49</f>
        <v>0</v>
      </c>
      <c r="G325" s="29">
        <f>'BACK BARNS'!$W$51</f>
        <v>0</v>
      </c>
    </row>
    <row r="326" spans="1:7" x14ac:dyDescent="0.25">
      <c r="A326">
        <f>'BACK BARNS'!$X$52</f>
        <v>0</v>
      </c>
      <c r="B326" s="29">
        <v>325</v>
      </c>
      <c r="C326" s="244">
        <f>'BACK BARNS'!$X$47</f>
        <v>0</v>
      </c>
      <c r="D326" s="84">
        <f>'BACK BARNS'!$X$48</f>
        <v>0</v>
      </c>
      <c r="E326" s="29">
        <f>'BACK BARNS'!$X$50</f>
        <v>0</v>
      </c>
      <c r="F326" s="29">
        <f>'BACK BARNS'!$X$49</f>
        <v>0</v>
      </c>
      <c r="G326" s="29">
        <f>'BACK BARNS'!$X$51</f>
        <v>0</v>
      </c>
    </row>
    <row r="327" spans="1:7" x14ac:dyDescent="0.25">
      <c r="A327">
        <f>'BACK BARNS'!$Y$52</f>
        <v>0</v>
      </c>
      <c r="B327" s="29">
        <v>326</v>
      </c>
      <c r="C327" s="244">
        <f>'BACK BARNS'!$Y$47</f>
        <v>0</v>
      </c>
      <c r="D327" s="84">
        <f>'BACK BARNS'!$Y$48</f>
        <v>0</v>
      </c>
      <c r="E327" s="29">
        <f>'BACK BARNS'!$Y$50</f>
        <v>0</v>
      </c>
      <c r="F327" s="29">
        <f>'BACK BARNS'!$Y$49</f>
        <v>0</v>
      </c>
      <c r="G327" s="29">
        <f>'BACK BARNS'!$Y$51</f>
        <v>0</v>
      </c>
    </row>
    <row r="328" spans="1:7" x14ac:dyDescent="0.25">
      <c r="A328">
        <f>'BACK BARNS'!$Z$52</f>
        <v>0</v>
      </c>
      <c r="B328" s="29">
        <v>327</v>
      </c>
      <c r="C328" s="244">
        <f>'BACK BARNS'!$Z$47</f>
        <v>0</v>
      </c>
      <c r="D328" s="84">
        <f>'BACK BARNS'!$Z$48</f>
        <v>0</v>
      </c>
      <c r="E328" s="29">
        <f>'BACK BARNS'!$Z$50</f>
        <v>0</v>
      </c>
      <c r="F328" s="29">
        <f>'BACK BARNS'!$Z$49</f>
        <v>0</v>
      </c>
      <c r="G328" s="29">
        <f>'BACK BARNS'!$Z$51</f>
        <v>0</v>
      </c>
    </row>
    <row r="329" spans="1:7" x14ac:dyDescent="0.25">
      <c r="A329">
        <f>'BACK BARNS'!$AA$52</f>
        <v>0</v>
      </c>
      <c r="B329" s="29">
        <v>328</v>
      </c>
      <c r="C329" s="244">
        <f>'BACK BARNS'!$AA$47</f>
        <v>0</v>
      </c>
      <c r="D329" s="84">
        <f>'BACK BARNS'!$AA$48</f>
        <v>0</v>
      </c>
      <c r="E329" s="29">
        <f>'BACK BARNS'!$AA$50</f>
        <v>0</v>
      </c>
      <c r="F329" s="29">
        <f>'BACK BARNS'!$AA$49</f>
        <v>0</v>
      </c>
      <c r="G329" s="29">
        <f>'BACK BARNS'!$AA$51</f>
        <v>0</v>
      </c>
    </row>
    <row r="330" spans="1:7" x14ac:dyDescent="0.25">
      <c r="A330">
        <f>'BACK BARNS'!$AA$41</f>
        <v>0</v>
      </c>
      <c r="B330" s="29">
        <v>329</v>
      </c>
      <c r="C330" s="244">
        <f>'BACK BARNS'!$AA$46</f>
        <v>0</v>
      </c>
      <c r="D330" s="84">
        <f>'BACK BARNS'!$AA$45</f>
        <v>0</v>
      </c>
      <c r="E330" s="29">
        <f>'BACK BARNS'!$AA$43</f>
        <v>0</v>
      </c>
      <c r="F330" s="29">
        <f>'BACK BARNS'!$AA$44</f>
        <v>0</v>
      </c>
      <c r="G330" s="29">
        <f>'BACK BARNS'!$AA$42</f>
        <v>0</v>
      </c>
    </row>
    <row r="331" spans="1:7" x14ac:dyDescent="0.25">
      <c r="A331">
        <f>'BACK BARNS'!$Z$41</f>
        <v>0</v>
      </c>
      <c r="B331" s="29">
        <v>330</v>
      </c>
      <c r="C331" s="244">
        <f>'BACK BARNS'!$Z$46</f>
        <v>0</v>
      </c>
      <c r="D331" s="84">
        <f>'BACK BARNS'!$Z$45</f>
        <v>0</v>
      </c>
      <c r="E331" s="29">
        <f>'BACK BARNS'!$Z$43</f>
        <v>0</v>
      </c>
      <c r="F331" s="29">
        <f>'BACK BARNS'!$Z$44</f>
        <v>0</v>
      </c>
      <c r="G331" s="29">
        <f>'BACK BARNS'!$Z$42</f>
        <v>0</v>
      </c>
    </row>
    <row r="332" spans="1:7" x14ac:dyDescent="0.25">
      <c r="A332">
        <f>'BACK BARNS'!$Y$41</f>
        <v>0</v>
      </c>
      <c r="B332" s="29">
        <v>331</v>
      </c>
      <c r="C332" s="244">
        <f>'BACK BARNS'!$Y$46</f>
        <v>0</v>
      </c>
      <c r="D332" s="84">
        <f>'BACK BARNS'!$Y$45</f>
        <v>0</v>
      </c>
      <c r="E332" s="29">
        <f>'BACK BARNS'!$Y$43</f>
        <v>0</v>
      </c>
      <c r="F332" s="29">
        <f>'BACK BARNS'!$Y$44</f>
        <v>0</v>
      </c>
      <c r="G332" s="29">
        <f>'BACK BARNS'!$Y$42</f>
        <v>0</v>
      </c>
    </row>
    <row r="333" spans="1:7" x14ac:dyDescent="0.25">
      <c r="A333">
        <f>'BACK BARNS'!$X$41</f>
        <v>0</v>
      </c>
      <c r="B333" s="29">
        <v>332</v>
      </c>
      <c r="C333" s="244">
        <f>'BACK BARNS'!$X$46</f>
        <v>0</v>
      </c>
      <c r="D333" s="84">
        <f>'BACK BARNS'!$X$45</f>
        <v>0</v>
      </c>
      <c r="E333" s="29">
        <f>'BACK BARNS'!$X$43</f>
        <v>0</v>
      </c>
      <c r="F333" s="29">
        <f>'BACK BARNS'!$X$44</f>
        <v>0</v>
      </c>
      <c r="G333" s="29">
        <f>'BACK BARNS'!$X$42</f>
        <v>0</v>
      </c>
    </row>
    <row r="334" spans="1:7" x14ac:dyDescent="0.25">
      <c r="A334">
        <f>'BACK BARNS'!$W$41</f>
        <v>0</v>
      </c>
      <c r="B334" s="29">
        <v>333</v>
      </c>
      <c r="C334" s="244">
        <f>'BACK BARNS'!$W$46</f>
        <v>0</v>
      </c>
      <c r="D334" s="84">
        <f>'BACK BARNS'!$W$45</f>
        <v>0</v>
      </c>
      <c r="E334" s="29">
        <f>'BACK BARNS'!$W$43</f>
        <v>0</v>
      </c>
      <c r="F334" s="29">
        <f>'BACK BARNS'!$W$44</f>
        <v>0</v>
      </c>
      <c r="G334" s="29">
        <f>'BACK BARNS'!$W$42</f>
        <v>0</v>
      </c>
    </row>
    <row r="335" spans="1:7" x14ac:dyDescent="0.25">
      <c r="A335">
        <f>'BACK BARNS'!$V$41</f>
        <v>0</v>
      </c>
      <c r="B335" s="29">
        <v>334</v>
      </c>
      <c r="C335" s="244">
        <f>'BACK BARNS'!$V$46</f>
        <v>0</v>
      </c>
      <c r="D335" s="84">
        <f>'BACK BARNS'!$V$45</f>
        <v>0</v>
      </c>
      <c r="E335" s="29">
        <f>'BACK BARNS'!$V$43</f>
        <v>0</v>
      </c>
      <c r="F335" s="29">
        <f>'BACK BARNS'!$V$44</f>
        <v>0</v>
      </c>
      <c r="G335" s="29">
        <f>'BACK BARNS'!$V$42</f>
        <v>0</v>
      </c>
    </row>
    <row r="336" spans="1:7" x14ac:dyDescent="0.25">
      <c r="A336">
        <f>'BACK BARNS'!$U$41</f>
        <v>0</v>
      </c>
      <c r="B336" s="29">
        <v>335</v>
      </c>
      <c r="C336" s="244">
        <f>'BACK BARNS'!$U$46</f>
        <v>0</v>
      </c>
      <c r="D336" s="84">
        <f>'BACK BARNS'!$U$45</f>
        <v>0</v>
      </c>
      <c r="E336" s="29">
        <f>'BACK BARNS'!$U$43</f>
        <v>0</v>
      </c>
      <c r="F336" s="29">
        <f>'BACK BARNS'!$U$44</f>
        <v>0</v>
      </c>
      <c r="G336" s="29">
        <f>'BACK BARNS'!$U$42</f>
        <v>0</v>
      </c>
    </row>
    <row r="337" spans="1:7" x14ac:dyDescent="0.25">
      <c r="A337">
        <f>'BACK BARNS'!$T$41</f>
        <v>0</v>
      </c>
      <c r="B337" s="29">
        <v>336</v>
      </c>
      <c r="C337" s="244">
        <f>'BACK BARNS'!$T$46</f>
        <v>0</v>
      </c>
      <c r="D337" s="84">
        <f>'BACK BARNS'!$T$45</f>
        <v>0</v>
      </c>
      <c r="E337" s="29">
        <f>'BACK BARNS'!$T$43</f>
        <v>0</v>
      </c>
      <c r="F337" s="29">
        <f>'BACK BARNS'!$T$44</f>
        <v>0</v>
      </c>
      <c r="G337" s="29">
        <f>'BACK BARNS'!$T$42</f>
        <v>0</v>
      </c>
    </row>
    <row r="338" spans="1:7" x14ac:dyDescent="0.25">
      <c r="A338">
        <f>'BACK BARNS'!$S$41</f>
        <v>0</v>
      </c>
      <c r="B338" s="29">
        <v>337</v>
      </c>
      <c r="C338" s="244">
        <f>'BACK BARNS'!$S$46</f>
        <v>0</v>
      </c>
      <c r="D338" s="84">
        <f>'BACK BARNS'!$S$45</f>
        <v>0</v>
      </c>
      <c r="E338" s="29">
        <f>'BACK BARNS'!$S$43</f>
        <v>0</v>
      </c>
      <c r="F338" s="29">
        <f>'BACK BARNS'!$S$44</f>
        <v>0</v>
      </c>
      <c r="G338" s="29">
        <f>'BACK BARNS'!$S$42</f>
        <v>0</v>
      </c>
    </row>
    <row r="339" spans="1:7" x14ac:dyDescent="0.25">
      <c r="A339">
        <f>'BACK BARNS'!$R$41</f>
        <v>0</v>
      </c>
      <c r="B339" s="29">
        <v>338</v>
      </c>
      <c r="C339" s="244">
        <f>'BACK BARNS'!$R$46</f>
        <v>0</v>
      </c>
      <c r="D339" s="84">
        <f>'BACK BARNS'!$R$45</f>
        <v>0</v>
      </c>
      <c r="E339" s="29">
        <f>'BACK BARNS'!$R$43</f>
        <v>0</v>
      </c>
      <c r="F339" s="29">
        <f>'BACK BARNS'!$R$44</f>
        <v>0</v>
      </c>
      <c r="G339" s="29">
        <f>'BACK BARNS'!$R$42</f>
        <v>0</v>
      </c>
    </row>
    <row r="340" spans="1:7" x14ac:dyDescent="0.25">
      <c r="A340">
        <f>'BACK BARNS'!$Q$41</f>
        <v>0</v>
      </c>
      <c r="B340" s="29">
        <v>339</v>
      </c>
      <c r="C340" s="244">
        <f>'BACK BARNS'!$Q$46</f>
        <v>0</v>
      </c>
      <c r="D340" s="84">
        <f>'BACK BARNS'!$Q$45</f>
        <v>0</v>
      </c>
      <c r="E340" s="29">
        <f>'BACK BARNS'!$Q$43</f>
        <v>0</v>
      </c>
      <c r="F340" s="29">
        <f>'BACK BARNS'!$Q$44</f>
        <v>0</v>
      </c>
      <c r="G340" s="29">
        <f>'BACK BARNS'!$Q$42</f>
        <v>0</v>
      </c>
    </row>
    <row r="341" spans="1:7" x14ac:dyDescent="0.25">
      <c r="A341">
        <f>'BACK BARNS'!$P$41</f>
        <v>0</v>
      </c>
      <c r="B341" s="29">
        <v>340</v>
      </c>
      <c r="C341" s="244">
        <f>'BACK BARNS'!$P$46</f>
        <v>0</v>
      </c>
      <c r="D341" s="84">
        <f>'BACK BARNS'!$P$45</f>
        <v>0</v>
      </c>
      <c r="E341" s="29">
        <f>'BACK BARNS'!$P$43</f>
        <v>0</v>
      </c>
      <c r="F341" s="29">
        <f>'BACK BARNS'!$P$44</f>
        <v>0</v>
      </c>
      <c r="G341" s="29">
        <f>'BACK BARNS'!$P$42</f>
        <v>0</v>
      </c>
    </row>
    <row r="342" spans="1:7" x14ac:dyDescent="0.25">
      <c r="A342">
        <f>'BACK BARNS'!$N$41</f>
        <v>0</v>
      </c>
      <c r="B342" s="29">
        <v>341</v>
      </c>
      <c r="C342" s="244">
        <f>'BACK BARNS'!$N$46</f>
        <v>0</v>
      </c>
      <c r="D342" s="84">
        <f>'BACK BARNS'!$N$45</f>
        <v>0</v>
      </c>
      <c r="E342" s="29">
        <f>'BACK BARNS'!$N$43</f>
        <v>0</v>
      </c>
      <c r="F342" s="29">
        <f>'BACK BARNS'!$N$44</f>
        <v>0</v>
      </c>
      <c r="G342" s="29">
        <f>'BACK BARNS'!$N$42</f>
        <v>0</v>
      </c>
    </row>
    <row r="343" spans="1:7" x14ac:dyDescent="0.25">
      <c r="A343">
        <f>'BACK BARNS'!$M$41</f>
        <v>0</v>
      </c>
      <c r="B343" s="29">
        <v>342</v>
      </c>
      <c r="C343" s="244">
        <f>'BACK BARNS'!$M$46</f>
        <v>0</v>
      </c>
      <c r="D343" s="84">
        <f>'BACK BARNS'!$M$45</f>
        <v>0</v>
      </c>
      <c r="E343" s="29">
        <f>'BACK BARNS'!$M$43</f>
        <v>0</v>
      </c>
      <c r="F343" s="29">
        <f>'BACK BARNS'!$M$44</f>
        <v>0</v>
      </c>
      <c r="G343" s="29">
        <f>'BACK BARNS'!$M$42</f>
        <v>0</v>
      </c>
    </row>
    <row r="344" spans="1:7" x14ac:dyDescent="0.25">
      <c r="A344">
        <f>'BACK BARNS'!$L$41</f>
        <v>0</v>
      </c>
      <c r="B344" s="29">
        <v>343</v>
      </c>
      <c r="C344" s="244">
        <f>'BACK BARNS'!$L$46</f>
        <v>0</v>
      </c>
      <c r="D344" s="84">
        <f>'BACK BARNS'!$L$45</f>
        <v>0</v>
      </c>
      <c r="E344" s="29">
        <f>'BACK BARNS'!$L$43</f>
        <v>0</v>
      </c>
      <c r="F344" s="29">
        <f>'BACK BARNS'!$L$44</f>
        <v>0</v>
      </c>
      <c r="G344" s="29">
        <f>'BACK BARNS'!$L$42</f>
        <v>0</v>
      </c>
    </row>
    <row r="345" spans="1:7" x14ac:dyDescent="0.25">
      <c r="A345">
        <f>'BACK BARNS'!$K$41</f>
        <v>0</v>
      </c>
      <c r="B345" s="29">
        <v>344</v>
      </c>
      <c r="C345" s="244">
        <f>'BACK BARNS'!$K$46</f>
        <v>0</v>
      </c>
      <c r="D345" s="84">
        <f>'BACK BARNS'!$K$45</f>
        <v>0</v>
      </c>
      <c r="E345" s="29">
        <f>'BACK BARNS'!$K$43</f>
        <v>0</v>
      </c>
      <c r="F345" s="29">
        <f>'BACK BARNS'!$K$44</f>
        <v>0</v>
      </c>
      <c r="G345" s="29">
        <f>'BACK BARNS'!$K$42</f>
        <v>0</v>
      </c>
    </row>
    <row r="346" spans="1:7" x14ac:dyDescent="0.25">
      <c r="A346">
        <f>'BACK BARNS'!$J$41</f>
        <v>0</v>
      </c>
      <c r="B346" s="29">
        <v>345</v>
      </c>
      <c r="C346" s="244">
        <f>'BACK BARNS'!$J$46</f>
        <v>0</v>
      </c>
      <c r="D346" s="84">
        <f>'BACK BARNS'!$J$45</f>
        <v>0</v>
      </c>
      <c r="E346" s="29">
        <f>'BACK BARNS'!$J$43</f>
        <v>0</v>
      </c>
      <c r="F346" s="29">
        <f>'BACK BARNS'!$J$44</f>
        <v>0</v>
      </c>
      <c r="G346" s="29">
        <f>'BACK BARNS'!$J$42</f>
        <v>0</v>
      </c>
    </row>
    <row r="347" spans="1:7" x14ac:dyDescent="0.25">
      <c r="A347">
        <f>'BACK BARNS'!$I$41</f>
        <v>0</v>
      </c>
      <c r="B347" s="29">
        <v>346</v>
      </c>
      <c r="C347" s="244">
        <f>'BACK BARNS'!$I$46</f>
        <v>0</v>
      </c>
      <c r="D347" s="84">
        <f>'BACK BARNS'!$I$45</f>
        <v>0</v>
      </c>
      <c r="E347" s="29">
        <f>'BACK BARNS'!$I$43</f>
        <v>0</v>
      </c>
      <c r="F347" s="29">
        <f>'BACK BARNS'!$I$44</f>
        <v>0</v>
      </c>
      <c r="G347" s="29">
        <f>'BACK BARNS'!$I$42</f>
        <v>0</v>
      </c>
    </row>
    <row r="348" spans="1:7" x14ac:dyDescent="0.25">
      <c r="A348">
        <f>'BACK BARNS'!$H$41</f>
        <v>0</v>
      </c>
      <c r="B348" s="29">
        <v>347</v>
      </c>
      <c r="C348" s="244">
        <f>'BACK BARNS'!$H$46</f>
        <v>0</v>
      </c>
      <c r="D348" s="84">
        <f>'BACK BARNS'!$H$45</f>
        <v>0</v>
      </c>
      <c r="E348" s="29">
        <f>'BACK BARNS'!$H$43</f>
        <v>0</v>
      </c>
      <c r="F348" s="29">
        <f>'BACK BARNS'!$H$44</f>
        <v>0</v>
      </c>
      <c r="G348" s="29">
        <f>'BACK BARNS'!$H$42</f>
        <v>0</v>
      </c>
    </row>
    <row r="349" spans="1:7" x14ac:dyDescent="0.25">
      <c r="A349">
        <f>'BACK BARNS'!$G$41</f>
        <v>0</v>
      </c>
      <c r="B349" s="29">
        <v>348</v>
      </c>
      <c r="C349" s="244">
        <f>'BACK BARNS'!$G$46</f>
        <v>0</v>
      </c>
      <c r="D349" s="84">
        <f>'BACK BARNS'!$G$45</f>
        <v>0</v>
      </c>
      <c r="E349" s="29">
        <f>'BACK BARNS'!$G$43</f>
        <v>0</v>
      </c>
      <c r="F349" s="29">
        <f>'BACK BARNS'!$G$44</f>
        <v>0</v>
      </c>
      <c r="G349" s="29">
        <f>'BACK BARNS'!$G$42</f>
        <v>0</v>
      </c>
    </row>
    <row r="350" spans="1:7" x14ac:dyDescent="0.25">
      <c r="A350">
        <f>'BACK BARNS'!$F$41</f>
        <v>0</v>
      </c>
      <c r="B350" s="29">
        <v>349</v>
      </c>
      <c r="C350" s="244">
        <f>'BACK BARNS'!$F$46</f>
        <v>0</v>
      </c>
      <c r="D350" s="84">
        <f>'BACK BARNS'!$F$45</f>
        <v>0</v>
      </c>
      <c r="E350" s="29">
        <f>'BACK BARNS'!$F$43</f>
        <v>0</v>
      </c>
      <c r="F350" s="29">
        <f>'BACK BARNS'!$F$44</f>
        <v>0</v>
      </c>
      <c r="G350" s="29">
        <f>'BACK BARNS'!$F$42</f>
        <v>0</v>
      </c>
    </row>
    <row r="351" spans="1:7" x14ac:dyDescent="0.25">
      <c r="A351">
        <f>'BACK BARNS'!$E$41</f>
        <v>0</v>
      </c>
      <c r="B351" s="29">
        <v>350</v>
      </c>
      <c r="C351" s="244">
        <f>'BACK BARNS'!$E$46</f>
        <v>0</v>
      </c>
      <c r="D351" s="84">
        <f>'BACK BARNS'!$E$45</f>
        <v>0</v>
      </c>
      <c r="E351" s="29">
        <f>'BACK BARNS'!$E$43</f>
        <v>0</v>
      </c>
      <c r="F351" s="29">
        <f>'BACK BARNS'!$E$44</f>
        <v>0</v>
      </c>
      <c r="G351" s="29">
        <f>'BACK BARNS'!$E$42</f>
        <v>0</v>
      </c>
    </row>
    <row r="352" spans="1:7" x14ac:dyDescent="0.25">
      <c r="A352">
        <f>'BACK BARNS'!$D$41</f>
        <v>0</v>
      </c>
      <c r="B352" s="29">
        <v>351</v>
      </c>
      <c r="C352" s="244">
        <f>'BACK BARNS'!$D$46</f>
        <v>0</v>
      </c>
      <c r="D352" s="84">
        <f>'BACK BARNS'!$D$45</f>
        <v>0</v>
      </c>
      <c r="E352" s="29">
        <f>'BACK BARNS'!$D$43</f>
        <v>0</v>
      </c>
      <c r="F352" s="29">
        <f>'BACK BARNS'!$D$44</f>
        <v>0</v>
      </c>
      <c r="G352" s="29">
        <f>'BACK BARNS'!$D$42</f>
        <v>0</v>
      </c>
    </row>
    <row r="353" spans="1:7" x14ac:dyDescent="0.25">
      <c r="A353">
        <f>'BACK BARNS'!$C$41</f>
        <v>0</v>
      </c>
      <c r="B353" s="29">
        <v>352</v>
      </c>
      <c r="C353" s="244">
        <f>'BACK BARNS'!$C$46</f>
        <v>0</v>
      </c>
      <c r="D353" s="84">
        <f>'BACK BARNS'!$C$45</f>
        <v>0</v>
      </c>
      <c r="E353" s="29">
        <f>'BACK BARNS'!$C$43</f>
        <v>0</v>
      </c>
      <c r="F353" s="29">
        <f>'BACK BARNS'!$C$44</f>
        <v>0</v>
      </c>
      <c r="G353" s="29">
        <f>'BACK BARNS'!$C$42</f>
        <v>0</v>
      </c>
    </row>
    <row r="354" spans="1:7" x14ac:dyDescent="0.25">
      <c r="A354">
        <f>'BACK BARNS'!$C$36</f>
        <v>0</v>
      </c>
      <c r="B354" s="29">
        <v>353</v>
      </c>
      <c r="C354" s="244">
        <f>'BACK BARNS'!$C$31</f>
        <v>0</v>
      </c>
      <c r="D354" s="245">
        <f>'BACK BARNS'!$C$32</f>
        <v>0</v>
      </c>
      <c r="E354" s="244">
        <f>'BACK BARNS'!$C$34</f>
        <v>0</v>
      </c>
      <c r="F354" s="29">
        <f>'BACK BARNS'!$C$33</f>
        <v>0</v>
      </c>
      <c r="G354" s="29">
        <f>'BACK BARNS'!$C$35</f>
        <v>0</v>
      </c>
    </row>
    <row r="355" spans="1:7" x14ac:dyDescent="0.25">
      <c r="A355">
        <f>'BACK BARNS'!$D$36</f>
        <v>0</v>
      </c>
      <c r="B355" s="29">
        <v>354</v>
      </c>
      <c r="C355" s="244">
        <f>'BACK BARNS'!$D$31</f>
        <v>0</v>
      </c>
      <c r="D355" s="245">
        <f>'BACK BARNS'!$D$32</f>
        <v>0</v>
      </c>
      <c r="E355" s="244">
        <f>'BACK BARNS'!$D$34</f>
        <v>0</v>
      </c>
      <c r="F355" s="29">
        <f>'BACK BARNS'!$D$33</f>
        <v>0</v>
      </c>
      <c r="G355" s="29">
        <f>'BACK BARNS'!$D$35</f>
        <v>0</v>
      </c>
    </row>
    <row r="356" spans="1:7" x14ac:dyDescent="0.25">
      <c r="A356">
        <f>'BACK BARNS'!$E$36</f>
        <v>0</v>
      </c>
      <c r="B356" s="29">
        <v>355</v>
      </c>
      <c r="C356" s="244">
        <f>'BACK BARNS'!$E$31</f>
        <v>0</v>
      </c>
      <c r="D356" s="245">
        <f>'BACK BARNS'!$E$32</f>
        <v>0</v>
      </c>
      <c r="E356" s="244">
        <f>'BACK BARNS'!$E$34</f>
        <v>0</v>
      </c>
      <c r="F356" s="29">
        <f>'BACK BARNS'!$E$33</f>
        <v>0</v>
      </c>
      <c r="G356" s="29">
        <f>'BACK BARNS'!$E$35</f>
        <v>0</v>
      </c>
    </row>
    <row r="357" spans="1:7" x14ac:dyDescent="0.25">
      <c r="A357">
        <f>'BACK BARNS'!$F$36</f>
        <v>0</v>
      </c>
      <c r="B357" s="29">
        <v>356</v>
      </c>
      <c r="C357" s="244">
        <f>'BACK BARNS'!$F$31</f>
        <v>0</v>
      </c>
      <c r="D357" s="245">
        <f>'BACK BARNS'!$F$32</f>
        <v>0</v>
      </c>
      <c r="E357" s="244">
        <f>'BACK BARNS'!$F$34</f>
        <v>0</v>
      </c>
      <c r="F357" s="29">
        <f>'BACK BARNS'!$F$33</f>
        <v>0</v>
      </c>
      <c r="G357" s="29">
        <f>'BACK BARNS'!$F$35</f>
        <v>0</v>
      </c>
    </row>
    <row r="358" spans="1:7" x14ac:dyDescent="0.25">
      <c r="A358">
        <f>'BACK BARNS'!$G$36</f>
        <v>0</v>
      </c>
      <c r="B358" s="29">
        <v>357</v>
      </c>
      <c r="C358" s="244">
        <f>'BACK BARNS'!$G$31</f>
        <v>0</v>
      </c>
      <c r="D358" s="245">
        <f>'BACK BARNS'!$G$32</f>
        <v>0</v>
      </c>
      <c r="E358" s="244">
        <f>'BACK BARNS'!$G$34</f>
        <v>0</v>
      </c>
      <c r="F358" s="29">
        <f>'BACK BARNS'!$G$33</f>
        <v>0</v>
      </c>
      <c r="G358" s="29">
        <f>'BACK BARNS'!$G$35</f>
        <v>0</v>
      </c>
    </row>
    <row r="359" spans="1:7" x14ac:dyDescent="0.25">
      <c r="A359">
        <f>'BACK BARNS'!$H$36</f>
        <v>0</v>
      </c>
      <c r="B359" s="29">
        <v>358</v>
      </c>
      <c r="C359" s="244">
        <f>'BACK BARNS'!$H$31</f>
        <v>0</v>
      </c>
      <c r="D359" s="245">
        <f>'BACK BARNS'!$H$32</f>
        <v>0</v>
      </c>
      <c r="E359" s="244">
        <f>'BACK BARNS'!$H$34</f>
        <v>0</v>
      </c>
      <c r="F359" s="29">
        <f>'BACK BARNS'!$H$33</f>
        <v>0</v>
      </c>
      <c r="G359" s="29">
        <f>'BACK BARNS'!$H$35</f>
        <v>0</v>
      </c>
    </row>
    <row r="360" spans="1:7" x14ac:dyDescent="0.25">
      <c r="A360">
        <f>'BACK BARNS'!$I$36</f>
        <v>0</v>
      </c>
      <c r="B360" s="29">
        <v>359</v>
      </c>
      <c r="C360" s="244">
        <f>'BACK BARNS'!$I$31</f>
        <v>0</v>
      </c>
      <c r="D360" s="245">
        <f>'BACK BARNS'!$I$32</f>
        <v>0</v>
      </c>
      <c r="E360" s="244">
        <f>'BACK BARNS'!$I$34</f>
        <v>0</v>
      </c>
      <c r="F360" s="29">
        <f>'BACK BARNS'!$I$33</f>
        <v>0</v>
      </c>
      <c r="G360" s="29">
        <f>'BACK BARNS'!$I$35</f>
        <v>0</v>
      </c>
    </row>
    <row r="361" spans="1:7" x14ac:dyDescent="0.25">
      <c r="A361">
        <f>'BACK BARNS'!$J$36</f>
        <v>0</v>
      </c>
      <c r="B361" s="29">
        <v>360</v>
      </c>
      <c r="C361" s="244">
        <f>'BACK BARNS'!$J$31</f>
        <v>0</v>
      </c>
      <c r="D361" s="245">
        <f>'BACK BARNS'!$J$32</f>
        <v>0</v>
      </c>
      <c r="E361" s="244">
        <f>'BACK BARNS'!$J$34</f>
        <v>0</v>
      </c>
      <c r="F361" s="29">
        <f>'BACK BARNS'!$J$33</f>
        <v>0</v>
      </c>
      <c r="G361" s="29">
        <f>'BACK BARNS'!$J$35</f>
        <v>0</v>
      </c>
    </row>
    <row r="362" spans="1:7" x14ac:dyDescent="0.25">
      <c r="A362">
        <f>'BACK BARNS'!$K$36</f>
        <v>0</v>
      </c>
      <c r="B362" s="29">
        <v>361</v>
      </c>
      <c r="C362" s="244">
        <f>'BACK BARNS'!$K$31</f>
        <v>0</v>
      </c>
      <c r="D362" s="245">
        <f>'BACK BARNS'!$K$32</f>
        <v>0</v>
      </c>
      <c r="E362" s="244">
        <f>'BACK BARNS'!$K$34</f>
        <v>0</v>
      </c>
      <c r="F362" s="29">
        <f>'BACK BARNS'!$K$33</f>
        <v>0</v>
      </c>
      <c r="G362" s="29">
        <f>'BACK BARNS'!$K$35</f>
        <v>0</v>
      </c>
    </row>
    <row r="363" spans="1:7" x14ac:dyDescent="0.25">
      <c r="A363">
        <f>'BACK BARNS'!$L$36</f>
        <v>0</v>
      </c>
      <c r="B363" s="29">
        <v>362</v>
      </c>
      <c r="C363" s="244">
        <f>'BACK BARNS'!$L$31</f>
        <v>0</v>
      </c>
      <c r="D363" s="245">
        <f>'BACK BARNS'!$L$32</f>
        <v>0</v>
      </c>
      <c r="E363" s="244">
        <f>'BACK BARNS'!$L$34</f>
        <v>0</v>
      </c>
      <c r="F363" s="29">
        <f>'BACK BARNS'!$L$33</f>
        <v>0</v>
      </c>
      <c r="G363" s="29">
        <f>'BACK BARNS'!$L$35</f>
        <v>0</v>
      </c>
    </row>
    <row r="364" spans="1:7" x14ac:dyDescent="0.25">
      <c r="A364">
        <f>'BACK BARNS'!$M$36</f>
        <v>0</v>
      </c>
      <c r="B364" s="29">
        <v>363</v>
      </c>
      <c r="C364" s="244">
        <f>'BACK BARNS'!$M$31</f>
        <v>0</v>
      </c>
      <c r="D364" s="245">
        <f>'BACK BARNS'!$M$32</f>
        <v>0</v>
      </c>
      <c r="E364" s="244">
        <f>'BACK BARNS'!$M$34</f>
        <v>0</v>
      </c>
      <c r="F364" s="29">
        <f>'BACK BARNS'!$M$33</f>
        <v>0</v>
      </c>
      <c r="G364" s="29">
        <f>'BACK BARNS'!$M$35</f>
        <v>0</v>
      </c>
    </row>
    <row r="365" spans="1:7" x14ac:dyDescent="0.25">
      <c r="A365">
        <f>'BACK BARNS'!$N$36</f>
        <v>0</v>
      </c>
      <c r="B365" s="29">
        <v>364</v>
      </c>
      <c r="C365" s="244">
        <f>'BACK BARNS'!$N$31</f>
        <v>0</v>
      </c>
      <c r="D365" s="245">
        <f>'BACK BARNS'!$N$32</f>
        <v>0</v>
      </c>
      <c r="E365" s="244">
        <f>'BACK BARNS'!$N$34</f>
        <v>0</v>
      </c>
      <c r="F365" s="29">
        <f>'BACK BARNS'!$N$33</f>
        <v>0</v>
      </c>
      <c r="G365" s="29">
        <f>'BACK BARNS'!$N$35</f>
        <v>0</v>
      </c>
    </row>
    <row r="366" spans="1:7" x14ac:dyDescent="0.25">
      <c r="A366">
        <f>'BACK BARNS'!$P$36</f>
        <v>0</v>
      </c>
      <c r="B366" s="29">
        <v>365</v>
      </c>
      <c r="C366" s="244">
        <f>'BACK BARNS'!$P$31</f>
        <v>0</v>
      </c>
      <c r="D366" s="245">
        <f>'BACK BARNS'!$P$32</f>
        <v>0</v>
      </c>
      <c r="E366" s="244">
        <f>'BACK BARNS'!$P$34</f>
        <v>0</v>
      </c>
      <c r="F366" s="29">
        <f>'BACK BARNS'!$P$33</f>
        <v>0</v>
      </c>
      <c r="G366" s="29">
        <f>'BACK BARNS'!$P$35</f>
        <v>0</v>
      </c>
    </row>
    <row r="367" spans="1:7" x14ac:dyDescent="0.25">
      <c r="A367">
        <f>'BACK BARNS'!$Q$36</f>
        <v>0</v>
      </c>
      <c r="B367" s="29">
        <v>366</v>
      </c>
      <c r="C367" s="244">
        <f>'BACK BARNS'!$Q$31</f>
        <v>0</v>
      </c>
      <c r="D367" s="245">
        <f>'BACK BARNS'!$Q$32</f>
        <v>0</v>
      </c>
      <c r="E367" s="244">
        <f>'BACK BARNS'!$Q$34</f>
        <v>0</v>
      </c>
      <c r="F367" s="29">
        <f>'BACK BARNS'!$Q$33</f>
        <v>0</v>
      </c>
      <c r="G367" s="29">
        <f>'BACK BARNS'!$Q$35</f>
        <v>0</v>
      </c>
    </row>
    <row r="368" spans="1:7" x14ac:dyDescent="0.25">
      <c r="A368">
        <f>'BACK BARNS'!$R$36</f>
        <v>0</v>
      </c>
      <c r="B368" s="29">
        <v>367</v>
      </c>
      <c r="C368" s="244">
        <f>'BACK BARNS'!$R$31</f>
        <v>0</v>
      </c>
      <c r="D368" s="245">
        <f>'BACK BARNS'!$R$32</f>
        <v>0</v>
      </c>
      <c r="E368" s="244">
        <f>'BACK BARNS'!$R$34</f>
        <v>0</v>
      </c>
      <c r="F368" s="29">
        <f>'BACK BARNS'!$R$33</f>
        <v>0</v>
      </c>
      <c r="G368" s="29">
        <f>'BACK BARNS'!$R$35</f>
        <v>0</v>
      </c>
    </row>
    <row r="369" spans="1:7" x14ac:dyDescent="0.25">
      <c r="A369">
        <f>'BACK BARNS'!$S$36</f>
        <v>0</v>
      </c>
      <c r="B369" s="29">
        <v>368</v>
      </c>
      <c r="C369" s="244">
        <f>'BACK BARNS'!$S$31</f>
        <v>0</v>
      </c>
      <c r="D369" s="245">
        <f>'BACK BARNS'!$S$32</f>
        <v>0</v>
      </c>
      <c r="E369" s="244">
        <f>'BACK BARNS'!$S$34</f>
        <v>0</v>
      </c>
      <c r="F369" s="29">
        <f>'BACK BARNS'!$S$33</f>
        <v>0</v>
      </c>
      <c r="G369" s="29">
        <f>'BACK BARNS'!$S$35</f>
        <v>0</v>
      </c>
    </row>
    <row r="370" spans="1:7" x14ac:dyDescent="0.25">
      <c r="A370">
        <f>'BACK BARNS'!$T$36</f>
        <v>0</v>
      </c>
      <c r="B370" s="29">
        <v>369</v>
      </c>
      <c r="C370" s="244">
        <f>'BACK BARNS'!$T$31</f>
        <v>0</v>
      </c>
      <c r="D370" s="245">
        <f>'BACK BARNS'!$T$32</f>
        <v>0</v>
      </c>
      <c r="E370" s="244">
        <f>'BACK BARNS'!$T$34</f>
        <v>0</v>
      </c>
      <c r="F370" s="29">
        <f>'BACK BARNS'!$T$33</f>
        <v>0</v>
      </c>
      <c r="G370" s="29">
        <f>'BACK BARNS'!$T$35</f>
        <v>0</v>
      </c>
    </row>
    <row r="371" spans="1:7" x14ac:dyDescent="0.25">
      <c r="A371">
        <f>'BACK BARNS'!$U$36</f>
        <v>0</v>
      </c>
      <c r="B371" s="29">
        <v>370</v>
      </c>
      <c r="C371" s="244">
        <f>'BACK BARNS'!$U$31</f>
        <v>0</v>
      </c>
      <c r="D371" s="245">
        <f>'BACK BARNS'!$U$32</f>
        <v>0</v>
      </c>
      <c r="E371" s="244">
        <f>'BACK BARNS'!$U$34</f>
        <v>0</v>
      </c>
      <c r="F371" s="29">
        <f>'BACK BARNS'!$U$33</f>
        <v>0</v>
      </c>
      <c r="G371" s="29">
        <f>'BACK BARNS'!$U$35</f>
        <v>0</v>
      </c>
    </row>
    <row r="372" spans="1:7" x14ac:dyDescent="0.25">
      <c r="A372">
        <f>'BACK BARNS'!$V$36</f>
        <v>0</v>
      </c>
      <c r="B372" s="29">
        <v>371</v>
      </c>
      <c r="C372" s="244">
        <f>'BACK BARNS'!$V$31</f>
        <v>0</v>
      </c>
      <c r="D372" s="245">
        <f>'BACK BARNS'!$V$32</f>
        <v>0</v>
      </c>
      <c r="E372" s="244">
        <f>'BACK BARNS'!$V$34</f>
        <v>0</v>
      </c>
      <c r="F372" s="29">
        <f>'BACK BARNS'!$V$33</f>
        <v>0</v>
      </c>
      <c r="G372" s="29">
        <f>'BACK BARNS'!$V$35</f>
        <v>0</v>
      </c>
    </row>
    <row r="373" spans="1:7" x14ac:dyDescent="0.25">
      <c r="A373">
        <f>'BACK BARNS'!$W$36</f>
        <v>0</v>
      </c>
      <c r="B373" s="29">
        <v>372</v>
      </c>
      <c r="C373" s="244">
        <f>'BACK BARNS'!$W$31</f>
        <v>0</v>
      </c>
      <c r="D373" s="245">
        <f>'BACK BARNS'!$W$32</f>
        <v>0</v>
      </c>
      <c r="E373" s="244">
        <f>'BACK BARNS'!$W$34</f>
        <v>0</v>
      </c>
      <c r="F373" s="29">
        <f>'BACK BARNS'!$W$33</f>
        <v>0</v>
      </c>
      <c r="G373" s="29">
        <f>'BACK BARNS'!$W$35</f>
        <v>0</v>
      </c>
    </row>
    <row r="374" spans="1:7" x14ac:dyDescent="0.25">
      <c r="A374">
        <f>'BACK BARNS'!$X$36</f>
        <v>0</v>
      </c>
      <c r="B374" s="29">
        <v>373</v>
      </c>
      <c r="C374" s="244">
        <f>'BACK BARNS'!$X$31</f>
        <v>0</v>
      </c>
      <c r="D374" s="245">
        <f>'BACK BARNS'!$X$32</f>
        <v>0</v>
      </c>
      <c r="E374" s="244">
        <f>'BACK BARNS'!$X$34</f>
        <v>0</v>
      </c>
      <c r="F374" s="29">
        <f>'BACK BARNS'!$X$33</f>
        <v>0</v>
      </c>
      <c r="G374" s="29">
        <f>'BACK BARNS'!$X$35</f>
        <v>0</v>
      </c>
    </row>
    <row r="375" spans="1:7" x14ac:dyDescent="0.25">
      <c r="A375">
        <f>'BACK BARNS'!$Y$36</f>
        <v>0</v>
      </c>
      <c r="B375" s="29">
        <v>374</v>
      </c>
      <c r="C375" s="244">
        <f>'BACK BARNS'!$Y$31</f>
        <v>0</v>
      </c>
      <c r="D375" s="245">
        <f>'BACK BARNS'!$Y$32</f>
        <v>0</v>
      </c>
      <c r="E375" s="244">
        <f>'BACK BARNS'!$Y$34</f>
        <v>0</v>
      </c>
      <c r="F375" s="29">
        <f>'BACK BARNS'!$Y$33</f>
        <v>0</v>
      </c>
      <c r="G375" s="29">
        <f>'BACK BARNS'!$Y$35</f>
        <v>0</v>
      </c>
    </row>
    <row r="376" spans="1:7" x14ac:dyDescent="0.25">
      <c r="A376">
        <f>'BACK BARNS'!$Z$36</f>
        <v>0</v>
      </c>
      <c r="B376" s="29">
        <v>375</v>
      </c>
      <c r="C376" s="244">
        <f>'BACK BARNS'!$Z$31</f>
        <v>0</v>
      </c>
      <c r="D376" s="245">
        <f>'BACK BARNS'!$Z$32</f>
        <v>0</v>
      </c>
      <c r="E376" s="244">
        <f>'BACK BARNS'!$Z$34</f>
        <v>0</v>
      </c>
      <c r="F376" s="29">
        <f>'BACK BARNS'!$Z$33</f>
        <v>0</v>
      </c>
      <c r="G376" s="29">
        <f>'BACK BARNS'!$Z$35</f>
        <v>0</v>
      </c>
    </row>
    <row r="377" spans="1:7" x14ac:dyDescent="0.25">
      <c r="A377">
        <f>'BACK BARNS'!$AA$36</f>
        <v>0</v>
      </c>
      <c r="B377" s="29">
        <v>376</v>
      </c>
      <c r="C377" s="244">
        <f>'BACK BARNS'!$AA$31</f>
        <v>0</v>
      </c>
      <c r="D377" s="245">
        <f>'BACK BARNS'!$AA$32</f>
        <v>0</v>
      </c>
      <c r="E377" s="244">
        <f>'BACK BARNS'!$AA$34</f>
        <v>0</v>
      </c>
      <c r="F377" s="29">
        <f>'BACK BARNS'!$AA$33</f>
        <v>0</v>
      </c>
      <c r="G377" s="29">
        <f>'BACK BARNS'!$AA$35</f>
        <v>0</v>
      </c>
    </row>
    <row r="378" spans="1:7" x14ac:dyDescent="0.25">
      <c r="B378" s="29">
        <v>377</v>
      </c>
    </row>
    <row r="379" spans="1:7" x14ac:dyDescent="0.25">
      <c r="B379" s="29">
        <v>378</v>
      </c>
    </row>
    <row r="380" spans="1:7" x14ac:dyDescent="0.25">
      <c r="B380" s="29">
        <v>379</v>
      </c>
    </row>
    <row r="381" spans="1:7" x14ac:dyDescent="0.25">
      <c r="B381" s="29">
        <v>380</v>
      </c>
    </row>
    <row r="382" spans="1:7" x14ac:dyDescent="0.25">
      <c r="B382" s="29">
        <v>381</v>
      </c>
    </row>
    <row r="383" spans="1:7" x14ac:dyDescent="0.25">
      <c r="B383" s="29">
        <v>382</v>
      </c>
    </row>
    <row r="384" spans="1:7" x14ac:dyDescent="0.25">
      <c r="B384" s="29">
        <v>383</v>
      </c>
    </row>
    <row r="385" spans="2:2" x14ac:dyDescent="0.25">
      <c r="B385" s="29">
        <v>384</v>
      </c>
    </row>
    <row r="386" spans="2:2" x14ac:dyDescent="0.25">
      <c r="B386" s="29">
        <v>385</v>
      </c>
    </row>
    <row r="387" spans="2:2" x14ac:dyDescent="0.25">
      <c r="B387" s="29">
        <v>386</v>
      </c>
    </row>
    <row r="388" spans="2:2" x14ac:dyDescent="0.25">
      <c r="B388" s="29">
        <v>387</v>
      </c>
    </row>
    <row r="389" spans="2:2" x14ac:dyDescent="0.25">
      <c r="B389" s="29">
        <v>388</v>
      </c>
    </row>
    <row r="390" spans="2:2" x14ac:dyDescent="0.25">
      <c r="B390" s="29">
        <v>389</v>
      </c>
    </row>
    <row r="391" spans="2:2" x14ac:dyDescent="0.25">
      <c r="B391" s="29">
        <v>390</v>
      </c>
    </row>
    <row r="392" spans="2:2" x14ac:dyDescent="0.25">
      <c r="B392" s="29">
        <v>391</v>
      </c>
    </row>
    <row r="393" spans="2:2" x14ac:dyDescent="0.25">
      <c r="B393" s="29">
        <v>392</v>
      </c>
    </row>
    <row r="394" spans="2:2" x14ac:dyDescent="0.25">
      <c r="B394" s="29">
        <v>393</v>
      </c>
    </row>
    <row r="395" spans="2:2" x14ac:dyDescent="0.25">
      <c r="B395" s="29">
        <v>394</v>
      </c>
    </row>
    <row r="396" spans="2:2" x14ac:dyDescent="0.25">
      <c r="B396" s="29">
        <v>395</v>
      </c>
    </row>
    <row r="397" spans="2:2" x14ac:dyDescent="0.25">
      <c r="B397" s="29">
        <v>396</v>
      </c>
    </row>
    <row r="398" spans="2:2" x14ac:dyDescent="0.25">
      <c r="B398" s="29">
        <v>397</v>
      </c>
    </row>
    <row r="399" spans="2:2" x14ac:dyDescent="0.25">
      <c r="B399" s="29">
        <v>398</v>
      </c>
    </row>
    <row r="400" spans="2:2" x14ac:dyDescent="0.25">
      <c r="B400" s="29">
        <v>399</v>
      </c>
    </row>
    <row r="401" spans="1:6" x14ac:dyDescent="0.25">
      <c r="B401" s="29">
        <v>400</v>
      </c>
    </row>
    <row r="402" spans="1:6" x14ac:dyDescent="0.25">
      <c r="B402" s="29">
        <v>401</v>
      </c>
    </row>
    <row r="403" spans="1:6" x14ac:dyDescent="0.25">
      <c r="A403">
        <f>COUNTIF(A1:A401,"&gt;0")</f>
        <v>180</v>
      </c>
      <c r="E403" s="29">
        <f>SUM(E2:E376)</f>
        <v>359</v>
      </c>
      <c r="F403" s="29">
        <f>SUM(F2:F402)</f>
        <v>0</v>
      </c>
    </row>
  </sheetData>
  <sortState xmlns:xlrd2="http://schemas.microsoft.com/office/spreadsheetml/2017/richdata2" ref="A2:G406">
    <sortCondition ref="B1:B40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0EA96-8E51-43FF-BCFD-63D4041674D1}">
  <dimension ref="A4:AL52"/>
  <sheetViews>
    <sheetView topLeftCell="C12" workbookViewId="0">
      <selection activeCell="M31" sqref="M31"/>
    </sheetView>
  </sheetViews>
  <sheetFormatPr defaultRowHeight="13.8" x14ac:dyDescent="0.25"/>
  <cols>
    <col min="2" max="2" width="3.19921875" customWidth="1"/>
    <col min="3" max="3" width="11.3984375" customWidth="1"/>
    <col min="4" max="4" width="4.19921875" customWidth="1"/>
    <col min="5" max="5" width="11.3984375" customWidth="1"/>
    <col min="6" max="6" width="3.19921875" customWidth="1"/>
    <col min="7" max="7" width="4.19921875" customWidth="1"/>
    <col min="11" max="11" width="4.19921875" customWidth="1"/>
    <col min="12" max="12" width="3.19921875" customWidth="1"/>
    <col min="13" max="13" width="11.3984375" customWidth="1"/>
    <col min="14" max="14" width="4.19921875" customWidth="1"/>
    <col min="15" max="15" width="3.19921875" customWidth="1"/>
    <col min="16" max="16" width="11.3984375" customWidth="1"/>
    <col min="18" max="42" width="6" customWidth="1"/>
  </cols>
  <sheetData>
    <row r="4" spans="1:18" x14ac:dyDescent="0.25">
      <c r="A4" s="219"/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</row>
    <row r="5" spans="1:18" ht="30" customHeight="1" x14ac:dyDescent="0.25">
      <c r="A5" s="219"/>
      <c r="B5" s="404"/>
      <c r="C5" s="404"/>
      <c r="D5" s="404"/>
      <c r="E5" s="404"/>
      <c r="F5" s="404"/>
      <c r="G5" s="404"/>
      <c r="H5" s="406" t="s">
        <v>61</v>
      </c>
      <c r="I5" s="406"/>
      <c r="J5" s="406"/>
      <c r="K5" s="404"/>
      <c r="L5" s="404"/>
      <c r="M5" s="404"/>
      <c r="N5" s="404"/>
      <c r="O5" s="97">
        <v>79</v>
      </c>
      <c r="P5" s="279" t="s">
        <v>108</v>
      </c>
      <c r="Q5" s="219"/>
    </row>
    <row r="6" spans="1:18" ht="30" customHeight="1" x14ac:dyDescent="0.25">
      <c r="A6" s="219"/>
      <c r="B6" s="404"/>
      <c r="C6" s="404"/>
      <c r="D6" s="404"/>
      <c r="E6" s="404"/>
      <c r="F6" s="404"/>
      <c r="G6" s="404"/>
      <c r="H6" s="406"/>
      <c r="I6" s="406"/>
      <c r="J6" s="406"/>
      <c r="K6" s="404"/>
      <c r="L6" s="404"/>
      <c r="M6" s="404"/>
      <c r="N6" s="404"/>
      <c r="O6" s="227"/>
      <c r="P6" s="227"/>
      <c r="Q6" s="219"/>
    </row>
    <row r="7" spans="1:18" ht="30" customHeight="1" x14ac:dyDescent="0.25">
      <c r="A7" s="219"/>
      <c r="B7" s="404"/>
      <c r="C7" s="404"/>
      <c r="D7" s="404"/>
      <c r="E7" s="404"/>
      <c r="F7" s="404"/>
      <c r="G7" s="404"/>
      <c r="H7" s="407"/>
      <c r="I7" s="407"/>
      <c r="J7" s="407"/>
      <c r="K7" s="404"/>
      <c r="L7" s="404"/>
      <c r="M7" s="404"/>
      <c r="N7" s="404"/>
      <c r="O7" s="97">
        <v>78</v>
      </c>
      <c r="P7" s="289" t="s">
        <v>126</v>
      </c>
      <c r="Q7" s="219"/>
    </row>
    <row r="8" spans="1:18" ht="30" customHeight="1" x14ac:dyDescent="0.25">
      <c r="A8" s="219"/>
      <c r="B8" s="405"/>
      <c r="C8" s="405"/>
      <c r="D8" s="404"/>
      <c r="E8" s="404"/>
      <c r="F8" s="404"/>
      <c r="G8" s="404"/>
      <c r="H8" s="402" t="s">
        <v>62</v>
      </c>
      <c r="I8" s="402"/>
      <c r="J8" s="402"/>
      <c r="K8" s="404"/>
      <c r="L8" s="404"/>
      <c r="M8" s="404"/>
      <c r="N8" s="404"/>
      <c r="O8" s="227"/>
      <c r="P8" s="227"/>
      <c r="Q8" s="219"/>
    </row>
    <row r="9" spans="1:18" ht="30" customHeight="1" x14ac:dyDescent="0.25">
      <c r="A9" s="219"/>
      <c r="B9" s="97">
        <v>1</v>
      </c>
      <c r="C9" s="306" t="s">
        <v>138</v>
      </c>
      <c r="D9" s="404"/>
      <c r="E9" s="405"/>
      <c r="F9" s="405"/>
      <c r="G9" s="404"/>
      <c r="H9" s="402"/>
      <c r="I9" s="402"/>
      <c r="J9" s="402"/>
      <c r="K9" s="404"/>
      <c r="L9" s="404"/>
      <c r="M9" s="404"/>
      <c r="N9" s="404"/>
      <c r="O9" s="97">
        <v>77</v>
      </c>
      <c r="P9" s="292"/>
      <c r="Q9" s="219"/>
    </row>
    <row r="10" spans="1:18" ht="30" customHeight="1" x14ac:dyDescent="0.25">
      <c r="A10" s="219"/>
      <c r="B10" s="97">
        <v>2</v>
      </c>
      <c r="C10" s="126" t="s">
        <v>63</v>
      </c>
      <c r="D10" s="404"/>
      <c r="E10" s="226" t="s">
        <v>63</v>
      </c>
      <c r="F10" s="97">
        <v>42</v>
      </c>
      <c r="G10" s="404"/>
      <c r="H10" s="409"/>
      <c r="I10" s="409"/>
      <c r="J10" s="409"/>
      <c r="K10" s="404"/>
      <c r="L10" s="405"/>
      <c r="M10" s="405"/>
      <c r="N10" s="404"/>
      <c r="O10" s="227"/>
      <c r="P10" s="227"/>
      <c r="Q10" s="219"/>
    </row>
    <row r="11" spans="1:18" ht="30" customHeight="1" x14ac:dyDescent="0.25">
      <c r="A11" s="219"/>
      <c r="B11" s="97">
        <v>3</v>
      </c>
      <c r="C11" s="126" t="s">
        <v>63</v>
      </c>
      <c r="D11" s="404"/>
      <c r="E11" s="226" t="s">
        <v>63</v>
      </c>
      <c r="F11" s="97">
        <v>41</v>
      </c>
      <c r="G11" s="404"/>
      <c r="H11" s="402" t="s">
        <v>64</v>
      </c>
      <c r="I11" s="402"/>
      <c r="J11" s="402"/>
      <c r="K11" s="404"/>
      <c r="L11" s="97">
        <v>43</v>
      </c>
      <c r="M11" s="226" t="s">
        <v>63</v>
      </c>
      <c r="N11" s="404"/>
      <c r="O11" s="97">
        <v>76</v>
      </c>
      <c r="P11" s="291" t="s">
        <v>119</v>
      </c>
      <c r="Q11" s="219"/>
    </row>
    <row r="12" spans="1:18" ht="30" customHeight="1" x14ac:dyDescent="0.25">
      <c r="A12" s="219"/>
      <c r="B12" s="97">
        <v>4</v>
      </c>
      <c r="C12" s="126" t="s">
        <v>63</v>
      </c>
      <c r="D12" s="404"/>
      <c r="E12" s="226" t="s">
        <v>63</v>
      </c>
      <c r="F12" s="97">
        <v>40</v>
      </c>
      <c r="G12" s="404"/>
      <c r="H12" s="402"/>
      <c r="I12" s="402"/>
      <c r="J12" s="402"/>
      <c r="K12" s="404"/>
      <c r="L12" s="97">
        <v>44</v>
      </c>
      <c r="M12" s="226" t="s">
        <v>63</v>
      </c>
      <c r="N12" s="404"/>
      <c r="O12" s="227"/>
      <c r="P12" s="227"/>
      <c r="Q12" s="219"/>
    </row>
    <row r="13" spans="1:18" ht="30" customHeight="1" x14ac:dyDescent="0.25">
      <c r="A13" s="219"/>
      <c r="B13" s="138">
        <v>5</v>
      </c>
      <c r="C13" s="226" t="s">
        <v>63</v>
      </c>
      <c r="D13" s="404"/>
      <c r="E13" s="226" t="s">
        <v>63</v>
      </c>
      <c r="F13" s="97">
        <v>39</v>
      </c>
      <c r="G13" s="404"/>
      <c r="H13" s="409"/>
      <c r="I13" s="409"/>
      <c r="J13" s="409"/>
      <c r="K13" s="404"/>
      <c r="L13" s="97">
        <v>45</v>
      </c>
      <c r="M13" s="226" t="s">
        <v>63</v>
      </c>
      <c r="N13" s="404"/>
      <c r="O13" s="97">
        <v>75</v>
      </c>
      <c r="P13" s="292"/>
      <c r="Q13" s="219"/>
    </row>
    <row r="14" spans="1:18" ht="30" customHeight="1" x14ac:dyDescent="0.25">
      <c r="A14" s="219"/>
      <c r="B14" s="97">
        <v>6</v>
      </c>
      <c r="C14" s="226" t="s">
        <v>63</v>
      </c>
      <c r="D14" s="404"/>
      <c r="E14" s="226" t="s">
        <v>63</v>
      </c>
      <c r="F14" s="97">
        <v>38</v>
      </c>
      <c r="G14" s="404"/>
      <c r="H14" s="402" t="s">
        <v>65</v>
      </c>
      <c r="I14" s="402"/>
      <c r="J14" s="402"/>
      <c r="K14" s="404"/>
      <c r="L14" s="97">
        <v>46</v>
      </c>
      <c r="M14" s="226" t="s">
        <v>63</v>
      </c>
      <c r="N14" s="404"/>
      <c r="O14" s="227"/>
      <c r="P14" s="227"/>
      <c r="Q14" s="219"/>
    </row>
    <row r="15" spans="1:18" ht="30" customHeight="1" x14ac:dyDescent="0.25">
      <c r="A15" s="219"/>
      <c r="B15" s="97">
        <v>7</v>
      </c>
      <c r="C15" s="226" t="s">
        <v>63</v>
      </c>
      <c r="D15" s="404"/>
      <c r="E15" s="226" t="s">
        <v>63</v>
      </c>
      <c r="F15" s="97">
        <v>37</v>
      </c>
      <c r="G15" s="404"/>
      <c r="H15" s="402"/>
      <c r="I15" s="402"/>
      <c r="J15" s="402"/>
      <c r="K15" s="404"/>
      <c r="L15" s="97">
        <v>47</v>
      </c>
      <c r="M15" s="351" t="s">
        <v>63</v>
      </c>
      <c r="N15" s="404"/>
      <c r="O15" s="97">
        <v>74</v>
      </c>
      <c r="P15" s="291" t="s">
        <v>113</v>
      </c>
      <c r="Q15" s="219"/>
      <c r="R15" t="s">
        <v>66</v>
      </c>
    </row>
    <row r="16" spans="1:18" ht="30" customHeight="1" x14ac:dyDescent="0.25">
      <c r="A16" s="219"/>
      <c r="B16" s="97">
        <v>8</v>
      </c>
      <c r="C16" s="226" t="s">
        <v>63</v>
      </c>
      <c r="D16" s="404"/>
      <c r="E16" s="408"/>
      <c r="F16" s="403"/>
      <c r="G16" s="404"/>
      <c r="H16" s="404"/>
      <c r="I16" s="404"/>
      <c r="J16" s="404"/>
      <c r="K16" s="404"/>
      <c r="L16" s="97">
        <v>48</v>
      </c>
      <c r="M16" s="352" t="s">
        <v>63</v>
      </c>
      <c r="N16" s="404"/>
      <c r="O16" s="227"/>
      <c r="P16" s="227"/>
      <c r="Q16" s="219"/>
    </row>
    <row r="17" spans="1:17" ht="30" customHeight="1" x14ac:dyDescent="0.25">
      <c r="A17" s="219"/>
      <c r="B17" s="97">
        <v>9</v>
      </c>
      <c r="C17" s="283"/>
      <c r="D17" s="404"/>
      <c r="E17" s="404"/>
      <c r="F17" s="404"/>
      <c r="G17" s="404"/>
      <c r="H17" s="402" t="s">
        <v>67</v>
      </c>
      <c r="I17" s="402"/>
      <c r="J17" s="402"/>
      <c r="K17" s="404"/>
      <c r="L17" s="97">
        <v>49</v>
      </c>
      <c r="M17" s="301" t="s">
        <v>132</v>
      </c>
      <c r="N17" s="404"/>
      <c r="O17" s="97">
        <v>73</v>
      </c>
      <c r="P17" s="278" t="s">
        <v>116</v>
      </c>
      <c r="Q17" s="219"/>
    </row>
    <row r="18" spans="1:17" ht="30" customHeight="1" x14ac:dyDescent="0.25">
      <c r="A18" s="219"/>
      <c r="B18" s="97">
        <v>10</v>
      </c>
      <c r="C18" s="281" t="s">
        <v>63</v>
      </c>
      <c r="D18" s="404"/>
      <c r="E18" s="404"/>
      <c r="F18" s="404"/>
      <c r="G18" s="404"/>
      <c r="H18" s="402"/>
      <c r="I18" s="402"/>
      <c r="J18" s="402"/>
      <c r="K18" s="404"/>
      <c r="L18" s="97">
        <v>50</v>
      </c>
      <c r="M18" s="305" t="s">
        <v>137</v>
      </c>
      <c r="N18" s="404"/>
      <c r="O18" s="227"/>
      <c r="P18" s="227"/>
      <c r="Q18" s="219"/>
    </row>
    <row r="19" spans="1:17" ht="30" customHeight="1" x14ac:dyDescent="0.25">
      <c r="A19" s="219"/>
      <c r="B19" s="408" t="s">
        <v>68</v>
      </c>
      <c r="C19" s="408"/>
      <c r="D19" s="404"/>
      <c r="E19" s="404"/>
      <c r="F19" s="404"/>
      <c r="G19" s="404"/>
      <c r="H19" s="403"/>
      <c r="I19" s="403"/>
      <c r="J19" s="403"/>
      <c r="K19" s="404"/>
      <c r="L19" s="403"/>
      <c r="M19" s="403"/>
      <c r="N19" s="404"/>
      <c r="O19" s="97">
        <v>72</v>
      </c>
      <c r="P19" s="350" t="s">
        <v>63</v>
      </c>
      <c r="Q19" s="219"/>
    </row>
    <row r="20" spans="1:17" ht="30" customHeight="1" x14ac:dyDescent="0.25">
      <c r="A20" s="219"/>
      <c r="B20" s="406"/>
      <c r="C20" s="406"/>
      <c r="D20" s="404"/>
      <c r="E20" s="404"/>
      <c r="F20" s="404"/>
      <c r="G20" s="404"/>
      <c r="H20" s="404"/>
      <c r="I20" s="404"/>
      <c r="J20" s="404"/>
      <c r="K20" s="404"/>
      <c r="L20" s="404"/>
      <c r="M20" s="404"/>
      <c r="N20" s="404"/>
      <c r="O20" s="227"/>
      <c r="P20" s="227"/>
      <c r="Q20" s="219"/>
    </row>
    <row r="21" spans="1:17" ht="30" customHeight="1" x14ac:dyDescent="0.25">
      <c r="A21" s="219"/>
      <c r="B21" s="406"/>
      <c r="C21" s="406"/>
      <c r="D21" s="404"/>
      <c r="E21" s="404"/>
      <c r="F21" s="404"/>
      <c r="G21" s="404"/>
      <c r="H21" s="404"/>
      <c r="I21" s="404"/>
      <c r="J21" s="404"/>
      <c r="K21" s="404"/>
      <c r="L21" s="404"/>
      <c r="M21" s="404"/>
      <c r="N21" s="404"/>
      <c r="O21" s="97">
        <v>71</v>
      </c>
      <c r="P21" s="342" t="s">
        <v>167</v>
      </c>
      <c r="Q21" s="219"/>
    </row>
    <row r="22" spans="1:17" ht="30" customHeight="1" x14ac:dyDescent="0.25">
      <c r="A22" s="219"/>
      <c r="B22" s="406"/>
      <c r="C22" s="406"/>
      <c r="D22" s="404"/>
      <c r="E22" s="404"/>
      <c r="F22" s="404"/>
      <c r="G22" s="404"/>
      <c r="H22" s="404"/>
      <c r="I22" s="404"/>
      <c r="J22" s="404"/>
      <c r="K22" s="404"/>
      <c r="L22" s="404"/>
      <c r="M22" s="404"/>
      <c r="N22" s="404"/>
      <c r="O22" s="227"/>
      <c r="P22" s="227"/>
      <c r="Q22" s="219"/>
    </row>
    <row r="23" spans="1:17" ht="30" customHeight="1" x14ac:dyDescent="0.25">
      <c r="A23" s="219"/>
      <c r="B23" s="406"/>
      <c r="C23" s="406"/>
      <c r="D23" s="404"/>
      <c r="E23" s="404"/>
      <c r="F23" s="404"/>
      <c r="G23" s="404"/>
      <c r="H23" s="404"/>
      <c r="I23" s="404"/>
      <c r="J23" s="404"/>
      <c r="K23" s="404"/>
      <c r="L23" s="404"/>
      <c r="M23" s="404"/>
      <c r="N23" s="404"/>
      <c r="O23" s="127">
        <v>70</v>
      </c>
      <c r="P23" s="304" t="s">
        <v>63</v>
      </c>
      <c r="Q23" s="219"/>
    </row>
    <row r="24" spans="1:17" ht="30" customHeight="1" x14ac:dyDescent="0.25">
      <c r="A24" s="219"/>
      <c r="B24" s="406"/>
      <c r="C24" s="406"/>
      <c r="D24" s="404"/>
      <c r="E24" s="404"/>
      <c r="F24" s="404"/>
      <c r="G24" s="404"/>
      <c r="H24" s="404"/>
      <c r="I24" s="404"/>
      <c r="J24" s="404"/>
      <c r="K24" s="404"/>
      <c r="L24" s="404"/>
      <c r="M24" s="404"/>
      <c r="N24" s="404"/>
      <c r="O24" s="227"/>
      <c r="P24" s="227"/>
      <c r="Q24" s="219"/>
    </row>
    <row r="25" spans="1:17" ht="30" customHeight="1" x14ac:dyDescent="0.25">
      <c r="A25" s="219"/>
      <c r="B25" s="406"/>
      <c r="C25" s="406"/>
      <c r="D25" s="404"/>
      <c r="E25" s="404"/>
      <c r="F25" s="404"/>
      <c r="G25" s="404"/>
      <c r="H25" s="404"/>
      <c r="I25" s="404"/>
      <c r="J25" s="404"/>
      <c r="K25" s="404"/>
      <c r="L25" s="404"/>
      <c r="M25" s="404"/>
      <c r="N25" s="404"/>
      <c r="O25" s="127">
        <v>69</v>
      </c>
      <c r="P25" s="285" t="s">
        <v>63</v>
      </c>
      <c r="Q25" s="219"/>
    </row>
    <row r="26" spans="1:17" ht="30" customHeight="1" x14ac:dyDescent="0.25">
      <c r="A26" s="219"/>
      <c r="B26" s="406"/>
      <c r="C26" s="406"/>
      <c r="D26" s="404"/>
      <c r="E26" s="404"/>
      <c r="F26" s="404"/>
      <c r="G26" s="404"/>
      <c r="H26" s="405"/>
      <c r="I26" s="405"/>
      <c r="J26" s="405"/>
      <c r="K26" s="404"/>
      <c r="L26" s="404"/>
      <c r="M26" s="404"/>
      <c r="N26" s="404"/>
      <c r="O26" s="227"/>
      <c r="P26" s="227"/>
      <c r="Q26" s="219"/>
    </row>
    <row r="27" spans="1:17" ht="30" customHeight="1" x14ac:dyDescent="0.25">
      <c r="A27" s="219"/>
      <c r="B27" s="407"/>
      <c r="C27" s="407"/>
      <c r="D27" s="404"/>
      <c r="E27" s="404"/>
      <c r="F27" s="404"/>
      <c r="G27" s="404"/>
      <c r="H27" s="402" t="s">
        <v>69</v>
      </c>
      <c r="I27" s="402"/>
      <c r="J27" s="402"/>
      <c r="K27" s="404"/>
      <c r="L27" s="404"/>
      <c r="M27" s="404"/>
      <c r="N27" s="404"/>
      <c r="O27" s="127">
        <v>68</v>
      </c>
      <c r="P27" s="281" t="s">
        <v>63</v>
      </c>
      <c r="Q27" s="219"/>
    </row>
    <row r="28" spans="1:17" ht="30" customHeight="1" x14ac:dyDescent="0.25">
      <c r="A28" s="219"/>
      <c r="B28" s="97">
        <v>11</v>
      </c>
      <c r="C28" s="307" t="s">
        <v>142</v>
      </c>
      <c r="D28" s="404"/>
      <c r="E28" s="404"/>
      <c r="F28" s="404"/>
      <c r="G28" s="404"/>
      <c r="H28" s="402"/>
      <c r="I28" s="402"/>
      <c r="J28" s="402"/>
      <c r="K28" s="404"/>
      <c r="L28" s="404"/>
      <c r="M28" s="404"/>
      <c r="N28" s="404"/>
      <c r="O28" s="227"/>
      <c r="P28" s="227"/>
      <c r="Q28" s="219"/>
    </row>
    <row r="29" spans="1:17" ht="30" customHeight="1" x14ac:dyDescent="0.25">
      <c r="A29" s="219"/>
      <c r="B29" s="97">
        <v>12</v>
      </c>
      <c r="C29" s="279" t="s">
        <v>107</v>
      </c>
      <c r="D29" s="404"/>
      <c r="E29" s="405"/>
      <c r="F29" s="405"/>
      <c r="G29" s="404"/>
      <c r="H29" s="402"/>
      <c r="I29" s="402"/>
      <c r="J29" s="402"/>
      <c r="K29" s="404"/>
      <c r="L29" s="404"/>
      <c r="M29" s="404"/>
      <c r="N29" s="404"/>
      <c r="O29" s="127">
        <v>67</v>
      </c>
      <c r="P29" s="455" t="s">
        <v>100</v>
      </c>
      <c r="Q29" s="219"/>
    </row>
    <row r="30" spans="1:17" ht="30" customHeight="1" x14ac:dyDescent="0.25">
      <c r="A30" s="219"/>
      <c r="B30" s="97">
        <v>13</v>
      </c>
      <c r="C30" s="279" t="s">
        <v>106</v>
      </c>
      <c r="D30" s="404"/>
      <c r="E30" s="301" t="s">
        <v>133</v>
      </c>
      <c r="F30" s="97">
        <v>36</v>
      </c>
      <c r="G30" s="404"/>
      <c r="H30" s="402"/>
      <c r="I30" s="402"/>
      <c r="J30" s="402"/>
      <c r="K30" s="404"/>
      <c r="L30" s="405"/>
      <c r="M30" s="405"/>
      <c r="N30" s="404"/>
      <c r="O30" s="227"/>
      <c r="P30" s="227"/>
      <c r="Q30" s="219"/>
    </row>
    <row r="31" spans="1:17" ht="30" customHeight="1" x14ac:dyDescent="0.25">
      <c r="A31" s="219"/>
      <c r="B31" s="97">
        <v>14</v>
      </c>
      <c r="C31" s="279" t="s">
        <v>105</v>
      </c>
      <c r="D31" s="404"/>
      <c r="E31" s="282" t="s">
        <v>63</v>
      </c>
      <c r="F31" s="97">
        <v>35</v>
      </c>
      <c r="G31" s="404"/>
      <c r="H31" s="402"/>
      <c r="I31" s="402"/>
      <c r="J31" s="402"/>
      <c r="K31" s="404"/>
      <c r="L31" s="97">
        <v>51</v>
      </c>
      <c r="M31" s="349" t="s">
        <v>171</v>
      </c>
      <c r="N31" s="404"/>
      <c r="O31" s="127">
        <v>66</v>
      </c>
      <c r="P31" s="461" t="s">
        <v>168</v>
      </c>
      <c r="Q31" s="219"/>
    </row>
    <row r="32" spans="1:17" ht="30" customHeight="1" x14ac:dyDescent="0.25">
      <c r="A32" s="219"/>
      <c r="B32" s="97">
        <v>15</v>
      </c>
      <c r="C32" s="279" t="s">
        <v>104</v>
      </c>
      <c r="D32" s="404"/>
      <c r="E32" s="451" t="s">
        <v>179</v>
      </c>
      <c r="F32" s="97">
        <v>34</v>
      </c>
      <c r="G32" s="404"/>
      <c r="H32" s="402"/>
      <c r="I32" s="402"/>
      <c r="J32" s="402"/>
      <c r="K32" s="404"/>
      <c r="L32" s="97">
        <v>52</v>
      </c>
      <c r="M32" s="292" t="s">
        <v>130</v>
      </c>
      <c r="N32" s="404"/>
      <c r="O32" s="227"/>
      <c r="P32" s="227"/>
      <c r="Q32" s="219"/>
    </row>
    <row r="33" spans="1:38" ht="30" customHeight="1" x14ac:dyDescent="0.25">
      <c r="A33" s="219"/>
      <c r="B33" s="97">
        <v>16</v>
      </c>
      <c r="C33" s="282" t="s">
        <v>63</v>
      </c>
      <c r="D33" s="404"/>
      <c r="E33" s="282" t="s">
        <v>63</v>
      </c>
      <c r="F33" s="97">
        <v>33</v>
      </c>
      <c r="G33" s="404"/>
      <c r="H33" s="402"/>
      <c r="I33" s="402"/>
      <c r="J33" s="402"/>
      <c r="K33" s="404"/>
      <c r="L33" s="97">
        <v>53</v>
      </c>
      <c r="M33" s="303" t="s">
        <v>135</v>
      </c>
      <c r="N33" s="404"/>
      <c r="O33" s="127">
        <v>65</v>
      </c>
      <c r="P33" s="454" t="s">
        <v>129</v>
      </c>
      <c r="Q33" s="219"/>
    </row>
    <row r="34" spans="1:38" ht="30" customHeight="1" x14ac:dyDescent="0.25">
      <c r="A34" s="219"/>
      <c r="B34" s="97">
        <v>17</v>
      </c>
      <c r="C34" s="283" t="s">
        <v>63</v>
      </c>
      <c r="D34" s="404"/>
      <c r="E34" s="308" t="s">
        <v>63</v>
      </c>
      <c r="F34" s="97">
        <v>32</v>
      </c>
      <c r="G34" s="404"/>
      <c r="H34" s="402"/>
      <c r="I34" s="402"/>
      <c r="J34" s="402"/>
      <c r="K34" s="404"/>
      <c r="L34" s="97">
        <v>54</v>
      </c>
      <c r="M34" s="338" t="s">
        <v>166</v>
      </c>
      <c r="N34" s="404"/>
      <c r="O34" s="227"/>
      <c r="P34" s="227"/>
      <c r="Q34" s="219"/>
    </row>
    <row r="35" spans="1:38" ht="30" customHeight="1" x14ac:dyDescent="0.25">
      <c r="A35" s="219"/>
      <c r="B35" s="97">
        <v>18</v>
      </c>
      <c r="C35" s="282" t="s">
        <v>63</v>
      </c>
      <c r="D35" s="404"/>
      <c r="E35" s="290" t="s">
        <v>127</v>
      </c>
      <c r="F35" s="97">
        <v>31</v>
      </c>
      <c r="G35" s="404"/>
      <c r="H35" s="402"/>
      <c r="I35" s="402"/>
      <c r="J35" s="402"/>
      <c r="K35" s="404"/>
      <c r="L35" s="97">
        <v>55</v>
      </c>
      <c r="M35" s="278" t="s">
        <v>114</v>
      </c>
      <c r="N35" s="404"/>
      <c r="O35" s="127">
        <v>64</v>
      </c>
      <c r="P35" s="456" t="s">
        <v>115</v>
      </c>
      <c r="Q35" s="219"/>
      <c r="T35" s="97"/>
    </row>
    <row r="36" spans="1:38" ht="30" customHeight="1" x14ac:dyDescent="0.25">
      <c r="A36" s="219"/>
      <c r="B36" s="97">
        <v>19</v>
      </c>
      <c r="C36" s="317" t="s">
        <v>63</v>
      </c>
      <c r="D36" s="404"/>
      <c r="E36" s="290" t="s">
        <v>127</v>
      </c>
      <c r="F36" s="97">
        <v>30</v>
      </c>
      <c r="G36" s="404"/>
      <c r="H36" s="402"/>
      <c r="I36" s="402"/>
      <c r="J36" s="402"/>
      <c r="K36" s="404"/>
      <c r="L36" s="97">
        <v>56</v>
      </c>
      <c r="M36" s="280" t="s">
        <v>125</v>
      </c>
      <c r="N36" s="404"/>
      <c r="O36" s="227"/>
      <c r="P36" s="227"/>
      <c r="Q36" s="219"/>
    </row>
    <row r="37" spans="1:38" ht="30" customHeight="1" x14ac:dyDescent="0.25">
      <c r="A37" s="219"/>
      <c r="B37" s="97">
        <v>20</v>
      </c>
      <c r="C37" s="284" t="s">
        <v>63</v>
      </c>
      <c r="D37" s="404"/>
      <c r="E37" s="316" t="s">
        <v>152</v>
      </c>
      <c r="F37" s="97">
        <v>29</v>
      </c>
      <c r="G37" s="404"/>
      <c r="H37" s="402"/>
      <c r="I37" s="402"/>
      <c r="J37" s="402"/>
      <c r="K37" s="404"/>
      <c r="L37" s="97">
        <v>57</v>
      </c>
      <c r="M37" s="280" t="s">
        <v>136</v>
      </c>
      <c r="N37" s="404"/>
      <c r="O37" s="127">
        <v>63</v>
      </c>
      <c r="P37" s="281" t="s">
        <v>63</v>
      </c>
      <c r="Q37" s="219"/>
    </row>
    <row r="38" spans="1:38" ht="30" customHeight="1" x14ac:dyDescent="0.25">
      <c r="A38" s="219"/>
      <c r="B38" s="97">
        <v>21</v>
      </c>
      <c r="C38" s="282" t="s">
        <v>63</v>
      </c>
      <c r="D38" s="404"/>
      <c r="E38" s="283" t="s">
        <v>63</v>
      </c>
      <c r="F38" s="97">
        <v>28</v>
      </c>
      <c r="G38" s="404"/>
      <c r="H38" s="402"/>
      <c r="I38" s="402"/>
      <c r="J38" s="402"/>
      <c r="K38" s="404"/>
      <c r="L38" s="97">
        <v>58</v>
      </c>
      <c r="M38" s="280" t="s">
        <v>111</v>
      </c>
      <c r="N38" s="404"/>
      <c r="O38" s="227"/>
      <c r="P38" s="227"/>
      <c r="Q38" s="219"/>
    </row>
    <row r="39" spans="1:38" ht="30" customHeight="1" x14ac:dyDescent="0.25">
      <c r="A39" s="219"/>
      <c r="B39" s="97">
        <v>22</v>
      </c>
      <c r="C39" s="282" t="s">
        <v>63</v>
      </c>
      <c r="D39" s="404"/>
      <c r="F39" s="97">
        <v>27</v>
      </c>
      <c r="G39" s="404"/>
      <c r="H39" s="402"/>
      <c r="I39" s="402"/>
      <c r="J39" s="402"/>
      <c r="K39" s="404"/>
      <c r="L39" s="403"/>
      <c r="M39" s="403"/>
      <c r="N39" s="404"/>
      <c r="O39" s="127">
        <v>62</v>
      </c>
      <c r="P39" s="464" t="s">
        <v>140</v>
      </c>
      <c r="Q39" s="219"/>
    </row>
    <row r="40" spans="1:38" ht="30" customHeight="1" x14ac:dyDescent="0.25">
      <c r="A40" s="219"/>
      <c r="B40" s="97">
        <v>23</v>
      </c>
      <c r="C40" s="282" t="s">
        <v>63</v>
      </c>
      <c r="D40" s="404"/>
      <c r="E40" s="403"/>
      <c r="F40" s="403"/>
      <c r="G40" s="404"/>
      <c r="H40" s="402"/>
      <c r="I40" s="402"/>
      <c r="J40" s="402"/>
      <c r="K40" s="404"/>
      <c r="L40" s="404"/>
      <c r="M40" s="404"/>
      <c r="N40" s="404"/>
      <c r="O40" s="227"/>
      <c r="P40" s="227"/>
      <c r="Q40" s="219"/>
    </row>
    <row r="41" spans="1:38" ht="30" customHeight="1" x14ac:dyDescent="0.25">
      <c r="A41" s="219"/>
      <c r="B41" s="97">
        <v>24</v>
      </c>
      <c r="C41" s="282" t="s">
        <v>63</v>
      </c>
      <c r="D41" s="404"/>
      <c r="E41" s="404"/>
      <c r="F41" s="404"/>
      <c r="G41" s="404"/>
      <c r="H41" s="402"/>
      <c r="I41" s="402"/>
      <c r="J41" s="402"/>
      <c r="K41" s="404"/>
      <c r="L41" s="404"/>
      <c r="M41" s="404"/>
      <c r="N41" s="404"/>
      <c r="O41" s="127">
        <v>61</v>
      </c>
      <c r="P41" s="337" t="s">
        <v>63</v>
      </c>
      <c r="Q41" s="219"/>
    </row>
    <row r="42" spans="1:38" ht="30" customHeight="1" x14ac:dyDescent="0.25">
      <c r="A42" s="219"/>
      <c r="B42" s="97">
        <v>25</v>
      </c>
      <c r="C42" s="316" t="s">
        <v>153</v>
      </c>
      <c r="D42" s="404"/>
      <c r="E42" s="404"/>
      <c r="F42" s="404"/>
      <c r="G42" s="404"/>
      <c r="H42" s="402"/>
      <c r="I42" s="402"/>
      <c r="J42" s="402"/>
      <c r="K42" s="404"/>
      <c r="L42" s="404"/>
      <c r="M42" s="404"/>
      <c r="N42" s="404"/>
      <c r="O42" s="227"/>
      <c r="P42" s="227"/>
      <c r="Q42" s="219"/>
      <c r="R42" s="128"/>
    </row>
    <row r="43" spans="1:38" ht="30" customHeight="1" x14ac:dyDescent="0.25">
      <c r="A43" s="219"/>
      <c r="B43" s="97">
        <v>26</v>
      </c>
      <c r="C43" s="316" t="s">
        <v>153</v>
      </c>
      <c r="D43" s="404"/>
      <c r="E43" s="404"/>
      <c r="F43" s="404"/>
      <c r="G43" s="404"/>
      <c r="H43" s="402"/>
      <c r="I43" s="402"/>
      <c r="J43" s="402"/>
      <c r="K43" s="404"/>
      <c r="L43" s="404"/>
      <c r="M43" s="404"/>
      <c r="N43" s="404"/>
      <c r="O43" s="127">
        <v>60</v>
      </c>
      <c r="P43" s="460" t="s">
        <v>154</v>
      </c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</row>
    <row r="44" spans="1:38" ht="30" customHeight="1" x14ac:dyDescent="0.25">
      <c r="A44" s="219"/>
      <c r="B44" s="403"/>
      <c r="C44" s="403"/>
      <c r="D44" s="404"/>
      <c r="E44" s="404"/>
      <c r="F44" s="404"/>
      <c r="G44" s="404"/>
      <c r="H44" s="402"/>
      <c r="I44" s="402"/>
      <c r="J44" s="402"/>
      <c r="K44" s="404"/>
      <c r="L44" s="404"/>
      <c r="M44" s="404"/>
      <c r="N44" s="404"/>
      <c r="O44" s="227"/>
      <c r="P44" s="227"/>
      <c r="Q44" s="219"/>
      <c r="R44" s="416"/>
      <c r="S44" s="411"/>
      <c r="T44" s="412"/>
      <c r="U44" s="414"/>
      <c r="V44" s="457" t="s">
        <v>117</v>
      </c>
      <c r="W44" s="465" t="s">
        <v>139</v>
      </c>
      <c r="X44" s="410"/>
      <c r="Y44" s="418"/>
      <c r="Z44" s="459" t="s">
        <v>118</v>
      </c>
      <c r="AA44" s="417"/>
      <c r="AB44" s="417"/>
      <c r="AC44" s="417"/>
      <c r="AD44" s="417"/>
      <c r="AE44" s="417"/>
      <c r="AF44" s="417"/>
      <c r="AG44" s="417"/>
      <c r="AH44" s="411"/>
      <c r="AI44" s="417"/>
      <c r="AJ44" s="417"/>
      <c r="AK44" s="419"/>
      <c r="AL44" s="219"/>
    </row>
    <row r="45" spans="1:38" ht="30" customHeight="1" x14ac:dyDescent="0.25">
      <c r="A45" s="219"/>
      <c r="B45" s="404"/>
      <c r="C45" s="404"/>
      <c r="D45" s="404"/>
      <c r="E45" s="404"/>
      <c r="F45" s="404"/>
      <c r="G45" s="404"/>
      <c r="H45" s="402"/>
      <c r="I45" s="402"/>
      <c r="J45" s="402"/>
      <c r="K45" s="404"/>
      <c r="L45" s="404"/>
      <c r="M45" s="404"/>
      <c r="N45" s="404"/>
      <c r="O45" s="127">
        <v>59</v>
      </c>
      <c r="P45" s="462" t="s">
        <v>171</v>
      </c>
      <c r="Q45" s="219"/>
      <c r="R45" s="416"/>
      <c r="S45" s="411"/>
      <c r="T45" s="413"/>
      <c r="U45" s="415"/>
      <c r="V45" s="458"/>
      <c r="W45" s="466"/>
      <c r="X45" s="410"/>
      <c r="Y45" s="418"/>
      <c r="Z45" s="459"/>
      <c r="AA45" s="417"/>
      <c r="AB45" s="417"/>
      <c r="AC45" s="417"/>
      <c r="AD45" s="417"/>
      <c r="AE45" s="417"/>
      <c r="AF45" s="417"/>
      <c r="AG45" s="417"/>
      <c r="AH45" s="411"/>
      <c r="AI45" s="417"/>
      <c r="AJ45" s="417"/>
      <c r="AK45" s="419"/>
      <c r="AL45" s="219"/>
    </row>
    <row r="46" spans="1:38" s="29" customFormat="1" ht="16.2" customHeight="1" x14ac:dyDescent="0.25">
      <c r="A46" s="227"/>
      <c r="B46" s="404"/>
      <c r="C46" s="404"/>
      <c r="D46" s="404"/>
      <c r="E46" s="404"/>
      <c r="F46" s="404"/>
      <c r="G46" s="404"/>
      <c r="H46" s="408" t="s">
        <v>70</v>
      </c>
      <c r="I46" s="408"/>
      <c r="J46" s="408"/>
      <c r="K46" s="404"/>
      <c r="L46" s="404"/>
      <c r="M46" s="404"/>
      <c r="N46" s="404"/>
      <c r="O46" s="227"/>
      <c r="P46" s="227"/>
      <c r="Q46" s="227"/>
      <c r="R46" s="127">
        <v>80</v>
      </c>
      <c r="S46" s="127">
        <v>81</v>
      </c>
      <c r="T46" s="127">
        <v>82</v>
      </c>
      <c r="U46" s="127">
        <v>83</v>
      </c>
      <c r="V46" s="127">
        <v>84</v>
      </c>
      <c r="W46" s="127">
        <v>85</v>
      </c>
      <c r="X46" s="127">
        <v>86</v>
      </c>
      <c r="Y46" s="127">
        <v>87</v>
      </c>
      <c r="Z46" s="127">
        <v>88</v>
      </c>
      <c r="AA46" s="127">
        <v>89</v>
      </c>
      <c r="AB46" s="127">
        <v>90</v>
      </c>
      <c r="AC46" s="127">
        <v>91</v>
      </c>
      <c r="AD46" s="127">
        <v>92</v>
      </c>
      <c r="AE46" s="127">
        <v>93</v>
      </c>
      <c r="AF46" s="127">
        <v>94</v>
      </c>
      <c r="AG46" s="127">
        <v>95</v>
      </c>
      <c r="AH46" s="127">
        <v>96</v>
      </c>
      <c r="AI46" s="127">
        <v>97</v>
      </c>
      <c r="AJ46" s="127">
        <v>98</v>
      </c>
      <c r="AK46" s="127">
        <v>99</v>
      </c>
      <c r="AL46" s="227"/>
    </row>
    <row r="47" spans="1:38" ht="30" customHeight="1" x14ac:dyDescent="0.25">
      <c r="A47" s="219"/>
      <c r="B47" s="404"/>
      <c r="C47" s="404"/>
      <c r="D47" s="404"/>
      <c r="E47" s="404"/>
      <c r="F47" s="404"/>
      <c r="G47" s="404"/>
      <c r="H47" s="404"/>
      <c r="I47" s="404"/>
      <c r="J47" s="404"/>
      <c r="K47" s="404"/>
      <c r="L47" s="404"/>
      <c r="M47" s="404"/>
      <c r="N47" s="404"/>
      <c r="O47" s="404"/>
      <c r="P47" s="404"/>
      <c r="Q47" s="404"/>
      <c r="R47" s="404"/>
      <c r="S47" s="404"/>
      <c r="T47" s="404"/>
      <c r="U47" s="404"/>
      <c r="V47" s="404"/>
      <c r="W47" s="404"/>
      <c r="X47" s="404"/>
      <c r="Y47" s="404"/>
      <c r="Z47" s="404"/>
      <c r="AA47" s="404"/>
      <c r="AB47" s="404"/>
      <c r="AC47" s="404"/>
      <c r="AD47" s="404"/>
      <c r="AE47" s="404"/>
      <c r="AF47" s="404"/>
      <c r="AG47" s="404"/>
      <c r="AH47" s="404"/>
      <c r="AI47" s="404"/>
      <c r="AJ47" s="404"/>
      <c r="AK47" s="404"/>
      <c r="AL47" s="219"/>
    </row>
    <row r="48" spans="1:38" s="29" customFormat="1" ht="16.2" customHeight="1" x14ac:dyDescent="0.25">
      <c r="A48" s="227"/>
      <c r="B48" s="227"/>
      <c r="C48" s="227"/>
      <c r="D48" s="227"/>
      <c r="E48" s="227"/>
      <c r="F48" s="227"/>
      <c r="G48" s="227"/>
      <c r="H48" s="227"/>
      <c r="I48" s="227"/>
      <c r="J48" s="227"/>
      <c r="K48" s="227"/>
      <c r="L48" s="227"/>
      <c r="M48" s="227"/>
      <c r="N48" s="227"/>
      <c r="O48" s="227"/>
      <c r="P48" s="227"/>
      <c r="Q48" s="227"/>
      <c r="R48" s="227"/>
      <c r="S48" s="227"/>
      <c r="T48" s="127">
        <v>117</v>
      </c>
      <c r="U48" s="127">
        <v>116</v>
      </c>
      <c r="V48" s="127">
        <v>115</v>
      </c>
      <c r="W48" s="127">
        <v>114</v>
      </c>
      <c r="X48" s="129">
        <v>113</v>
      </c>
      <c r="Y48" s="127">
        <v>112</v>
      </c>
      <c r="Z48" s="127">
        <v>111</v>
      </c>
      <c r="AA48" s="127">
        <v>110</v>
      </c>
      <c r="AB48" s="127">
        <v>109</v>
      </c>
      <c r="AC48" s="127">
        <v>108</v>
      </c>
      <c r="AD48" s="127">
        <v>107</v>
      </c>
      <c r="AE48" s="127">
        <v>106</v>
      </c>
      <c r="AF48" s="127">
        <v>105</v>
      </c>
      <c r="AG48" s="127">
        <v>104</v>
      </c>
      <c r="AH48" s="127">
        <v>103</v>
      </c>
      <c r="AI48" s="127">
        <v>102</v>
      </c>
      <c r="AJ48" s="127">
        <v>101</v>
      </c>
      <c r="AK48" s="127">
        <v>100</v>
      </c>
      <c r="AL48" s="227"/>
    </row>
    <row r="49" spans="1:38" ht="30" customHeight="1" x14ac:dyDescent="0.25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463" t="s">
        <v>141</v>
      </c>
      <c r="U49" s="420"/>
      <c r="V49" s="422"/>
      <c r="W49" s="420"/>
      <c r="X49" s="423"/>
      <c r="Y49" s="417"/>
      <c r="Z49" s="417"/>
      <c r="AA49" s="425"/>
      <c r="AB49" s="417"/>
      <c r="AC49" s="452" t="s">
        <v>143</v>
      </c>
      <c r="AD49" s="417"/>
      <c r="AE49" s="419"/>
      <c r="AF49" s="417"/>
      <c r="AG49" s="417"/>
      <c r="AH49" s="411"/>
      <c r="AI49" s="426" t="s">
        <v>95</v>
      </c>
      <c r="AJ49" s="417"/>
      <c r="AK49" s="417"/>
      <c r="AL49" s="219"/>
    </row>
    <row r="50" spans="1:38" ht="30" customHeight="1" x14ac:dyDescent="0.25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463"/>
      <c r="U50" s="421"/>
      <c r="V50" s="422"/>
      <c r="W50" s="421"/>
      <c r="X50" s="424"/>
      <c r="Y50" s="417"/>
      <c r="Z50" s="417"/>
      <c r="AA50" s="425"/>
      <c r="AB50" s="417"/>
      <c r="AC50" s="453"/>
      <c r="AD50" s="417"/>
      <c r="AE50" s="419"/>
      <c r="AF50" s="417"/>
      <c r="AG50" s="417"/>
      <c r="AH50" s="411"/>
      <c r="AI50" s="426"/>
      <c r="AJ50" s="417"/>
      <c r="AK50" s="417"/>
      <c r="AL50" s="219"/>
    </row>
    <row r="51" spans="1:38" ht="30" customHeight="1" x14ac:dyDescent="0.25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</row>
    <row r="52" spans="1:38" x14ac:dyDescent="0.25">
      <c r="X52" s="130"/>
    </row>
  </sheetData>
  <mergeCells count="63">
    <mergeCell ref="AG49:AG50"/>
    <mergeCell ref="AH49:AH50"/>
    <mergeCell ref="AI49:AI50"/>
    <mergeCell ref="AJ49:AJ50"/>
    <mergeCell ref="AK49:AK50"/>
    <mergeCell ref="AA49:AA50"/>
    <mergeCell ref="AB49:AB50"/>
    <mergeCell ref="AC49:AC50"/>
    <mergeCell ref="AD49:AD50"/>
    <mergeCell ref="AE49:AE50"/>
    <mergeCell ref="AF49:AF50"/>
    <mergeCell ref="AK44:AK45"/>
    <mergeCell ref="H46:J46"/>
    <mergeCell ref="B47:AK47"/>
    <mergeCell ref="T49:T50"/>
    <mergeCell ref="U49:U50"/>
    <mergeCell ref="V49:V50"/>
    <mergeCell ref="W49:W50"/>
    <mergeCell ref="X49:X50"/>
    <mergeCell ref="Y49:Y50"/>
    <mergeCell ref="Z49:Z50"/>
    <mergeCell ref="AE44:AE45"/>
    <mergeCell ref="AF44:AF45"/>
    <mergeCell ref="AG44:AG45"/>
    <mergeCell ref="AH44:AH45"/>
    <mergeCell ref="AI44:AI45"/>
    <mergeCell ref="AJ44:AJ45"/>
    <mergeCell ref="Y44:Y45"/>
    <mergeCell ref="Z44:Z45"/>
    <mergeCell ref="AA44:AA45"/>
    <mergeCell ref="AB44:AB45"/>
    <mergeCell ref="AC44:AC45"/>
    <mergeCell ref="AD44:AD45"/>
    <mergeCell ref="X44:X45"/>
    <mergeCell ref="L19:M30"/>
    <mergeCell ref="H27:J45"/>
    <mergeCell ref="L39:M46"/>
    <mergeCell ref="E40:F46"/>
    <mergeCell ref="S44:S45"/>
    <mergeCell ref="T44:T45"/>
    <mergeCell ref="U44:U45"/>
    <mergeCell ref="V44:V45"/>
    <mergeCell ref="W44:W45"/>
    <mergeCell ref="R44:R45"/>
    <mergeCell ref="E16:F29"/>
    <mergeCell ref="G5:G46"/>
    <mergeCell ref="L5:M10"/>
    <mergeCell ref="N5:N46"/>
    <mergeCell ref="H8:J9"/>
    <mergeCell ref="H17:J18"/>
    <mergeCell ref="H19:J26"/>
    <mergeCell ref="H5:J7"/>
    <mergeCell ref="K5:K46"/>
    <mergeCell ref="B19:C27"/>
    <mergeCell ref="B44:C46"/>
    <mergeCell ref="B5:C8"/>
    <mergeCell ref="D5:D46"/>
    <mergeCell ref="E5:F9"/>
    <mergeCell ref="H10:J10"/>
    <mergeCell ref="H11:J12"/>
    <mergeCell ref="H13:J13"/>
    <mergeCell ref="H14:J15"/>
    <mergeCell ref="H16:J1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021"/>
  <sheetViews>
    <sheetView topLeftCell="A44" zoomScale="81" workbookViewId="0">
      <selection activeCell="I52" sqref="I52:J52"/>
    </sheetView>
  </sheetViews>
  <sheetFormatPr defaultColWidth="12.59765625" defaultRowHeight="15" customHeight="1" x14ac:dyDescent="0.3"/>
  <cols>
    <col min="1" max="1" width="2.5" style="17" customWidth="1"/>
    <col min="2" max="2" width="16.19921875" style="1" customWidth="1"/>
    <col min="3" max="27" width="7.59765625" style="17" customWidth="1"/>
    <col min="28" max="28" width="17.5" style="17" customWidth="1"/>
    <col min="29" max="16384" width="12.59765625" style="17"/>
  </cols>
  <sheetData>
    <row r="1" spans="1:28" ht="14.4" x14ac:dyDescent="0.3">
      <c r="A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14.4" x14ac:dyDescent="0.3">
      <c r="A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14.4" x14ac:dyDescent="0.3">
      <c r="A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06" t="s">
        <v>71</v>
      </c>
      <c r="P3" s="1"/>
      <c r="Q3" s="1"/>
      <c r="R3" s="1"/>
      <c r="S3" s="1"/>
      <c r="T3" s="1"/>
      <c r="U3" s="1"/>
      <c r="V3" s="1"/>
      <c r="W3" s="427"/>
      <c r="X3" s="428"/>
      <c r="Y3" s="428"/>
      <c r="Z3" s="428"/>
      <c r="AA3" s="428"/>
    </row>
    <row r="4" spans="1:28" thickBot="1" x14ac:dyDescent="0.35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8" ht="15" customHeight="1" x14ac:dyDescent="0.3">
      <c r="A5" s="1"/>
      <c r="B5" s="435">
        <v>5</v>
      </c>
      <c r="C5" s="18">
        <v>496</v>
      </c>
      <c r="D5" s="19">
        <v>495</v>
      </c>
      <c r="E5" s="19">
        <v>494</v>
      </c>
      <c r="F5" s="19">
        <v>493</v>
      </c>
      <c r="G5" s="19">
        <v>492</v>
      </c>
      <c r="H5" s="19">
        <v>491</v>
      </c>
      <c r="I5" s="19">
        <v>490</v>
      </c>
      <c r="J5" s="19">
        <v>489</v>
      </c>
      <c r="K5" s="19">
        <v>488</v>
      </c>
      <c r="L5" s="19">
        <v>487</v>
      </c>
      <c r="M5" s="19">
        <v>486</v>
      </c>
      <c r="N5" s="20">
        <v>485</v>
      </c>
      <c r="O5" s="1"/>
      <c r="P5" s="18">
        <v>484</v>
      </c>
      <c r="Q5" s="19">
        <v>483</v>
      </c>
      <c r="R5" s="19">
        <v>482</v>
      </c>
      <c r="S5" s="19">
        <v>481</v>
      </c>
      <c r="T5" s="19">
        <v>480</v>
      </c>
      <c r="U5" s="19">
        <v>479</v>
      </c>
      <c r="V5" s="19">
        <v>478</v>
      </c>
      <c r="W5" s="19">
        <v>477</v>
      </c>
      <c r="X5" s="19">
        <v>476</v>
      </c>
      <c r="Y5" s="19">
        <v>475</v>
      </c>
      <c r="Z5" s="19">
        <v>474</v>
      </c>
      <c r="AA5" s="20">
        <v>473</v>
      </c>
    </row>
    <row r="6" spans="1:28" ht="54.75" customHeight="1" x14ac:dyDescent="0.3">
      <c r="A6" s="1"/>
      <c r="B6" s="435"/>
      <c r="C6" s="35"/>
      <c r="D6" s="8"/>
      <c r="E6" s="8"/>
      <c r="F6" s="8"/>
      <c r="G6" s="8"/>
      <c r="H6" s="8"/>
      <c r="I6" s="8"/>
      <c r="J6" s="8"/>
      <c r="K6" s="8"/>
      <c r="L6" s="8"/>
      <c r="M6" s="8"/>
      <c r="N6" s="27"/>
      <c r="O6" s="1"/>
      <c r="P6" s="35"/>
      <c r="Q6" s="8"/>
      <c r="R6" s="8"/>
      <c r="S6" s="8"/>
      <c r="T6" s="8"/>
      <c r="U6" s="8"/>
      <c r="V6" s="8"/>
      <c r="W6" s="8"/>
      <c r="X6" s="8"/>
      <c r="Y6" s="8"/>
      <c r="Z6" s="8"/>
      <c r="AA6" s="27"/>
    </row>
    <row r="7" spans="1:28" ht="15" customHeight="1" x14ac:dyDescent="0.3">
      <c r="A7" s="1"/>
      <c r="B7" s="435"/>
      <c r="C7" s="35"/>
      <c r="D7" s="8"/>
      <c r="E7" s="8"/>
      <c r="F7" s="8"/>
      <c r="G7" s="8"/>
      <c r="H7" s="8"/>
      <c r="I7" s="8"/>
      <c r="J7" s="8"/>
      <c r="K7" s="8"/>
      <c r="L7" s="8"/>
      <c r="M7" s="8"/>
      <c r="N7" s="27"/>
      <c r="O7" s="1"/>
      <c r="P7" s="35"/>
      <c r="Q7" s="8"/>
      <c r="R7" s="8"/>
      <c r="S7" s="8"/>
      <c r="T7" s="8"/>
      <c r="U7" s="8"/>
      <c r="V7" s="8"/>
      <c r="W7" s="8"/>
      <c r="X7" s="8"/>
      <c r="Y7" s="8"/>
      <c r="Z7" s="8"/>
      <c r="AA7" s="27"/>
    </row>
    <row r="8" spans="1:28" ht="15" customHeight="1" x14ac:dyDescent="0.3">
      <c r="A8" s="1"/>
      <c r="B8" s="436"/>
      <c r="C8" s="21"/>
      <c r="D8" s="7"/>
      <c r="E8" s="7"/>
      <c r="F8" s="7"/>
      <c r="G8" s="7"/>
      <c r="H8" s="7"/>
      <c r="I8" s="7"/>
      <c r="J8" s="7"/>
      <c r="K8" s="7"/>
      <c r="L8" s="7"/>
      <c r="M8" s="7"/>
      <c r="N8" s="22"/>
      <c r="O8" s="1"/>
      <c r="P8" s="21"/>
      <c r="Q8" s="7"/>
      <c r="R8" s="7"/>
      <c r="S8" s="7"/>
      <c r="T8" s="7"/>
      <c r="U8" s="7"/>
      <c r="V8" s="7"/>
      <c r="W8" s="7"/>
      <c r="X8" s="7"/>
      <c r="Y8" s="7"/>
      <c r="Z8" s="7"/>
      <c r="AA8" s="22"/>
    </row>
    <row r="9" spans="1:28" ht="54.75" customHeight="1" x14ac:dyDescent="0.3">
      <c r="A9" s="1"/>
      <c r="B9" s="436"/>
      <c r="C9" s="21"/>
      <c r="D9" s="7"/>
      <c r="E9" s="7"/>
      <c r="F9" s="7"/>
      <c r="G9" s="7"/>
      <c r="H9" s="7"/>
      <c r="I9" s="7"/>
      <c r="J9" s="7"/>
      <c r="K9" s="7"/>
      <c r="L9" s="7"/>
      <c r="M9" s="7"/>
      <c r="N9" s="22"/>
      <c r="O9" s="1"/>
      <c r="P9" s="21"/>
      <c r="Q9" s="7"/>
      <c r="R9" s="7"/>
      <c r="S9" s="7"/>
      <c r="T9" s="7"/>
      <c r="U9" s="7"/>
      <c r="V9" s="7"/>
      <c r="W9" s="7"/>
      <c r="X9" s="7"/>
      <c r="Y9" s="7"/>
      <c r="Z9" s="7"/>
      <c r="AA9" s="22"/>
    </row>
    <row r="10" spans="1:28" ht="15" customHeight="1" x14ac:dyDescent="0.3">
      <c r="A10" s="1"/>
      <c r="B10" s="436"/>
      <c r="C10" s="21"/>
      <c r="D10" s="7"/>
      <c r="E10" s="7"/>
      <c r="F10" s="7"/>
      <c r="G10" s="7"/>
      <c r="H10" s="7"/>
      <c r="I10" s="7"/>
      <c r="J10" s="7"/>
      <c r="K10" s="7"/>
      <c r="L10" s="7"/>
      <c r="M10" s="7"/>
      <c r="N10" s="22"/>
      <c r="O10" s="1"/>
      <c r="P10" s="21"/>
      <c r="Q10" s="7"/>
      <c r="R10" s="7"/>
      <c r="S10" s="7"/>
      <c r="T10" s="7"/>
      <c r="U10" s="7"/>
      <c r="V10" s="7"/>
      <c r="W10" s="7"/>
      <c r="X10" s="7"/>
      <c r="Y10" s="7"/>
      <c r="Z10" s="7"/>
      <c r="AA10" s="22"/>
    </row>
    <row r="11" spans="1:28" ht="15" customHeight="1" x14ac:dyDescent="0.3">
      <c r="A11" s="1"/>
      <c r="B11" s="436"/>
      <c r="C11" s="21"/>
      <c r="D11" s="7"/>
      <c r="E11" s="7"/>
      <c r="F11" s="7"/>
      <c r="G11" s="7"/>
      <c r="H11" s="7"/>
      <c r="I11" s="7"/>
      <c r="J11" s="7"/>
      <c r="K11" s="7"/>
      <c r="L11" s="7"/>
      <c r="M11" s="7"/>
      <c r="N11" s="22"/>
      <c r="O11" s="1"/>
      <c r="P11" s="21"/>
      <c r="Q11" s="7"/>
      <c r="R11" s="7"/>
      <c r="S11" s="7"/>
      <c r="T11" s="7"/>
      <c r="U11" s="7"/>
      <c r="V11" s="7"/>
      <c r="W11" s="7"/>
      <c r="X11" s="7"/>
      <c r="Y11" s="7"/>
      <c r="Z11" s="7"/>
      <c r="AA11" s="22"/>
    </row>
    <row r="12" spans="1:28" ht="15.75" customHeight="1" thickBot="1" x14ac:dyDescent="0.35">
      <c r="A12" s="1"/>
      <c r="B12" s="436"/>
      <c r="C12" s="23">
        <v>449</v>
      </c>
      <c r="D12" s="24">
        <v>450</v>
      </c>
      <c r="E12" s="24">
        <v>451</v>
      </c>
      <c r="F12" s="24">
        <v>452</v>
      </c>
      <c r="G12" s="24">
        <v>453</v>
      </c>
      <c r="H12" s="24">
        <v>454</v>
      </c>
      <c r="I12" s="24">
        <v>455</v>
      </c>
      <c r="J12" s="24">
        <v>456</v>
      </c>
      <c r="K12" s="24">
        <v>457</v>
      </c>
      <c r="L12" s="24">
        <v>458</v>
      </c>
      <c r="M12" s="24">
        <v>459</v>
      </c>
      <c r="N12" s="25">
        <v>460</v>
      </c>
      <c r="O12" s="1"/>
      <c r="P12" s="23">
        <v>461</v>
      </c>
      <c r="Q12" s="24">
        <v>462</v>
      </c>
      <c r="R12" s="24">
        <v>463</v>
      </c>
      <c r="S12" s="24">
        <v>464</v>
      </c>
      <c r="T12" s="24">
        <v>465</v>
      </c>
      <c r="U12" s="24">
        <v>466</v>
      </c>
      <c r="V12" s="24">
        <v>467</v>
      </c>
      <c r="W12" s="24">
        <v>468</v>
      </c>
      <c r="X12" s="24">
        <v>469</v>
      </c>
      <c r="Y12" s="24">
        <v>470</v>
      </c>
      <c r="Z12" s="24">
        <v>471</v>
      </c>
      <c r="AA12" s="25">
        <v>472</v>
      </c>
    </row>
    <row r="13" spans="1:28" thickBot="1" x14ac:dyDescent="0.35">
      <c r="A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225"/>
      <c r="Q13" s="225"/>
      <c r="R13" s="225"/>
      <c r="S13" s="225"/>
      <c r="T13" s="225"/>
      <c r="U13" s="225"/>
      <c r="V13" s="225"/>
      <c r="W13" s="225"/>
      <c r="X13" s="225"/>
      <c r="Y13" s="225"/>
      <c r="Z13" s="225"/>
      <c r="AA13" s="225"/>
    </row>
    <row r="14" spans="1:28" ht="15" customHeight="1" x14ac:dyDescent="0.3">
      <c r="A14" s="1"/>
      <c r="B14" s="435">
        <v>4</v>
      </c>
      <c r="C14" s="18">
        <v>448</v>
      </c>
      <c r="D14" s="19">
        <v>447</v>
      </c>
      <c r="E14" s="19">
        <v>446</v>
      </c>
      <c r="F14" s="19">
        <v>445</v>
      </c>
      <c r="G14" s="19">
        <v>444</v>
      </c>
      <c r="H14" s="19">
        <v>443</v>
      </c>
      <c r="I14" s="19">
        <v>442</v>
      </c>
      <c r="J14" s="19">
        <v>441</v>
      </c>
      <c r="K14" s="19">
        <v>440</v>
      </c>
      <c r="L14" s="19">
        <v>439</v>
      </c>
      <c r="M14" s="19">
        <v>438</v>
      </c>
      <c r="N14" s="20">
        <v>437</v>
      </c>
      <c r="O14" s="225"/>
      <c r="P14" s="7">
        <v>436</v>
      </c>
      <c r="Q14" s="7">
        <v>435</v>
      </c>
      <c r="R14" s="7">
        <v>434</v>
      </c>
      <c r="S14" s="7">
        <v>433</v>
      </c>
      <c r="T14" s="7">
        <v>432</v>
      </c>
      <c r="U14" s="7">
        <v>431</v>
      </c>
      <c r="V14" s="7">
        <v>430</v>
      </c>
      <c r="W14" s="7">
        <v>429</v>
      </c>
      <c r="X14" s="7">
        <v>428</v>
      </c>
      <c r="Y14" s="7">
        <v>427</v>
      </c>
      <c r="Z14" s="7">
        <v>426</v>
      </c>
      <c r="AA14" s="7">
        <v>425</v>
      </c>
      <c r="AB14" s="182"/>
    </row>
    <row r="15" spans="1:28" ht="54.75" customHeight="1" x14ac:dyDescent="0.3">
      <c r="A15" s="1"/>
      <c r="B15" s="435"/>
      <c r="C15" s="35"/>
      <c r="D15" s="8"/>
      <c r="E15" s="8"/>
      <c r="F15" s="8"/>
      <c r="G15" s="8"/>
      <c r="H15" s="51"/>
      <c r="I15" s="51"/>
      <c r="J15" s="51"/>
      <c r="K15" s="51"/>
      <c r="L15" s="51"/>
      <c r="M15" s="51"/>
      <c r="N15" s="51"/>
      <c r="O15" s="225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182"/>
    </row>
    <row r="16" spans="1:28" ht="15" customHeight="1" x14ac:dyDescent="0.3">
      <c r="A16" s="1"/>
      <c r="B16" s="435"/>
      <c r="C16" s="70"/>
      <c r="D16" s="71"/>
      <c r="E16" s="71"/>
      <c r="F16" s="71"/>
      <c r="G16" s="71"/>
      <c r="H16" s="81"/>
      <c r="I16" s="81"/>
      <c r="J16" s="81"/>
      <c r="K16" s="81"/>
      <c r="L16" s="81"/>
      <c r="M16" s="81"/>
      <c r="N16" s="81"/>
      <c r="O16" s="225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182"/>
    </row>
    <row r="17" spans="1:28" ht="15" customHeight="1" x14ac:dyDescent="0.3">
      <c r="A17" s="1"/>
      <c r="B17" s="436"/>
      <c r="C17" s="21"/>
      <c r="D17" s="7"/>
      <c r="E17" s="7"/>
      <c r="F17" s="7"/>
      <c r="G17" s="7"/>
      <c r="H17" s="54"/>
      <c r="I17" s="54"/>
      <c r="J17" s="54"/>
      <c r="K17" s="54"/>
      <c r="L17" s="54"/>
      <c r="M17" s="54"/>
      <c r="N17" s="86"/>
      <c r="O17" s="225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182"/>
    </row>
    <row r="18" spans="1:28" ht="54.75" customHeight="1" x14ac:dyDescent="0.3">
      <c r="A18" s="1"/>
      <c r="B18" s="436"/>
      <c r="C18" s="21"/>
      <c r="D18" s="7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25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182"/>
    </row>
    <row r="19" spans="1:28" ht="15" customHeight="1" x14ac:dyDescent="0.3">
      <c r="A19" s="1"/>
      <c r="B19" s="436"/>
      <c r="C19" s="69"/>
      <c r="D19" s="30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225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182"/>
    </row>
    <row r="20" spans="1:28" ht="15" customHeight="1" x14ac:dyDescent="0.3">
      <c r="A20" s="1"/>
      <c r="B20" s="436"/>
      <c r="C20" s="21"/>
      <c r="D20" s="7"/>
      <c r="E20" s="54"/>
      <c r="F20" s="54"/>
      <c r="G20" s="54"/>
      <c r="H20" s="54"/>
      <c r="I20" s="86"/>
      <c r="J20" s="54"/>
      <c r="K20" s="54"/>
      <c r="L20" s="54"/>
      <c r="M20" s="54"/>
      <c r="N20" s="86"/>
      <c r="O20" s="225"/>
      <c r="P20" s="43"/>
      <c r="Q20" s="43"/>
      <c r="R20" s="43"/>
      <c r="S20" s="43"/>
      <c r="T20" s="43"/>
      <c r="U20" s="43"/>
      <c r="V20" s="7"/>
      <c r="W20" s="7"/>
      <c r="X20" s="7"/>
      <c r="Y20" s="7"/>
      <c r="Z20" s="7"/>
      <c r="AA20" s="7"/>
      <c r="AB20" s="182"/>
    </row>
    <row r="21" spans="1:28" ht="15.75" customHeight="1" thickBot="1" x14ac:dyDescent="0.35">
      <c r="A21" s="1"/>
      <c r="B21" s="436"/>
      <c r="C21" s="23">
        <v>401</v>
      </c>
      <c r="D21" s="24">
        <v>402</v>
      </c>
      <c r="E21" s="24">
        <v>403</v>
      </c>
      <c r="F21" s="24">
        <v>404</v>
      </c>
      <c r="G21" s="24">
        <v>405</v>
      </c>
      <c r="H21" s="24">
        <v>406</v>
      </c>
      <c r="I21" s="24">
        <v>407</v>
      </c>
      <c r="J21" s="24">
        <v>408</v>
      </c>
      <c r="K21" s="24">
        <v>409</v>
      </c>
      <c r="L21" s="24">
        <v>410</v>
      </c>
      <c r="M21" s="24">
        <v>411</v>
      </c>
      <c r="N21" s="25">
        <v>412</v>
      </c>
      <c r="O21" s="225"/>
      <c r="P21" s="7">
        <v>413</v>
      </c>
      <c r="Q21" s="7">
        <v>414</v>
      </c>
      <c r="R21" s="7">
        <v>415</v>
      </c>
      <c r="S21" s="7">
        <v>416</v>
      </c>
      <c r="T21" s="7">
        <v>417</v>
      </c>
      <c r="U21" s="7">
        <v>418</v>
      </c>
      <c r="V21" s="7">
        <v>419</v>
      </c>
      <c r="W21" s="7">
        <v>420</v>
      </c>
      <c r="X21" s="7">
        <v>421</v>
      </c>
      <c r="Y21" s="7">
        <v>422</v>
      </c>
      <c r="Z21" s="7">
        <v>423</v>
      </c>
      <c r="AA21" s="7">
        <v>424</v>
      </c>
      <c r="AB21" s="182"/>
    </row>
    <row r="22" spans="1:28" ht="14.4" x14ac:dyDescent="0.3">
      <c r="A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</row>
    <row r="23" spans="1:28" ht="14.4" x14ac:dyDescent="0.3">
      <c r="A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</row>
    <row r="24" spans="1:28" ht="15" customHeight="1" x14ac:dyDescent="0.3">
      <c r="A24" s="1"/>
      <c r="B24" s="208" t="s">
        <v>12</v>
      </c>
      <c r="C24" s="183">
        <v>400</v>
      </c>
      <c r="D24" s="184">
        <v>399</v>
      </c>
      <c r="E24" s="184">
        <v>398</v>
      </c>
      <c r="F24" s="184">
        <v>397</v>
      </c>
      <c r="G24" s="184">
        <v>396</v>
      </c>
      <c r="H24" s="184">
        <v>395</v>
      </c>
      <c r="I24" s="184">
        <v>394</v>
      </c>
      <c r="J24" s="184">
        <v>393</v>
      </c>
      <c r="K24" s="184">
        <v>392</v>
      </c>
      <c r="L24" s="184">
        <v>391</v>
      </c>
      <c r="M24" s="184">
        <v>390</v>
      </c>
      <c r="N24" s="185">
        <v>389</v>
      </c>
      <c r="O24" s="225"/>
      <c r="P24" s="7">
        <v>388</v>
      </c>
      <c r="Q24" s="7">
        <v>387</v>
      </c>
      <c r="R24" s="7">
        <v>386</v>
      </c>
      <c r="S24" s="7">
        <v>385</v>
      </c>
      <c r="T24" s="7">
        <v>384</v>
      </c>
      <c r="U24" s="7">
        <v>383</v>
      </c>
      <c r="V24" s="7">
        <v>382</v>
      </c>
      <c r="W24" s="7">
        <v>381</v>
      </c>
      <c r="X24" s="7">
        <v>380</v>
      </c>
      <c r="Y24" s="7">
        <v>379</v>
      </c>
      <c r="Z24" s="7">
        <v>378</v>
      </c>
      <c r="AA24" s="7">
        <v>377</v>
      </c>
      <c r="AB24" s="208" t="s">
        <v>12</v>
      </c>
    </row>
    <row r="25" spans="1:28" ht="15" customHeight="1" x14ac:dyDescent="0.3">
      <c r="A25" s="1"/>
      <c r="B25" s="208" t="s">
        <v>4</v>
      </c>
      <c r="C25" s="186"/>
      <c r="D25" s="5"/>
      <c r="E25" s="113"/>
      <c r="F25" s="5"/>
      <c r="G25" s="5"/>
      <c r="H25" s="5"/>
      <c r="I25" s="5"/>
      <c r="J25" s="5"/>
      <c r="K25" s="5"/>
      <c r="L25" s="5"/>
      <c r="M25" s="5"/>
      <c r="N25" s="187"/>
      <c r="O25" s="225"/>
      <c r="P25" s="54"/>
      <c r="Q25" s="51"/>
      <c r="R25" s="51"/>
      <c r="S25" s="54"/>
      <c r="T25" s="7"/>
      <c r="U25" s="7"/>
      <c r="V25" s="7"/>
      <c r="W25" s="7"/>
      <c r="X25" s="7"/>
      <c r="Y25" s="7"/>
      <c r="Z25" s="7"/>
      <c r="AA25" s="7"/>
      <c r="AB25" s="208" t="s">
        <v>4</v>
      </c>
    </row>
    <row r="26" spans="1:28" ht="15" customHeight="1" x14ac:dyDescent="0.3">
      <c r="A26" s="1"/>
      <c r="B26" s="208" t="s">
        <v>72</v>
      </c>
      <c r="C26" s="101"/>
      <c r="D26" s="101"/>
      <c r="E26" s="115"/>
      <c r="F26" s="101"/>
      <c r="G26" s="101"/>
      <c r="H26" s="101"/>
      <c r="I26" s="101"/>
      <c r="J26" s="101"/>
      <c r="K26" s="101"/>
      <c r="L26" s="101"/>
      <c r="M26" s="101"/>
      <c r="N26" s="101"/>
      <c r="O26" s="225"/>
      <c r="P26" s="54"/>
      <c r="Q26" s="51"/>
      <c r="R26" s="51"/>
      <c r="S26" s="54"/>
      <c r="T26" s="7"/>
      <c r="U26" s="7"/>
      <c r="V26" s="7"/>
      <c r="W26" s="7"/>
      <c r="X26" s="7"/>
      <c r="Y26" s="7"/>
      <c r="Z26" s="7"/>
      <c r="AA26" s="7"/>
      <c r="AB26" s="208" t="s">
        <v>72</v>
      </c>
    </row>
    <row r="27" spans="1:28" ht="15" customHeight="1" x14ac:dyDescent="0.3">
      <c r="A27" s="1"/>
      <c r="B27" s="205" t="s">
        <v>73</v>
      </c>
      <c r="C27" s="101"/>
      <c r="D27" s="101"/>
      <c r="E27" s="115"/>
      <c r="F27" s="101"/>
      <c r="G27" s="101"/>
      <c r="H27" s="101"/>
      <c r="I27" s="101"/>
      <c r="J27" s="101"/>
      <c r="K27" s="101"/>
      <c r="L27" s="101"/>
      <c r="M27" s="101"/>
      <c r="N27" s="101"/>
      <c r="O27" s="225"/>
      <c r="P27" s="54"/>
      <c r="Q27" s="51"/>
      <c r="R27" s="51"/>
      <c r="S27" s="54"/>
      <c r="T27" s="7"/>
      <c r="U27" s="7"/>
      <c r="V27" s="7"/>
      <c r="W27" s="7"/>
      <c r="X27" s="7"/>
      <c r="Y27" s="7"/>
      <c r="Z27" s="7"/>
      <c r="AA27" s="7"/>
      <c r="AB27" s="205" t="s">
        <v>73</v>
      </c>
    </row>
    <row r="28" spans="1:28" ht="15" customHeight="1" x14ac:dyDescent="0.3">
      <c r="A28" s="1"/>
      <c r="B28" s="208" t="s">
        <v>59</v>
      </c>
      <c r="C28" s="101"/>
      <c r="D28" s="101"/>
      <c r="E28" s="115"/>
      <c r="F28" s="101"/>
      <c r="G28" s="101"/>
      <c r="H28" s="101"/>
      <c r="I28" s="101"/>
      <c r="J28" s="101"/>
      <c r="K28" s="101"/>
      <c r="L28" s="101"/>
      <c r="M28" s="101"/>
      <c r="N28" s="101"/>
      <c r="O28" s="225"/>
      <c r="P28" s="54"/>
      <c r="Q28" s="51"/>
      <c r="R28" s="51"/>
      <c r="S28" s="54"/>
      <c r="T28" s="7"/>
      <c r="U28" s="7"/>
      <c r="V28" s="7"/>
      <c r="W28" s="7"/>
      <c r="X28" s="7"/>
      <c r="Y28" s="7"/>
      <c r="Z28" s="7"/>
      <c r="AA28" s="7"/>
      <c r="AB28" s="208" t="s">
        <v>59</v>
      </c>
    </row>
    <row r="29" spans="1:28" ht="15" customHeight="1" x14ac:dyDescent="0.3">
      <c r="A29" s="1"/>
      <c r="B29" s="205" t="s">
        <v>6</v>
      </c>
      <c r="C29" s="101"/>
      <c r="D29" s="101"/>
      <c r="E29" s="115"/>
      <c r="F29" s="101"/>
      <c r="G29" s="101"/>
      <c r="H29" s="101"/>
      <c r="I29" s="101"/>
      <c r="J29" s="101"/>
      <c r="K29" s="101"/>
      <c r="L29" s="101"/>
      <c r="M29" s="101"/>
      <c r="N29" s="101"/>
      <c r="O29" s="225"/>
      <c r="P29" s="54"/>
      <c r="Q29" s="51"/>
      <c r="R29" s="51"/>
      <c r="S29" s="54"/>
      <c r="T29" s="7"/>
      <c r="U29" s="7"/>
      <c r="V29" s="7"/>
      <c r="W29" s="7"/>
      <c r="X29" s="7"/>
      <c r="Y29" s="7"/>
      <c r="Z29" s="7"/>
      <c r="AA29" s="7"/>
      <c r="AB29" s="205" t="s">
        <v>6</v>
      </c>
    </row>
    <row r="30" spans="1:28" ht="54.75" customHeight="1" x14ac:dyDescent="0.3">
      <c r="A30" s="1"/>
      <c r="B30" s="444" t="s">
        <v>65</v>
      </c>
      <c r="C30" s="189"/>
      <c r="D30" s="189"/>
      <c r="E30" s="189"/>
      <c r="F30" s="189"/>
      <c r="G30" s="189"/>
      <c r="H30" s="190"/>
      <c r="I30" s="189"/>
      <c r="J30" s="189"/>
      <c r="K30" s="189"/>
      <c r="L30" s="189"/>
      <c r="M30" s="190"/>
      <c r="N30" s="191"/>
      <c r="O30" s="192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182"/>
    </row>
    <row r="31" spans="1:28" ht="54.75" customHeight="1" x14ac:dyDescent="0.3">
      <c r="A31" s="1"/>
      <c r="B31" s="445"/>
      <c r="C31" s="210"/>
      <c r="D31" s="210"/>
      <c r="E31" s="211"/>
      <c r="F31" s="210"/>
      <c r="G31" s="210"/>
      <c r="H31" s="210"/>
      <c r="I31" s="210"/>
      <c r="J31" s="210"/>
      <c r="K31" s="210"/>
      <c r="L31" s="210"/>
      <c r="M31" s="210"/>
      <c r="N31" s="210"/>
      <c r="O31" s="192"/>
      <c r="P31" s="193"/>
      <c r="Q31" s="210"/>
      <c r="R31" s="210"/>
      <c r="S31" s="210"/>
      <c r="T31" s="210"/>
      <c r="U31" s="210"/>
      <c r="V31" s="210"/>
      <c r="W31" s="193"/>
      <c r="X31" s="7"/>
      <c r="Y31" s="51"/>
      <c r="Z31" s="51"/>
      <c r="AA31" s="51"/>
      <c r="AB31" s="182"/>
    </row>
    <row r="32" spans="1:28" s="188" customFormat="1" ht="15" customHeight="1" x14ac:dyDescent="0.3">
      <c r="A32" s="31"/>
      <c r="B32" s="235" t="s">
        <v>6</v>
      </c>
      <c r="C32" s="202"/>
      <c r="D32" s="202"/>
      <c r="E32" s="181"/>
      <c r="F32" s="202"/>
      <c r="G32" s="202"/>
      <c r="H32" s="202"/>
      <c r="I32" s="202"/>
      <c r="J32" s="202"/>
      <c r="K32" s="202"/>
      <c r="L32" s="202"/>
      <c r="M32" s="202"/>
      <c r="N32" s="202"/>
      <c r="O32" s="209"/>
      <c r="P32" s="204"/>
      <c r="Q32" s="202"/>
      <c r="R32" s="202"/>
      <c r="S32" s="202"/>
      <c r="T32" s="202"/>
      <c r="U32" s="202"/>
      <c r="V32" s="202"/>
      <c r="W32" s="236"/>
      <c r="X32" s="30"/>
      <c r="Y32" s="49"/>
      <c r="Z32" s="49"/>
      <c r="AA32" s="49"/>
      <c r="AB32" s="235" t="s">
        <v>6</v>
      </c>
    </row>
    <row r="33" spans="1:28" s="188" customFormat="1" ht="15" customHeight="1" x14ac:dyDescent="0.3">
      <c r="A33" s="31"/>
      <c r="B33" s="205" t="s">
        <v>74</v>
      </c>
      <c r="C33" s="100"/>
      <c r="D33" s="100"/>
      <c r="E33" s="100"/>
      <c r="F33" s="100"/>
      <c r="G33" s="117"/>
      <c r="H33" s="100"/>
      <c r="I33" s="100"/>
      <c r="J33" s="100"/>
      <c r="K33" s="100"/>
      <c r="L33" s="100"/>
      <c r="M33" s="100"/>
      <c r="N33" s="100"/>
      <c r="O33" s="209"/>
      <c r="P33" s="247"/>
      <c r="Q33" s="248"/>
      <c r="R33" s="87"/>
      <c r="S33" s="87"/>
      <c r="T33" s="87"/>
      <c r="U33" s="87"/>
      <c r="V33" s="87"/>
      <c r="W33" s="54"/>
      <c r="X33" s="7"/>
      <c r="Y33" s="54"/>
      <c r="Z33" s="54"/>
      <c r="AA33" s="54"/>
      <c r="AB33" s="205" t="s">
        <v>74</v>
      </c>
    </row>
    <row r="34" spans="1:28" s="188" customFormat="1" ht="15" customHeight="1" x14ac:dyDescent="0.3">
      <c r="A34" s="31"/>
      <c r="B34" s="205" t="s">
        <v>73</v>
      </c>
      <c r="C34" s="100"/>
      <c r="D34" s="100"/>
      <c r="E34" s="100"/>
      <c r="F34" s="100"/>
      <c r="G34" s="117"/>
      <c r="H34" s="100"/>
      <c r="I34" s="100"/>
      <c r="J34" s="100"/>
      <c r="K34" s="100"/>
      <c r="L34" s="100"/>
      <c r="M34" s="100"/>
      <c r="N34" s="100"/>
      <c r="O34" s="209"/>
      <c r="P34" s="246"/>
      <c r="Q34" s="246"/>
      <c r="R34" s="65"/>
      <c r="S34" s="54"/>
      <c r="T34" s="54"/>
      <c r="U34" s="54"/>
      <c r="V34" s="54"/>
      <c r="W34" s="7"/>
      <c r="X34" s="7"/>
      <c r="Y34" s="54"/>
      <c r="Z34" s="54"/>
      <c r="AA34" s="54"/>
      <c r="AB34" s="205" t="s">
        <v>73</v>
      </c>
    </row>
    <row r="35" spans="1:28" ht="15" customHeight="1" x14ac:dyDescent="0.3">
      <c r="A35" s="1"/>
      <c r="B35" s="205" t="s">
        <v>72</v>
      </c>
      <c r="C35" s="100"/>
      <c r="D35" s="100"/>
      <c r="E35" s="100"/>
      <c r="F35" s="100"/>
      <c r="G35" s="117"/>
      <c r="H35" s="100"/>
      <c r="I35" s="100"/>
      <c r="J35" s="100"/>
      <c r="K35" s="100"/>
      <c r="L35" s="100"/>
      <c r="M35" s="100"/>
      <c r="N35" s="100"/>
      <c r="O35" s="225"/>
      <c r="P35" s="246"/>
      <c r="Q35" s="246"/>
      <c r="R35" s="65"/>
      <c r="S35" s="54"/>
      <c r="T35" s="54"/>
      <c r="U35" s="54"/>
      <c r="V35" s="54"/>
      <c r="W35" s="7"/>
      <c r="X35" s="7"/>
      <c r="Y35" s="54"/>
      <c r="Z35" s="54"/>
      <c r="AA35" s="54"/>
      <c r="AB35" s="205" t="s">
        <v>72</v>
      </c>
    </row>
    <row r="36" spans="1:28" ht="15" customHeight="1" x14ac:dyDescent="0.3">
      <c r="A36" s="1"/>
      <c r="B36" s="205" t="s">
        <v>4</v>
      </c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212"/>
      <c r="N36" s="212"/>
      <c r="O36" s="196"/>
      <c r="P36" s="87"/>
      <c r="Q36" s="87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205" t="s">
        <v>4</v>
      </c>
    </row>
    <row r="37" spans="1:28" ht="15.75" customHeight="1" x14ac:dyDescent="0.3">
      <c r="A37" s="1"/>
      <c r="B37" s="205" t="s">
        <v>12</v>
      </c>
      <c r="C37" s="197">
        <v>353</v>
      </c>
      <c r="D37" s="198">
        <v>354</v>
      </c>
      <c r="E37" s="198">
        <v>355</v>
      </c>
      <c r="F37" s="198">
        <v>356</v>
      </c>
      <c r="G37" s="198">
        <v>357</v>
      </c>
      <c r="H37" s="198">
        <v>358</v>
      </c>
      <c r="I37" s="198">
        <v>359</v>
      </c>
      <c r="J37" s="198">
        <v>360</v>
      </c>
      <c r="K37" s="198">
        <v>361</v>
      </c>
      <c r="L37" s="198">
        <v>362</v>
      </c>
      <c r="M37" s="198">
        <v>363</v>
      </c>
      <c r="N37" s="199">
        <v>364</v>
      </c>
      <c r="O37" s="225"/>
      <c r="P37" s="7">
        <v>365</v>
      </c>
      <c r="Q37" s="7">
        <v>366</v>
      </c>
      <c r="R37" s="7">
        <v>367</v>
      </c>
      <c r="S37" s="7">
        <v>368</v>
      </c>
      <c r="T37" s="7">
        <v>369</v>
      </c>
      <c r="U37" s="7">
        <v>370</v>
      </c>
      <c r="V37" s="7">
        <v>371</v>
      </c>
      <c r="W37" s="7">
        <v>372</v>
      </c>
      <c r="X37" s="7">
        <v>373</v>
      </c>
      <c r="Y37" s="7">
        <v>374</v>
      </c>
      <c r="Z37" s="7">
        <v>375</v>
      </c>
      <c r="AA37" s="7">
        <v>376</v>
      </c>
      <c r="AB37" s="205" t="s">
        <v>12</v>
      </c>
    </row>
    <row r="38" spans="1:28" ht="15.75" customHeight="1" x14ac:dyDescent="0.3">
      <c r="A38" s="1"/>
      <c r="B38" s="397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8"/>
      <c r="T38" s="398"/>
      <c r="U38" s="398"/>
      <c r="V38" s="398"/>
      <c r="W38" s="398"/>
      <c r="X38" s="398"/>
      <c r="Y38" s="398"/>
      <c r="Z38" s="398"/>
      <c r="AA38" s="398"/>
      <c r="AB38" s="443"/>
    </row>
    <row r="39" spans="1:28" ht="15.75" customHeight="1" x14ac:dyDescent="0.3">
      <c r="A39" s="1"/>
      <c r="B39" s="398"/>
      <c r="C39" s="398"/>
      <c r="D39" s="398"/>
      <c r="E39" s="398"/>
      <c r="F39" s="398"/>
      <c r="G39" s="398"/>
      <c r="H39" s="398"/>
      <c r="I39" s="398"/>
      <c r="J39" s="398"/>
      <c r="K39" s="398"/>
      <c r="L39" s="398"/>
      <c r="M39" s="398"/>
      <c r="N39" s="398"/>
      <c r="O39" s="398"/>
      <c r="P39" s="398"/>
      <c r="Q39" s="398"/>
      <c r="R39" s="398"/>
      <c r="S39" s="398"/>
      <c r="T39" s="398"/>
      <c r="U39" s="398"/>
      <c r="V39" s="398"/>
      <c r="W39" s="398"/>
      <c r="X39" s="398"/>
      <c r="Y39" s="398"/>
      <c r="Z39" s="398"/>
      <c r="AA39" s="398"/>
      <c r="AB39" s="443"/>
    </row>
    <row r="40" spans="1:28" ht="15" customHeight="1" x14ac:dyDescent="0.3">
      <c r="A40" s="1"/>
      <c r="B40" s="208" t="s">
        <v>12</v>
      </c>
      <c r="C40" s="11">
        <v>352</v>
      </c>
      <c r="D40" s="11">
        <v>351</v>
      </c>
      <c r="E40" s="11">
        <v>350</v>
      </c>
      <c r="F40" s="11">
        <v>349</v>
      </c>
      <c r="G40" s="11">
        <v>348</v>
      </c>
      <c r="H40" s="11">
        <v>347</v>
      </c>
      <c r="I40" s="11">
        <v>346</v>
      </c>
      <c r="J40" s="11">
        <v>345</v>
      </c>
      <c r="K40" s="11">
        <v>344</v>
      </c>
      <c r="L40" s="11">
        <v>343</v>
      </c>
      <c r="M40" s="191">
        <v>342</v>
      </c>
      <c r="N40" s="101">
        <v>341</v>
      </c>
      <c r="O40" s="397"/>
      <c r="P40" s="11">
        <v>340</v>
      </c>
      <c r="Q40" s="11">
        <v>339</v>
      </c>
      <c r="R40" s="11">
        <v>338</v>
      </c>
      <c r="S40" s="11">
        <v>337</v>
      </c>
      <c r="T40" s="11">
        <v>336</v>
      </c>
      <c r="U40" s="11">
        <v>335</v>
      </c>
      <c r="V40" s="11">
        <v>334</v>
      </c>
      <c r="W40" s="11">
        <v>333</v>
      </c>
      <c r="X40" s="11">
        <v>332</v>
      </c>
      <c r="Y40" s="11">
        <v>331</v>
      </c>
      <c r="Z40" s="11">
        <v>330</v>
      </c>
      <c r="AA40" s="11">
        <v>329</v>
      </c>
      <c r="AB40" s="208" t="s">
        <v>12</v>
      </c>
    </row>
    <row r="41" spans="1:28" ht="15" customHeight="1" x14ac:dyDescent="0.3">
      <c r="A41" s="1"/>
      <c r="B41" s="208" t="s">
        <v>4</v>
      </c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201"/>
      <c r="N41" s="200"/>
      <c r="O41" s="442"/>
      <c r="P41" s="100"/>
      <c r="Q41" s="100"/>
      <c r="R41" s="100"/>
      <c r="S41" s="100"/>
      <c r="T41" s="101"/>
      <c r="U41" s="101"/>
      <c r="V41" s="101"/>
      <c r="W41" s="101"/>
      <c r="X41" s="101"/>
      <c r="Y41" s="101"/>
      <c r="Z41" s="101"/>
      <c r="AA41" s="167"/>
      <c r="AB41" s="208" t="s">
        <v>4</v>
      </c>
    </row>
    <row r="42" spans="1:28" ht="15" customHeight="1" x14ac:dyDescent="0.3">
      <c r="A42" s="1"/>
      <c r="B42" s="208" t="s">
        <v>72</v>
      </c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201"/>
      <c r="N42" s="200"/>
      <c r="O42" s="442"/>
      <c r="P42" s="100"/>
      <c r="Q42" s="100"/>
      <c r="R42" s="100"/>
      <c r="S42" s="100"/>
      <c r="T42" s="101"/>
      <c r="U42" s="101"/>
      <c r="V42" s="101"/>
      <c r="W42" s="101"/>
      <c r="X42" s="101"/>
      <c r="Y42" s="101"/>
      <c r="Z42" s="101"/>
      <c r="AA42" s="100"/>
      <c r="AB42" s="208" t="s">
        <v>72</v>
      </c>
    </row>
    <row r="43" spans="1:28" ht="15" customHeight="1" x14ac:dyDescent="0.3">
      <c r="A43" s="1"/>
      <c r="B43" s="205" t="s">
        <v>73</v>
      </c>
      <c r="C43" s="249"/>
      <c r="D43" s="250"/>
      <c r="E43" s="194"/>
      <c r="F43" s="251"/>
      <c r="G43" s="252"/>
      <c r="H43" s="251"/>
      <c r="I43" s="194"/>
      <c r="J43" s="194"/>
      <c r="K43" s="194"/>
      <c r="L43" s="194"/>
      <c r="M43" s="194"/>
      <c r="N43" s="193"/>
      <c r="O43" s="442"/>
      <c r="P43" s="54"/>
      <c r="Q43" s="54"/>
      <c r="R43" s="51"/>
      <c r="S43" s="51"/>
      <c r="T43" s="54"/>
      <c r="U43" s="54"/>
      <c r="V43" s="54"/>
      <c r="W43" s="54"/>
      <c r="X43" s="54"/>
      <c r="Y43" s="7"/>
      <c r="Z43" s="54"/>
      <c r="AA43" s="160"/>
      <c r="AB43" s="205" t="s">
        <v>73</v>
      </c>
    </row>
    <row r="44" spans="1:28" ht="15" customHeight="1" x14ac:dyDescent="0.3">
      <c r="A44" s="1"/>
      <c r="B44" s="208" t="s">
        <v>59</v>
      </c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201"/>
      <c r="N44" s="200"/>
      <c r="O44" s="442"/>
      <c r="P44" s="100"/>
      <c r="Q44" s="100"/>
      <c r="R44" s="100"/>
      <c r="S44" s="100"/>
      <c r="T44" s="101"/>
      <c r="U44" s="101"/>
      <c r="V44" s="101"/>
      <c r="W44" s="101"/>
      <c r="X44" s="101"/>
      <c r="Y44" s="101"/>
      <c r="Z44" s="101"/>
      <c r="AA44" s="154"/>
      <c r="AB44" s="208" t="s">
        <v>59</v>
      </c>
    </row>
    <row r="45" spans="1:28" s="188" customFormat="1" ht="15" customHeight="1" x14ac:dyDescent="0.3">
      <c r="A45" s="31"/>
      <c r="B45" s="235" t="s">
        <v>6</v>
      </c>
      <c r="C45" s="181"/>
      <c r="D45" s="181"/>
      <c r="E45" s="181"/>
      <c r="F45" s="181"/>
      <c r="G45" s="202"/>
      <c r="H45" s="181"/>
      <c r="I45" s="181"/>
      <c r="J45" s="181"/>
      <c r="K45" s="181"/>
      <c r="L45" s="181"/>
      <c r="M45" s="203"/>
      <c r="N45" s="204"/>
      <c r="O45" s="442"/>
      <c r="P45" s="95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239"/>
      <c r="AB45" s="235" t="s">
        <v>6</v>
      </c>
    </row>
    <row r="46" spans="1:28" ht="54.75" customHeight="1" x14ac:dyDescent="0.3">
      <c r="A46" s="1"/>
      <c r="B46" s="441" t="s">
        <v>67</v>
      </c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442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169"/>
      <c r="AA46" s="119"/>
      <c r="AB46" s="182"/>
    </row>
    <row r="47" spans="1:28" ht="54.75" customHeight="1" x14ac:dyDescent="0.3">
      <c r="A47" s="1"/>
      <c r="B47" s="398"/>
      <c r="C47" s="99"/>
      <c r="D47" s="267" t="s">
        <v>75</v>
      </c>
      <c r="E47" s="267" t="s">
        <v>75</v>
      </c>
      <c r="F47" s="268" t="s">
        <v>99</v>
      </c>
      <c r="G47" s="449"/>
      <c r="H47" s="269" t="s">
        <v>176</v>
      </c>
      <c r="I47" s="270" t="s">
        <v>101</v>
      </c>
      <c r="J47" s="270" t="s">
        <v>101</v>
      </c>
      <c r="K47" s="270" t="s">
        <v>150</v>
      </c>
      <c r="L47" s="347"/>
      <c r="M47" s="213"/>
      <c r="N47" s="213"/>
      <c r="O47" s="442"/>
      <c r="P47" s="51"/>
      <c r="Q47" s="51"/>
      <c r="R47" s="51"/>
      <c r="S47" s="51"/>
      <c r="T47" s="51"/>
      <c r="U47" s="51"/>
      <c r="V47" s="54"/>
      <c r="W47" s="51"/>
      <c r="X47" s="51"/>
      <c r="Y47" s="51"/>
      <c r="Z47" s="51"/>
      <c r="AA47" s="51"/>
      <c r="AB47" s="182"/>
    </row>
    <row r="48" spans="1:28" s="188" customFormat="1" ht="15" customHeight="1" x14ac:dyDescent="0.3">
      <c r="A48" s="31"/>
      <c r="B48" s="205" t="s">
        <v>6</v>
      </c>
      <c r="C48" s="49"/>
      <c r="D48" s="295">
        <v>46284</v>
      </c>
      <c r="E48" s="295">
        <v>46284</v>
      </c>
      <c r="F48" s="295">
        <v>46284</v>
      </c>
      <c r="G48" s="85"/>
      <c r="H48" s="295">
        <v>46284</v>
      </c>
      <c r="I48" s="315">
        <v>46284</v>
      </c>
      <c r="J48" s="295">
        <v>46284</v>
      </c>
      <c r="K48" s="295">
        <v>46284</v>
      </c>
      <c r="L48" s="85"/>
      <c r="M48" s="85"/>
      <c r="N48" s="85"/>
      <c r="O48" s="442"/>
      <c r="P48" s="85"/>
      <c r="Q48" s="85"/>
      <c r="R48" s="85"/>
      <c r="S48" s="49"/>
      <c r="T48" s="49"/>
      <c r="U48" s="49"/>
      <c r="V48" s="49"/>
      <c r="W48" s="53"/>
      <c r="X48" s="53"/>
      <c r="Y48" s="53"/>
      <c r="Z48" s="53"/>
      <c r="AA48" s="53"/>
      <c r="AB48" s="205" t="s">
        <v>6</v>
      </c>
    </row>
    <row r="49" spans="1:28" ht="15" customHeight="1" x14ac:dyDescent="0.3">
      <c r="A49" s="1"/>
      <c r="B49" s="205" t="s">
        <v>74</v>
      </c>
      <c r="C49" s="51"/>
      <c r="D49" s="195"/>
      <c r="E49" s="195"/>
      <c r="F49" s="195"/>
      <c r="G49" s="195"/>
      <c r="H49" s="213"/>
      <c r="I49" s="195"/>
      <c r="J49" s="195"/>
      <c r="K49" s="195"/>
      <c r="L49" s="195"/>
      <c r="M49" s="213"/>
      <c r="N49" s="51"/>
      <c r="O49" s="442"/>
      <c r="P49" s="51"/>
      <c r="Q49" s="51"/>
      <c r="R49" s="51"/>
      <c r="S49" s="51"/>
      <c r="T49" s="51"/>
      <c r="U49" s="51"/>
      <c r="V49" s="51"/>
      <c r="W49" s="54"/>
      <c r="X49" s="54"/>
      <c r="Y49" s="54"/>
      <c r="Z49" s="54"/>
      <c r="AA49" s="54"/>
      <c r="AB49" s="205" t="s">
        <v>74</v>
      </c>
    </row>
    <row r="50" spans="1:28" ht="15" customHeight="1" x14ac:dyDescent="0.3">
      <c r="A50" s="1"/>
      <c r="B50" s="205" t="s">
        <v>73</v>
      </c>
      <c r="C50" s="68"/>
      <c r="D50" s="321">
        <v>0</v>
      </c>
      <c r="E50" s="321">
        <v>6</v>
      </c>
      <c r="F50" s="321">
        <v>3</v>
      </c>
      <c r="G50" s="195"/>
      <c r="H50" s="322">
        <v>0</v>
      </c>
      <c r="I50" s="321">
        <v>4</v>
      </c>
      <c r="J50" s="321">
        <v>4</v>
      </c>
      <c r="K50" s="321">
        <v>10</v>
      </c>
      <c r="L50" s="195"/>
      <c r="M50" s="213"/>
      <c r="N50" s="98"/>
      <c r="O50" s="442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205" t="s">
        <v>73</v>
      </c>
    </row>
    <row r="51" spans="1:28" ht="15" customHeight="1" x14ac:dyDescent="0.3">
      <c r="A51" s="1"/>
      <c r="B51" s="205" t="s">
        <v>72</v>
      </c>
      <c r="C51" s="117"/>
      <c r="D51" s="214"/>
      <c r="E51" s="195">
        <v>12</v>
      </c>
      <c r="F51" s="195">
        <v>11</v>
      </c>
      <c r="G51" s="195"/>
      <c r="H51" s="213">
        <v>13</v>
      </c>
      <c r="I51" s="195">
        <v>14</v>
      </c>
      <c r="J51" s="195">
        <v>14</v>
      </c>
      <c r="K51" s="195"/>
      <c r="L51" s="195"/>
      <c r="M51" s="193"/>
      <c r="N51" s="100"/>
      <c r="O51" s="398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205" t="s">
        <v>72</v>
      </c>
    </row>
    <row r="52" spans="1:28" ht="15" customHeight="1" x14ac:dyDescent="0.3">
      <c r="A52" s="1"/>
      <c r="B52" s="205" t="s">
        <v>4</v>
      </c>
      <c r="C52" s="117"/>
      <c r="D52" s="320">
        <v>26</v>
      </c>
      <c r="E52" s="321">
        <v>26</v>
      </c>
      <c r="F52" s="321">
        <v>51</v>
      </c>
      <c r="G52" s="195"/>
      <c r="H52" s="322">
        <v>856</v>
      </c>
      <c r="I52" s="321">
        <v>54</v>
      </c>
      <c r="J52" s="321">
        <v>55</v>
      </c>
      <c r="K52" s="321">
        <v>464</v>
      </c>
      <c r="L52" s="195"/>
      <c r="M52" s="193"/>
      <c r="N52" s="100"/>
      <c r="O52" s="398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230"/>
      <c r="AB52" s="205" t="s">
        <v>4</v>
      </c>
    </row>
    <row r="53" spans="1:28" ht="15.75" customHeight="1" x14ac:dyDescent="0.3">
      <c r="A53" s="1"/>
      <c r="B53" s="205" t="s">
        <v>12</v>
      </c>
      <c r="C53" s="12">
        <v>305</v>
      </c>
      <c r="D53" s="189">
        <v>306</v>
      </c>
      <c r="E53" s="189">
        <v>307</v>
      </c>
      <c r="F53" s="189">
        <v>308</v>
      </c>
      <c r="G53" s="189">
        <v>309</v>
      </c>
      <c r="H53" s="189">
        <v>310</v>
      </c>
      <c r="I53" s="189">
        <v>311</v>
      </c>
      <c r="J53" s="189">
        <v>312</v>
      </c>
      <c r="K53" s="189">
        <v>313</v>
      </c>
      <c r="L53" s="189">
        <v>314</v>
      </c>
      <c r="M53" s="189">
        <v>315</v>
      </c>
      <c r="N53" s="200">
        <v>316</v>
      </c>
      <c r="O53" s="442"/>
      <c r="P53" s="7">
        <v>317</v>
      </c>
      <c r="Q53" s="7">
        <v>318</v>
      </c>
      <c r="R53" s="7">
        <v>319</v>
      </c>
      <c r="S53" s="7">
        <v>320</v>
      </c>
      <c r="T53" s="54">
        <v>321</v>
      </c>
      <c r="U53" s="7">
        <v>322</v>
      </c>
      <c r="V53" s="7">
        <v>323</v>
      </c>
      <c r="W53" s="7">
        <v>324</v>
      </c>
      <c r="X53" s="7">
        <v>325</v>
      </c>
      <c r="Y53" s="7">
        <v>326</v>
      </c>
      <c r="Z53" s="7">
        <v>327</v>
      </c>
      <c r="AA53" s="7">
        <v>328</v>
      </c>
      <c r="AB53" s="205" t="s">
        <v>12</v>
      </c>
    </row>
    <row r="54" spans="1:28" ht="15.75" customHeight="1" x14ac:dyDescent="0.3">
      <c r="P54" s="182"/>
      <c r="Q54" s="182"/>
      <c r="R54" s="182"/>
      <c r="S54" s="182"/>
      <c r="T54" s="182"/>
      <c r="U54" s="182"/>
      <c r="V54" s="182"/>
      <c r="W54" s="182"/>
      <c r="X54" s="182"/>
      <c r="Y54" s="182"/>
      <c r="Z54" s="182"/>
      <c r="AA54" s="182"/>
    </row>
    <row r="55" spans="1:28" ht="15.75" customHeight="1" x14ac:dyDescent="0.3"/>
    <row r="56" spans="1:28" ht="20.25" customHeight="1" x14ac:dyDescent="0.3">
      <c r="C56" s="207" t="s">
        <v>44</v>
      </c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28" ht="24.75" customHeight="1" x14ac:dyDescent="0.3">
      <c r="C57" s="437" t="s">
        <v>151</v>
      </c>
      <c r="D57" s="438"/>
      <c r="E57" s="439"/>
      <c r="F57" s="1"/>
      <c r="G57" s="431" t="s">
        <v>46</v>
      </c>
      <c r="H57" s="431"/>
      <c r="I57" s="431"/>
      <c r="J57" s="1"/>
      <c r="K57" s="432" t="s">
        <v>97</v>
      </c>
      <c r="L57" s="433"/>
      <c r="M57" s="434"/>
      <c r="O57" s="440" t="s">
        <v>77</v>
      </c>
      <c r="P57" s="440"/>
      <c r="Q57" s="440"/>
      <c r="R57" s="440"/>
      <c r="S57" s="440"/>
      <c r="X57" s="429">
        <f ca="1">NOW()</f>
        <v>46278.586390046294</v>
      </c>
      <c r="Y57" s="430"/>
      <c r="Z57" s="430"/>
      <c r="AA57" s="430"/>
    </row>
    <row r="58" spans="1:28" ht="15.75" customHeight="1" x14ac:dyDescent="0.3"/>
    <row r="59" spans="1:28" ht="15.75" customHeight="1" x14ac:dyDescent="0.3"/>
    <row r="60" spans="1:28" ht="15.75" customHeight="1" x14ac:dyDescent="0.3">
      <c r="C60" s="17" t="s">
        <v>78</v>
      </c>
      <c r="E60" s="17">
        <f>'BB LISTING Scratch Sheet'!B148</f>
        <v>7</v>
      </c>
    </row>
    <row r="61" spans="1:28" ht="15.75" customHeight="1" x14ac:dyDescent="0.3"/>
    <row r="62" spans="1:28" ht="15.75" customHeight="1" x14ac:dyDescent="0.3"/>
    <row r="63" spans="1:28" ht="15.75" customHeight="1" x14ac:dyDescent="0.3"/>
    <row r="64" spans="1:28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  <row r="1012" ht="15.75" customHeight="1" x14ac:dyDescent="0.3"/>
    <row r="1013" ht="15.75" customHeight="1" x14ac:dyDescent="0.3"/>
    <row r="1014" ht="15.75" customHeight="1" x14ac:dyDescent="0.3"/>
    <row r="1015" ht="15.75" customHeight="1" x14ac:dyDescent="0.3"/>
    <row r="1016" ht="15.75" customHeight="1" x14ac:dyDescent="0.3"/>
    <row r="1017" ht="15.75" customHeight="1" x14ac:dyDescent="0.3"/>
    <row r="1018" ht="15.75" customHeight="1" x14ac:dyDescent="0.3"/>
    <row r="1019" ht="15.75" customHeight="1" x14ac:dyDescent="0.3"/>
    <row r="1020" ht="15.75" customHeight="1" x14ac:dyDescent="0.3"/>
    <row r="1021" ht="15.75" customHeight="1" x14ac:dyDescent="0.3"/>
  </sheetData>
  <mergeCells count="12">
    <mergeCell ref="W3:AA3"/>
    <mergeCell ref="X57:AA57"/>
    <mergeCell ref="G57:I57"/>
    <mergeCell ref="K57:M57"/>
    <mergeCell ref="B5:B12"/>
    <mergeCell ref="B14:B21"/>
    <mergeCell ref="C57:E57"/>
    <mergeCell ref="O57:S57"/>
    <mergeCell ref="B46:B47"/>
    <mergeCell ref="O40:O53"/>
    <mergeCell ref="B38:AB39"/>
    <mergeCell ref="B30:B31"/>
  </mergeCells>
  <conditionalFormatting sqref="D48:H48">
    <cfRule type="cellIs" dxfId="35" priority="1" operator="between">
      <formula>45194</formula>
      <formula>45199</formula>
    </cfRule>
    <cfRule type="cellIs" dxfId="34" priority="2" operator="equal">
      <formula>45192</formula>
    </cfRule>
    <cfRule type="cellIs" dxfId="33" priority="3" operator="equal">
      <formula>45191</formula>
    </cfRule>
    <cfRule type="cellIs" dxfId="32" priority="4" operator="equal">
      <formula>45193</formula>
    </cfRule>
  </conditionalFormatting>
  <conditionalFormatting sqref="J48:N48">
    <cfRule type="cellIs" dxfId="31" priority="5" operator="between">
      <formula>45194</formula>
      <formula>45199</formula>
    </cfRule>
    <cfRule type="cellIs" dxfId="30" priority="6" operator="equal">
      <formula>45192</formula>
    </cfRule>
    <cfRule type="cellIs" dxfId="29" priority="7" operator="equal">
      <formula>45191</formula>
    </cfRule>
    <cfRule type="cellIs" dxfId="28" priority="8" operator="equal">
      <formula>45193</formula>
    </cfRule>
  </conditionalFormatting>
  <conditionalFormatting sqref="P48:R48">
    <cfRule type="cellIs" dxfId="27" priority="13" operator="between">
      <formula>45194</formula>
      <formula>45199</formula>
    </cfRule>
    <cfRule type="cellIs" dxfId="26" priority="14" operator="equal">
      <formula>45192</formula>
    </cfRule>
    <cfRule type="cellIs" dxfId="25" priority="15" operator="equal">
      <formula>45191</formula>
    </cfRule>
    <cfRule type="cellIs" dxfId="24" priority="16" operator="equal">
      <formula>45193</formula>
    </cfRule>
  </conditionalFormatting>
  <conditionalFormatting sqref="W46:X46">
    <cfRule type="cellIs" dxfId="23" priority="25" operator="between">
      <formula>45194</formula>
      <formula>45199</formula>
    </cfRule>
    <cfRule type="cellIs" dxfId="22" priority="26" operator="equal">
      <formula>45192</formula>
    </cfRule>
    <cfRule type="cellIs" dxfId="21" priority="27" operator="equal">
      <formula>45191</formula>
    </cfRule>
    <cfRule type="cellIs" dxfId="20" priority="28" operator="equal">
      <formula>45193</formula>
    </cfRule>
  </conditionalFormatting>
  <conditionalFormatting sqref="Y43">
    <cfRule type="cellIs" dxfId="19" priority="21" operator="between">
      <formula>45194</formula>
      <formula>45199</formula>
    </cfRule>
    <cfRule type="cellIs" dxfId="18" priority="22" operator="equal">
      <formula>45192</formula>
    </cfRule>
    <cfRule type="cellIs" dxfId="17" priority="23" operator="equal">
      <formula>45191</formula>
    </cfRule>
    <cfRule type="cellIs" dxfId="16" priority="24" operator="equal">
      <formula>45193</formula>
    </cfRule>
  </conditionalFormatting>
  <conditionalFormatting sqref="Y45:Y46 F47:H47">
    <cfRule type="cellIs" dxfId="15" priority="33" operator="between">
      <formula>45194</formula>
      <formula>45199</formula>
    </cfRule>
    <cfRule type="cellIs" dxfId="14" priority="34" operator="equal">
      <formula>45192</formula>
    </cfRule>
    <cfRule type="cellIs" dxfId="13" priority="35" operator="equal">
      <formula>45191</formula>
    </cfRule>
    <cfRule type="cellIs" dxfId="12" priority="36" operator="equal">
      <formula>45193</formula>
    </cfRule>
  </conditionalFormatting>
  <conditionalFormatting sqref="Z47:Z52">
    <cfRule type="cellIs" dxfId="11" priority="29" operator="between">
      <formula>45194</formula>
      <formula>45199</formula>
    </cfRule>
    <cfRule type="cellIs" dxfId="10" priority="30" operator="equal">
      <formula>45192</formula>
    </cfRule>
    <cfRule type="cellIs" dxfId="9" priority="31" operator="equal">
      <formula>45191</formula>
    </cfRule>
    <cfRule type="cellIs" dxfId="8" priority="32" operator="equal">
      <formula>45193</formula>
    </cfRule>
  </conditionalFormatting>
  <conditionalFormatting sqref="AA41:AA44 AA46">
    <cfRule type="cellIs" dxfId="7" priority="17" operator="between">
      <formula>45194</formula>
      <formula>45199</formula>
    </cfRule>
    <cfRule type="cellIs" dxfId="6" priority="18" operator="equal">
      <formula>45192</formula>
    </cfRule>
    <cfRule type="cellIs" dxfId="5" priority="19" operator="equal">
      <formula>45191</formula>
    </cfRule>
    <cfRule type="cellIs" dxfId="4" priority="20" operator="equal">
      <formula>45193</formula>
    </cfRule>
  </conditionalFormatting>
  <pageMargins left="0.25" right="0.25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5DC02-2A79-475F-A7FF-96E7922196DC}">
  <dimension ref="A1:E197"/>
  <sheetViews>
    <sheetView workbookViewId="0">
      <selection activeCell="B18" sqref="B18"/>
    </sheetView>
  </sheetViews>
  <sheetFormatPr defaultRowHeight="13.8" x14ac:dyDescent="0.25"/>
  <cols>
    <col min="2" max="2" width="26.8984375" customWidth="1"/>
    <col min="3" max="3" width="10.19921875" customWidth="1"/>
  </cols>
  <sheetData>
    <row r="1" spans="1:5" x14ac:dyDescent="0.25">
      <c r="A1" s="73" t="s">
        <v>79</v>
      </c>
      <c r="B1" s="66"/>
      <c r="C1" s="66"/>
      <c r="D1" s="66"/>
    </row>
    <row r="2" spans="1:5" ht="43.2" x14ac:dyDescent="0.3">
      <c r="A2" s="74" t="s">
        <v>51</v>
      </c>
      <c r="B2" s="75" t="s">
        <v>52</v>
      </c>
      <c r="C2" s="76" t="s">
        <v>80</v>
      </c>
      <c r="D2" s="76" t="s">
        <v>81</v>
      </c>
      <c r="E2" s="72"/>
    </row>
    <row r="3" spans="1:5" x14ac:dyDescent="0.25">
      <c r="A3" s="66">
        <f>IF('BACK BARNS'!$C$53=0," ",'BACK BARNS'!$C$53)</f>
        <v>305</v>
      </c>
      <c r="B3" s="66" t="str">
        <f>IF('BACK BARNS'!$C$47=0," ",'BACK BARNS'!$C$47)</f>
        <v xml:space="preserve"> </v>
      </c>
      <c r="C3" s="67" t="str">
        <f>IF('BACK BARNS'!$C$48=0," ",'BACK BARNS'!$C$48)</f>
        <v xml:space="preserve"> </v>
      </c>
      <c r="D3" s="66" t="str">
        <f>IF('BACK BARNS'!$C$50=0," ",'BACK BARNS'!$C$50)</f>
        <v xml:space="preserve"> </v>
      </c>
    </row>
    <row r="4" spans="1:5" x14ac:dyDescent="0.25">
      <c r="A4" s="66">
        <f>IF('BACK BARNS'!$D$53=0," ",'BACK BARNS'!$D$53)</f>
        <v>306</v>
      </c>
      <c r="B4" s="66" t="str">
        <f>IF('BACK BARNS'!$D$47=0," ",'BACK BARNS'!$D$47)</f>
        <v xml:space="preserve">Mann </v>
      </c>
      <c r="C4" s="67">
        <f>IF('BACK BARNS'!$D$48=0," ",'BACK BARNS'!$D$48)</f>
        <v>46284</v>
      </c>
      <c r="D4" s="66" t="str">
        <f>IF('BACK BARNS'!$D$50=0," ",'BACK BARNS'!$D$50)</f>
        <v xml:space="preserve"> </v>
      </c>
    </row>
    <row r="5" spans="1:5" x14ac:dyDescent="0.25">
      <c r="A5" s="66">
        <f>IF('BACK BARNS'!$E$53=0," ",'BACK BARNS'!$E$53)</f>
        <v>307</v>
      </c>
      <c r="B5" s="66" t="str">
        <f>IF('BACK BARNS'!$E$47=0," ",'BACK BARNS'!$E$47)</f>
        <v xml:space="preserve">Mann </v>
      </c>
      <c r="C5" s="67">
        <f>IF('BACK BARNS'!$E$48=0," ",'BACK BARNS'!$E$48)</f>
        <v>46284</v>
      </c>
      <c r="D5" s="66">
        <f>IF('BACK BARNS'!$E$50=0," ",'BACK BARNS'!$E$50)</f>
        <v>6</v>
      </c>
    </row>
    <row r="6" spans="1:5" x14ac:dyDescent="0.25">
      <c r="A6" s="66">
        <f>IF('BACK BARNS'!$F$53=0," ",'BACK BARNS'!$F$53)</f>
        <v>308</v>
      </c>
      <c r="B6" s="66" t="str">
        <f>IF('BACK BARNS'!$F$47=0," ",'BACK BARNS'!$F$47)</f>
        <v xml:space="preserve">Cloud  </v>
      </c>
      <c r="C6" s="67">
        <f>IF('BACK BARNS'!$F$48=0," ",'BACK BARNS'!$F$48)</f>
        <v>46284</v>
      </c>
      <c r="D6" s="66">
        <f>IF('BACK BARNS'!$F$50=0," ",'BACK BARNS'!$F$50)</f>
        <v>3</v>
      </c>
    </row>
    <row r="7" spans="1:5" x14ac:dyDescent="0.25">
      <c r="A7" s="66">
        <f>IF('BACK BARNS'!$G$53=0," ",'BACK BARNS'!$G$53)</f>
        <v>309</v>
      </c>
      <c r="B7" s="66" t="str">
        <f>IF('BACK BARNS'!$G$47=0," ",'BACK BARNS'!$G$47)</f>
        <v xml:space="preserve"> </v>
      </c>
      <c r="C7" s="67" t="str">
        <f>IF('BACK BARNS'!$G$48=0," ",'BACK BARNS'!$G$48)</f>
        <v xml:space="preserve"> </v>
      </c>
      <c r="D7" s="66" t="str">
        <f>IF('BACK BARNS'!$G$50=0," ",'BACK BARNS'!$G$50)</f>
        <v xml:space="preserve"> </v>
      </c>
    </row>
    <row r="8" spans="1:5" x14ac:dyDescent="0.25">
      <c r="A8" s="66">
        <f>IF('BACK BARNS'!$H$53=0," ",'BACK BARNS'!$H$53)</f>
        <v>310</v>
      </c>
      <c r="B8" s="66" t="str">
        <f>IF('BACK BARNS'!$H$47=0," ",'BACK BARNS'!$H$47)</f>
        <v xml:space="preserve">Klemenz  </v>
      </c>
      <c r="C8" s="67">
        <f>IF('BACK BARNS'!$H$48=0," ",'BACK BARNS'!$H$48)</f>
        <v>46284</v>
      </c>
      <c r="D8" s="66" t="str">
        <f>IF('BACK BARNS'!$H$50=0," ",'BACK BARNS'!$H$50)</f>
        <v xml:space="preserve"> </v>
      </c>
    </row>
    <row r="9" spans="1:5" x14ac:dyDescent="0.25">
      <c r="A9" s="66">
        <f>IF('BACK BARNS'!$I$53=0," ",'BACK BARNS'!$I$53)</f>
        <v>311</v>
      </c>
      <c r="B9" s="66" t="str">
        <f>IF('BACK BARNS'!$I$47=0," ",'BACK BARNS'!$I$47)</f>
        <v>Sharp</v>
      </c>
      <c r="C9" s="67">
        <f>IF('BACK BARNS'!$I$48=0," ",'BACK BARNS'!$I$48)</f>
        <v>46284</v>
      </c>
      <c r="D9" s="66">
        <f>IF('BACK BARNS'!$I$50=0," ",'BACK BARNS'!$I$50)</f>
        <v>4</v>
      </c>
    </row>
    <row r="10" spans="1:5" x14ac:dyDescent="0.25">
      <c r="A10" s="66">
        <f>IF('BACK BARNS'!$J$53=0," ",'BACK BARNS'!$J$53)</f>
        <v>312</v>
      </c>
      <c r="B10" s="66" t="str">
        <f>IF('BACK BARNS'!$J$47=0," ",'BACK BARNS'!$J$47)</f>
        <v>Sharp</v>
      </c>
      <c r="C10" s="67">
        <f>IF('BACK BARNS'!$J$48=0," ",'BACK BARNS'!$J$48)</f>
        <v>46284</v>
      </c>
      <c r="D10" s="66">
        <f>IF('BACK BARNS'!$J$50=0," ",'BACK BARNS'!$J$50)</f>
        <v>4</v>
      </c>
    </row>
    <row r="11" spans="1:5" x14ac:dyDescent="0.25">
      <c r="A11" s="66">
        <f>IF('BACK BARNS'!$K$53=0," ",'BACK BARNS'!$K$53)</f>
        <v>313</v>
      </c>
      <c r="B11" s="66" t="str">
        <f>IF('BACK BARNS'!$K$47=0," ",'BACK BARNS'!$K$47)</f>
        <v xml:space="preserve">Eilerman </v>
      </c>
      <c r="C11" s="67">
        <f>IF('BACK BARNS'!$K$48=0," ",'BACK BARNS'!$K$48)</f>
        <v>46284</v>
      </c>
      <c r="D11" s="66">
        <f>IF('BACK BARNS'!$K$50=0," ",'BACK BARNS'!$K$50)</f>
        <v>10</v>
      </c>
    </row>
    <row r="12" spans="1:5" x14ac:dyDescent="0.25">
      <c r="A12" s="66">
        <f>IF('BACK BARNS'!$L$53=0," ",'BACK BARNS'!$L$53)</f>
        <v>314</v>
      </c>
      <c r="B12" s="66" t="str">
        <f>IF('BACK BARNS'!$L$47=0," ",'BACK BARNS'!$L$47)</f>
        <v xml:space="preserve"> </v>
      </c>
      <c r="C12" s="67" t="str">
        <f>IF('BACK BARNS'!$L$48=0," ",'BACK BARNS'!$L$48)</f>
        <v xml:space="preserve"> </v>
      </c>
      <c r="D12" s="66" t="str">
        <f>IF('BACK BARNS'!$L$50=0," ",'BACK BARNS'!$L$50)</f>
        <v xml:space="preserve"> </v>
      </c>
    </row>
    <row r="13" spans="1:5" x14ac:dyDescent="0.25">
      <c r="A13" s="66">
        <f>IF('BACK BARNS'!$M$53=0," ",'BACK BARNS'!$M$53)</f>
        <v>315</v>
      </c>
      <c r="B13" s="66" t="str">
        <f>IF('BACK BARNS'!$M$47=0," ",'BACK BARNS'!$M$47)</f>
        <v xml:space="preserve"> </v>
      </c>
      <c r="C13" s="67" t="str">
        <f>IF('BACK BARNS'!$M$48=0," ",'BACK BARNS'!$M$48)</f>
        <v xml:space="preserve"> </v>
      </c>
      <c r="D13" s="66" t="str">
        <f>IF('BACK BARNS'!$M$50=0," ",'BACK BARNS'!$M$50)</f>
        <v xml:space="preserve"> </v>
      </c>
    </row>
    <row r="14" spans="1:5" x14ac:dyDescent="0.25">
      <c r="A14" s="66">
        <f>IF('BACK BARNS'!$N$53=0," ",'BACK BARNS'!$N$53)</f>
        <v>316</v>
      </c>
      <c r="B14" s="66" t="str">
        <f>IF('BACK BARNS'!$N$47=0," ",'BACK BARNS'!$N$47)</f>
        <v xml:space="preserve"> </v>
      </c>
      <c r="C14" s="67" t="str">
        <f>IF('BACK BARNS'!$N$48=0," ",'BACK BARNS'!$N$48)</f>
        <v xml:space="preserve"> </v>
      </c>
      <c r="D14" s="66" t="str">
        <f>IF('BACK BARNS'!$N$50=0," ",'BACK BARNS'!$N$50)</f>
        <v xml:space="preserve"> </v>
      </c>
    </row>
    <row r="15" spans="1:5" x14ac:dyDescent="0.25">
      <c r="A15" s="66">
        <f>IF('BACK BARNS'!$P$53=0," ",'BACK BARNS'!$P$53)</f>
        <v>317</v>
      </c>
      <c r="B15" s="66" t="str">
        <f>IF('BACK BARNS'!$P$47=0," ",'BACK BARNS'!$P$47)</f>
        <v xml:space="preserve"> </v>
      </c>
      <c r="C15" s="67" t="str">
        <f>IF('BACK BARNS'!$P$48=0," ",'BACK BARNS'!$P$48)</f>
        <v xml:space="preserve"> </v>
      </c>
      <c r="D15" s="66" t="str">
        <f>IF('BACK BARNS'!$O$50=0," ",'BACK BARNS'!$O$50)</f>
        <v xml:space="preserve"> </v>
      </c>
    </row>
    <row r="16" spans="1:5" x14ac:dyDescent="0.25">
      <c r="A16" s="66">
        <f>IF('BACK BARNS'!$Q$53=0," ",'BACK BARNS'!$Q$53)</f>
        <v>318</v>
      </c>
      <c r="B16" s="66" t="str">
        <f>IF('BACK BARNS'!$Q$47=0," ",'BACK BARNS'!$Q$47)</f>
        <v xml:space="preserve"> </v>
      </c>
      <c r="C16" s="67" t="str">
        <f>IF('BACK BARNS'!$Q$48=0," ",'BACK BARNS'!$Q$48)</f>
        <v xml:space="preserve"> </v>
      </c>
      <c r="D16" s="66" t="str">
        <f>IF('BACK BARNS'!$Q$50=0," ",'BACK BARNS'!$Q$50)</f>
        <v xml:space="preserve"> </v>
      </c>
    </row>
    <row r="17" spans="1:4" x14ac:dyDescent="0.25">
      <c r="A17" s="66">
        <f>IF('BACK BARNS'!$R$53=0," ",'BACK BARNS'!$R$53)</f>
        <v>319</v>
      </c>
      <c r="B17" s="66" t="str">
        <f>IF('BACK BARNS'!$R$47=0," ",'BACK BARNS'!$R$47)</f>
        <v xml:space="preserve"> </v>
      </c>
      <c r="C17" s="67" t="str">
        <f>IF('BACK BARNS'!$R$48=0," ",'BACK BARNS'!$R$48)</f>
        <v xml:space="preserve"> </v>
      </c>
      <c r="D17" s="66" t="str">
        <f>IF('BACK BARNS'!$R$50=0," ",'BACK BARNS'!$R$50)</f>
        <v xml:space="preserve"> </v>
      </c>
    </row>
    <row r="18" spans="1:4" x14ac:dyDescent="0.25">
      <c r="A18" s="66">
        <f>IF('BACK BARNS'!$S$53=0," ",'BACK BARNS'!$S$53)</f>
        <v>320</v>
      </c>
      <c r="B18" s="66" t="str">
        <f>IF('BACK BARNS'!$S$47=0," ",'BACK BARNS'!$S$47)</f>
        <v xml:space="preserve"> </v>
      </c>
      <c r="C18" s="67" t="str">
        <f>IF('BACK BARNS'!$S$48=0," ",'BACK BARNS'!$S$48)</f>
        <v xml:space="preserve"> </v>
      </c>
      <c r="D18" s="66" t="str">
        <f>IF('BACK BARNS'!$S$50=0," ",'BACK BARNS'!$S$50)</f>
        <v xml:space="preserve"> </v>
      </c>
    </row>
    <row r="19" spans="1:4" x14ac:dyDescent="0.25">
      <c r="A19" s="66">
        <f>IF('BACK BARNS'!$T$53=0," ",'BACK BARNS'!$T$53)</f>
        <v>321</v>
      </c>
      <c r="B19" s="66" t="str">
        <f>IF('BACK BARNS'!$T$47=0," ",'BACK BARNS'!$T$47)</f>
        <v xml:space="preserve"> </v>
      </c>
      <c r="C19" s="67" t="str">
        <f>IF('BACK BARNS'!$T$48=0," ",'BACK BARNS'!$T$48)</f>
        <v xml:space="preserve"> </v>
      </c>
      <c r="D19" s="66" t="str">
        <f>IF('BACK BARNS'!$T$50=0," ",'BACK BARNS'!$T$50)</f>
        <v xml:space="preserve"> </v>
      </c>
    </row>
    <row r="20" spans="1:4" x14ac:dyDescent="0.25">
      <c r="A20" s="66">
        <f>IF('BACK BARNS'!$U$53=0," ",'BACK BARNS'!$U$53)</f>
        <v>322</v>
      </c>
      <c r="B20" s="66" t="str">
        <f>IF('BACK BARNS'!$U$47=0," ",'BACK BARNS'!$U$47)</f>
        <v xml:space="preserve"> </v>
      </c>
      <c r="C20" s="67" t="str">
        <f>IF('BACK BARNS'!$U$48=0," ",'BACK BARNS'!$U$48)</f>
        <v xml:space="preserve"> </v>
      </c>
      <c r="D20" s="66" t="str">
        <f>IF('BACK BARNS'!$U$50=0," ",'BACK BARNS'!$U$50)</f>
        <v xml:space="preserve"> </v>
      </c>
    </row>
    <row r="21" spans="1:4" x14ac:dyDescent="0.25">
      <c r="A21" s="66">
        <f>IF('BACK BARNS'!$V$53=0," ",'BACK BARNS'!$V$53)</f>
        <v>323</v>
      </c>
      <c r="B21" s="66" t="str">
        <f>IF('BACK BARNS'!$V$47=0," ",'BACK BARNS'!$V$47)</f>
        <v xml:space="preserve"> </v>
      </c>
      <c r="C21" s="67" t="str">
        <f>IF('BACK BARNS'!$V$48=0," ",'BACK BARNS'!$V$48)</f>
        <v xml:space="preserve"> </v>
      </c>
      <c r="D21" s="66" t="str">
        <f>IF('BACK BARNS'!$V$50=0," ",'BACK BARNS'!$V$50)</f>
        <v xml:space="preserve"> </v>
      </c>
    </row>
    <row r="22" spans="1:4" x14ac:dyDescent="0.25">
      <c r="A22" s="66">
        <f>IF('BACK BARNS'!$W$53=0," ",'BACK BARNS'!$W$53)</f>
        <v>324</v>
      </c>
      <c r="B22" s="66" t="str">
        <f>IF('BACK BARNS'!$W$47=0," ",'BACK BARNS'!$W$47)</f>
        <v xml:space="preserve"> </v>
      </c>
      <c r="C22" s="67" t="str">
        <f>IF('BACK BARNS'!$W$48=0," ",'BACK BARNS'!$W$48)</f>
        <v xml:space="preserve"> </v>
      </c>
      <c r="D22" s="66" t="str">
        <f>IF('BACK BARNS'!$W$50=0," ",'BACK BARNS'!$W$50)</f>
        <v xml:space="preserve"> </v>
      </c>
    </row>
    <row r="23" spans="1:4" x14ac:dyDescent="0.25">
      <c r="A23" s="66">
        <f>IF('BACK BARNS'!$X$53=0," ",'BACK BARNS'!$X$53)</f>
        <v>325</v>
      </c>
      <c r="B23" s="66" t="str">
        <f>IF('BACK BARNS'!$X$47=0," ",'BACK BARNS'!$X$47)</f>
        <v xml:space="preserve"> </v>
      </c>
      <c r="C23" s="67" t="str">
        <f>IF('BACK BARNS'!$X$48=0," ",'BACK BARNS'!$X$48)</f>
        <v xml:space="preserve"> </v>
      </c>
      <c r="D23" s="66" t="str">
        <f>IF('BACK BARNS'!$X$50=0," ",'BACK BARNS'!$X$50)</f>
        <v xml:space="preserve"> </v>
      </c>
    </row>
    <row r="24" spans="1:4" x14ac:dyDescent="0.25">
      <c r="A24" s="66">
        <f>IF('BACK BARNS'!$Y$53=0," ",'BACK BARNS'!$Y$53)</f>
        <v>326</v>
      </c>
      <c r="B24" s="66" t="str">
        <f>IF('BACK BARNS'!$Y$47=0," ",'BACK BARNS'!$Y$47)</f>
        <v xml:space="preserve"> </v>
      </c>
      <c r="C24" s="67" t="str">
        <f>IF('BACK BARNS'!$Y$48=0," ",'BACK BARNS'!$Y$48)</f>
        <v xml:space="preserve"> </v>
      </c>
      <c r="D24" s="66" t="str">
        <f>IF('BACK BARNS'!$Y$50=0," ",'BACK BARNS'!$Y$50)</f>
        <v xml:space="preserve"> </v>
      </c>
    </row>
    <row r="25" spans="1:4" x14ac:dyDescent="0.25">
      <c r="A25" s="66">
        <f>IF('BACK BARNS'!$Z$53=0," ",'BACK BARNS'!$Z$53)</f>
        <v>327</v>
      </c>
      <c r="B25" s="66" t="str">
        <f>IF('BACK BARNS'!$Z$47=0," ",'BACK BARNS'!$Z$47)</f>
        <v xml:space="preserve"> </v>
      </c>
      <c r="C25" s="67" t="str">
        <f>IF('BACK BARNS'!$Z$48=0," ",'BACK BARNS'!$Z$48)</f>
        <v xml:space="preserve"> </v>
      </c>
      <c r="D25" s="66" t="str">
        <f>IF('BACK BARNS'!$Z$50=0," ",'BACK BARNS'!$Z$50)</f>
        <v xml:space="preserve"> </v>
      </c>
    </row>
    <row r="26" spans="1:4" x14ac:dyDescent="0.25">
      <c r="A26" s="66">
        <f>IF('BACK BARNS'!$AA$53=0," ",'BACK BARNS'!$AA$53)</f>
        <v>328</v>
      </c>
      <c r="B26" s="66" t="str">
        <f>IF('BACK BARNS'!$AA$47=0," ",'BACK BARNS'!$AA$47)</f>
        <v xml:space="preserve"> </v>
      </c>
      <c r="C26" s="67" t="str">
        <f>IF('BACK BARNS'!$Z$48=0," ",'BACK BARNS'!$Z$48)</f>
        <v xml:space="preserve"> </v>
      </c>
      <c r="D26" s="66" t="str">
        <f>IF('BACK BARNS'!$AA$50=0," ",'BACK BARNS'!$AA$50)</f>
        <v xml:space="preserve"> </v>
      </c>
    </row>
    <row r="27" spans="1:4" x14ac:dyDescent="0.25">
      <c r="A27" s="66">
        <f>IF('BACK BARNS'!$AA$40=0," ",'BACK BARNS'!$AA$40)</f>
        <v>329</v>
      </c>
      <c r="B27" s="66" t="e">
        <f>IF('BACK BARNS'!#REF!=0," ",'BACK BARNS'!#REF!)</f>
        <v>#REF!</v>
      </c>
      <c r="C27" s="67" t="str">
        <f>IF('BACK BARNS'!$Z$48=0," ",'BACK BARNS'!$Z$48)</f>
        <v xml:space="preserve"> </v>
      </c>
      <c r="D27" s="66" t="e">
        <f>IF('BACK BARNS'!#REF!=0," ",'BACK BARNS'!#REF!)</f>
        <v>#REF!</v>
      </c>
    </row>
    <row r="28" spans="1:4" x14ac:dyDescent="0.25">
      <c r="A28" s="66">
        <f>IF('BACK BARNS'!$Z$40=0," ",'BACK BARNS'!$Z$40)</f>
        <v>330</v>
      </c>
      <c r="B28" s="66" t="e">
        <f>IF('BACK BARNS'!#REF!=0," ",'BACK BARNS'!#REF!)</f>
        <v>#REF!</v>
      </c>
      <c r="C28" s="67" t="str">
        <f>IF('BACK BARNS'!$Z$48=0," ",'BACK BARNS'!$Z$48)</f>
        <v xml:space="preserve"> </v>
      </c>
      <c r="D28" s="66" t="e">
        <f>IF('BACK BARNS'!#REF!=0," ",'BACK BARNS'!#REF!)</f>
        <v>#REF!</v>
      </c>
    </row>
    <row r="29" spans="1:4" x14ac:dyDescent="0.25">
      <c r="A29" s="66">
        <f>IF('BACK BARNS'!$Y$40=0," ",'BACK BARNS'!$Y$40)</f>
        <v>331</v>
      </c>
      <c r="B29" s="66" t="e">
        <f>IF('BACK BARNS'!#REF!=0," ",'BACK BARNS'!#REF!)</f>
        <v>#REF!</v>
      </c>
      <c r="C29" s="67" t="str">
        <f>IF('BACK BARNS'!$Z$48=0," ",'BACK BARNS'!$Z$48)</f>
        <v xml:space="preserve"> </v>
      </c>
      <c r="D29" s="66" t="e">
        <f>IF('BACK BARNS'!#REF!=0," ",'BACK BARNS'!#REF!)</f>
        <v>#REF!</v>
      </c>
    </row>
    <row r="30" spans="1:4" x14ac:dyDescent="0.25">
      <c r="A30" s="66">
        <f>IF('BACK BARNS'!$X$40=0," ",'BACK BARNS'!$X$40)</f>
        <v>332</v>
      </c>
      <c r="B30" s="66" t="e">
        <f>IF('BACK BARNS'!#REF!=0," ",'BACK BARNS'!#REF!)</f>
        <v>#REF!</v>
      </c>
      <c r="C30" s="67" t="str">
        <f>IF('BACK BARNS'!$Z$48=0," ",'BACK BARNS'!$Z$48)</f>
        <v xml:space="preserve"> </v>
      </c>
      <c r="D30" s="66" t="e">
        <f>IF('BACK BARNS'!#REF!=0," ",'BACK BARNS'!#REF!)</f>
        <v>#REF!</v>
      </c>
    </row>
    <row r="31" spans="1:4" x14ac:dyDescent="0.25">
      <c r="A31" s="66">
        <f>IF('BACK BARNS'!$W$40=0," ",'BACK BARNS'!$W$40)</f>
        <v>333</v>
      </c>
      <c r="B31" s="66" t="e">
        <f>IF('BACK BARNS'!#REF!=0," ",'BACK BARNS'!#REF!)</f>
        <v>#REF!</v>
      </c>
      <c r="C31" s="67" t="str">
        <f>IF('BACK BARNS'!$W$45=0," ",'BACK BARNS'!$W$45)</f>
        <v xml:space="preserve"> </v>
      </c>
      <c r="D31" s="66" t="e">
        <f>IF('BACK BARNS'!#REF!=0," ",'BACK BARNS'!#REF!)</f>
        <v>#REF!</v>
      </c>
    </row>
    <row r="32" spans="1:4" x14ac:dyDescent="0.25">
      <c r="A32" s="66">
        <f>IF('BACK BARNS'!$V$40=0," ",'BACK BARNS'!$V$40)</f>
        <v>334</v>
      </c>
      <c r="B32" s="66" t="e">
        <f>IF('BACK BARNS'!#REF!=0," ",'BACK BARNS'!#REF!)</f>
        <v>#REF!</v>
      </c>
      <c r="C32" s="67" t="str">
        <f>IF('BACK BARNS'!$V$45=0," ",'BACK BARNS'!$V$45)</f>
        <v xml:space="preserve"> </v>
      </c>
      <c r="D32" s="80" t="e">
        <f>IF('BACK BARNS'!#REF!=0," ",'BACK BARNS'!#REF!)</f>
        <v>#REF!</v>
      </c>
    </row>
    <row r="33" spans="1:4" x14ac:dyDescent="0.25">
      <c r="A33" s="66">
        <f>IF('BACK BARNS'!$U$40=0," ",'BACK BARNS'!$U$40)</f>
        <v>335</v>
      </c>
      <c r="B33" s="66" t="e">
        <f>IF('BACK BARNS'!#REF!=0," ",'BACK BARNS'!#REF!)</f>
        <v>#REF!</v>
      </c>
      <c r="C33" s="67" t="str">
        <f>IF('BACK BARNS'!$U$45=0," ",'BACK BARNS'!$U$45)</f>
        <v xml:space="preserve"> </v>
      </c>
      <c r="D33" s="66" t="e">
        <f>IF('BACK BARNS'!#REF!=0," ",'BACK BARNS'!#REF!)</f>
        <v>#REF!</v>
      </c>
    </row>
    <row r="34" spans="1:4" x14ac:dyDescent="0.25">
      <c r="A34" s="66">
        <f>IF('BACK BARNS'!$T$40=0," ",'BACK BARNS'!$T$40)</f>
        <v>336</v>
      </c>
      <c r="B34" s="66" t="e">
        <f>IF('BACK BARNS'!#REF!=0," ",'BACK BARNS'!#REF!)</f>
        <v>#REF!</v>
      </c>
      <c r="C34" s="67" t="str">
        <f>IF('BACK BARNS'!$T$45=0," ",'BACK BARNS'!$T$45)</f>
        <v xml:space="preserve"> </v>
      </c>
      <c r="D34" s="66" t="e">
        <f>IF('BACK BARNS'!#REF!=0," ",'BACK BARNS'!#REF!)</f>
        <v>#REF!</v>
      </c>
    </row>
    <row r="35" spans="1:4" x14ac:dyDescent="0.25">
      <c r="A35" s="66">
        <f>IF('BACK BARNS'!$S$40=0," ",'BACK BARNS'!$S$40)</f>
        <v>337</v>
      </c>
      <c r="B35" s="66" t="e">
        <f>IF('BACK BARNS'!#REF!=0," ",'BACK BARNS'!#REF!)</f>
        <v>#REF!</v>
      </c>
      <c r="C35" s="67" t="str">
        <f>IF('BACK BARNS'!$S$45=0," ",'BACK BARNS'!$S$45)</f>
        <v xml:space="preserve"> </v>
      </c>
      <c r="D35" s="66" t="e">
        <f>IF('BACK BARNS'!#REF!=0," ",'BACK BARNS'!#REF!)</f>
        <v>#REF!</v>
      </c>
    </row>
    <row r="36" spans="1:4" x14ac:dyDescent="0.25">
      <c r="A36" s="66">
        <f>IF('BACK BARNS'!$R$40=0," ",'BACK BARNS'!$R$40)</f>
        <v>338</v>
      </c>
      <c r="B36" s="66" t="e">
        <f>IF('BACK BARNS'!#REF!=0," ",'BACK BARNS'!#REF!)</f>
        <v>#REF!</v>
      </c>
      <c r="C36" s="67" t="str">
        <f>IF('BACK BARNS'!$R$45=0," ",'BACK BARNS'!$R$45)</f>
        <v xml:space="preserve"> </v>
      </c>
      <c r="D36" s="66" t="e">
        <f>IF('BACK BARNS'!#REF!=0," ",'BACK BARNS'!#REF!)</f>
        <v>#REF!</v>
      </c>
    </row>
    <row r="37" spans="1:4" x14ac:dyDescent="0.25">
      <c r="A37" s="66">
        <f>IF('BACK BARNS'!$Q$40=0," ",'BACK BARNS'!$Q$40)</f>
        <v>339</v>
      </c>
      <c r="B37" s="66" t="e">
        <f>IF('BACK BARNS'!#REF!=0," ",'BACK BARNS'!#REF!)</f>
        <v>#REF!</v>
      </c>
      <c r="C37" s="67" t="str">
        <f>IF('BACK BARNS'!$Q$45=0," ",'BACK BARNS'!$Q$45)</f>
        <v xml:space="preserve"> </v>
      </c>
      <c r="D37" s="66" t="e">
        <f>IF('BACK BARNS'!#REF!=0," ",'BACK BARNS'!#REF!)</f>
        <v>#REF!</v>
      </c>
    </row>
    <row r="38" spans="1:4" x14ac:dyDescent="0.25">
      <c r="A38" s="66">
        <f>IF('BACK BARNS'!$P$40=0," ",'BACK BARNS'!$P$40)</f>
        <v>340</v>
      </c>
      <c r="B38" s="66" t="e">
        <f>IF('BACK BARNS'!#REF!=0," ",'BACK BARNS'!#REF!)</f>
        <v>#REF!</v>
      </c>
      <c r="C38" s="67" t="str">
        <f>IF('BACK BARNS'!$P$45=0," ",'BACK BARNS'!$P$45)</f>
        <v xml:space="preserve"> </v>
      </c>
      <c r="D38" s="66" t="e">
        <f>IF('BACK BARNS'!#REF!=0," ",'BACK BARNS'!#REF!)</f>
        <v>#REF!</v>
      </c>
    </row>
    <row r="39" spans="1:4" x14ac:dyDescent="0.25">
      <c r="A39" s="66">
        <f>IF('BACK BARNS'!$N$40=0," ",'BACK BARNS'!$N$40)</f>
        <v>341</v>
      </c>
      <c r="B39" s="66" t="e">
        <f>IF('BACK BARNS'!#REF!=0," ",'BACK BARNS'!#REF!)</f>
        <v>#REF!</v>
      </c>
      <c r="C39" s="67" t="str">
        <f>IF('BACK BARNS'!$N$45=0," ",'BACK BARNS'!$PN$45)</f>
        <v xml:space="preserve"> </v>
      </c>
      <c r="D39" s="66" t="e">
        <f>IF('BACK BARNS'!#REF!=0," ",'BACK BARNS'!#REF!)</f>
        <v>#REF!</v>
      </c>
    </row>
    <row r="40" spans="1:4" x14ac:dyDescent="0.25">
      <c r="A40" s="66">
        <f>IF('BACK BARNS'!$M$40=0," ",'BACK BARNS'!$M$40)</f>
        <v>342</v>
      </c>
      <c r="B40" s="66" t="e">
        <f>IF('BACK BARNS'!#REF!=0," ",'BACK BARNS'!#REF!)</f>
        <v>#REF!</v>
      </c>
      <c r="C40" s="67" t="str">
        <f>IF('BACK BARNS'!$M$45=0," ",'BACK BARNS'!$M$45)</f>
        <v xml:space="preserve"> </v>
      </c>
      <c r="D40" s="66" t="e">
        <f>IF('BACK BARNS'!#REF!=0," ",'BACK BARNS'!#REF!)</f>
        <v>#REF!</v>
      </c>
    </row>
    <row r="41" spans="1:4" x14ac:dyDescent="0.25">
      <c r="A41" s="66">
        <f>IF('BACK BARNS'!$L$40=0," ",'BACK BARNS'!$L$40)</f>
        <v>343</v>
      </c>
      <c r="B41" s="66" t="e">
        <f>IF('BACK BARNS'!#REF!=0," ",'BACK BARNS'!#REF!)</f>
        <v>#REF!</v>
      </c>
      <c r="C41" s="67" t="str">
        <f>IF('BACK BARNS'!$L$45=0," ",'BACK BARNS'!$L$45)</f>
        <v xml:space="preserve"> </v>
      </c>
      <c r="D41" s="66" t="e">
        <f>IF('BACK BARNS'!#REF!=0," ",'BACK BARNS'!#REF!)</f>
        <v>#REF!</v>
      </c>
    </row>
    <row r="42" spans="1:4" x14ac:dyDescent="0.25">
      <c r="A42" s="66">
        <f>IF('BACK BARNS'!$K$40=0," ",'BACK BARNS'!$K$40)</f>
        <v>344</v>
      </c>
      <c r="B42" s="66" t="e">
        <f>IF('BACK BARNS'!#REF!=0," ",'BACK BARNS'!#REF!)</f>
        <v>#REF!</v>
      </c>
      <c r="C42" s="67" t="str">
        <f>IF('BACK BARNS'!$K$45=0," ",'BACK BARNS'!$K$45)</f>
        <v xml:space="preserve"> </v>
      </c>
      <c r="D42" s="66" t="e">
        <f>IF('BACK BARNS'!#REF!=0," ",'BACK BARNS'!#REF!)</f>
        <v>#REF!</v>
      </c>
    </row>
    <row r="43" spans="1:4" x14ac:dyDescent="0.25">
      <c r="A43" s="66">
        <f>IF('BACK BARNS'!$J$40=0," ",'BACK BARNS'!$J$40)</f>
        <v>345</v>
      </c>
      <c r="B43" s="66" t="e">
        <f>IF('BACK BARNS'!#REF!=0," ",'BACK BARNS'!#REF!)</f>
        <v>#REF!</v>
      </c>
      <c r="C43" s="67" t="str">
        <f>IF('BACK BARNS'!$J$45=0," ",'BACK BARNS'!$J$45)</f>
        <v xml:space="preserve"> </v>
      </c>
      <c r="D43" s="66" t="e">
        <f>IF('BACK BARNS'!#REF!=0," ",'BACK BARNS'!#REF!)</f>
        <v>#REF!</v>
      </c>
    </row>
    <row r="44" spans="1:4" x14ac:dyDescent="0.25">
      <c r="A44" s="66">
        <f>IF('BACK BARNS'!$I$40=0," ",'BACK BARNS'!$I$40)</f>
        <v>346</v>
      </c>
      <c r="B44" s="66" t="e">
        <f>IF('BACK BARNS'!#REF!=0," ",'BACK BARNS'!#REF!)</f>
        <v>#REF!</v>
      </c>
      <c r="C44" s="67" t="str">
        <f>IF('BACK BARNS'!$I$45=0," ",'BACK BARNS'!$I$45)</f>
        <v xml:space="preserve"> </v>
      </c>
      <c r="D44" s="66" t="e">
        <f>IF('BACK BARNS'!#REF!=0," ",'BACK BARNS'!#REF!)</f>
        <v>#REF!</v>
      </c>
    </row>
    <row r="45" spans="1:4" x14ac:dyDescent="0.25">
      <c r="A45" s="66">
        <f>IF('BACK BARNS'!$H$40=0," ",'BACK BARNS'!$H$40)</f>
        <v>347</v>
      </c>
      <c r="B45" s="66" t="e">
        <f>IF('BACK BARNS'!#REF!=0," ",'BACK BARNS'!#REF!)</f>
        <v>#REF!</v>
      </c>
      <c r="C45" s="67" t="str">
        <f>IF('BACK BARNS'!$H$45=0," ",'BACK BARNS'!$H$45)</f>
        <v xml:space="preserve"> </v>
      </c>
      <c r="D45" s="66" t="e">
        <f>IF('BACK BARNS'!#REF!=0," ",'BACK BARNS'!#REF!)</f>
        <v>#REF!</v>
      </c>
    </row>
    <row r="46" spans="1:4" x14ac:dyDescent="0.25">
      <c r="A46" s="66">
        <f>IF('BACK BARNS'!$G$40=0," ",'BACK BARNS'!$G$40)</f>
        <v>348</v>
      </c>
      <c r="B46" s="66" t="e">
        <f>IF('BACK BARNS'!#REF!=0," ",'BACK BARNS'!#REF!)</f>
        <v>#REF!</v>
      </c>
      <c r="C46" s="67" t="str">
        <f>IF('BACK BARNS'!$G$45=0," ",'BACK BARNS'!$G$45)</f>
        <v xml:space="preserve"> </v>
      </c>
      <c r="D46" s="66" t="e">
        <f>IF('BACK BARNS'!#REF!=0," ",'BACK BARNS'!#REF!)</f>
        <v>#REF!</v>
      </c>
    </row>
    <row r="47" spans="1:4" x14ac:dyDescent="0.25">
      <c r="A47" s="66">
        <f>IF('BACK BARNS'!$F$40=0," ",'BACK BARNS'!$F$40)</f>
        <v>349</v>
      </c>
      <c r="B47" s="66" t="e">
        <f>IF('BACK BARNS'!#REF!=0," ",'BACK BARNS'!#REF!)</f>
        <v>#REF!</v>
      </c>
      <c r="C47" s="67" t="str">
        <f>IF('BACK BARNS'!$F$45=0," ",'BACK BARNS'!$F$45)</f>
        <v xml:space="preserve"> </v>
      </c>
      <c r="D47" s="66" t="e">
        <f>IF('BACK BARNS'!#REF!=0," ",'BACK BARNS'!#REF!)</f>
        <v>#REF!</v>
      </c>
    </row>
    <row r="48" spans="1:4" x14ac:dyDescent="0.25">
      <c r="A48" s="66">
        <f>IF('BACK BARNS'!$E$40=0," ",'BACK BARNS'!$E$40)</f>
        <v>350</v>
      </c>
      <c r="B48" s="66" t="e">
        <f>IF('BACK BARNS'!#REF!=0," ",'BACK BARNS'!#REF!)</f>
        <v>#REF!</v>
      </c>
      <c r="C48" s="67" t="str">
        <f>IF('BACK BARNS'!$E$45=0," ",'BACK BARNS'!$E$45)</f>
        <v xml:space="preserve"> </v>
      </c>
      <c r="D48" s="66" t="e">
        <f>IF('BACK BARNS'!#REF!=0," ",'BACK BARNS'!#REF!)</f>
        <v>#REF!</v>
      </c>
    </row>
    <row r="49" spans="1:4" x14ac:dyDescent="0.25">
      <c r="A49" s="66">
        <f>IF('BACK BARNS'!$D$40=0," ",'BACK BARNS'!$D$40)</f>
        <v>351</v>
      </c>
      <c r="B49" s="66" t="e">
        <f>IF('BACK BARNS'!#REF!=0," ",'BACK BARNS'!#REF!)</f>
        <v>#REF!</v>
      </c>
      <c r="C49" s="67" t="str">
        <f>IF('BACK BARNS'!$D$45=0," ",'BACK BARNS'!$D$45)</f>
        <v xml:space="preserve"> </v>
      </c>
      <c r="D49" s="66" t="e">
        <f>IF('BACK BARNS'!#REF!=0," ",'BACK BARNS'!#REF!)</f>
        <v>#REF!</v>
      </c>
    </row>
    <row r="50" spans="1:4" x14ac:dyDescent="0.25">
      <c r="A50" s="66">
        <f>IF('BACK BARNS'!$C$40=0," ",'BACK BARNS'!$C$40)</f>
        <v>352</v>
      </c>
      <c r="B50" s="66" t="e">
        <f>IF('BACK BARNS'!#REF!=0," ",'BACK BARNS'!#REF!)</f>
        <v>#REF!</v>
      </c>
      <c r="C50" s="67" t="str">
        <f>IF('BACK BARNS'!$C$45=0," ",'BACK BARNS'!$C$45)</f>
        <v xml:space="preserve"> </v>
      </c>
      <c r="D50" s="66" t="e">
        <f>IF('BACK BARNS'!#REF!=0," ",'BACK BARNS'!#REF!)</f>
        <v>#REF!</v>
      </c>
    </row>
    <row r="51" spans="1:4" x14ac:dyDescent="0.25">
      <c r="A51" s="66">
        <f>IF('BACK BARNS'!$C$37=0," ",'BACK BARNS'!$C$37)</f>
        <v>353</v>
      </c>
      <c r="B51" s="66" t="str">
        <f>IF('BACK BARNS'!$C$31=0," ",'BACK BARNS'!$C$31)</f>
        <v xml:space="preserve"> </v>
      </c>
      <c r="C51" s="67" t="str">
        <f>IF('BACK BARNS'!$C$33=0," ",'BACK BARNS'!$C$33)</f>
        <v xml:space="preserve"> </v>
      </c>
      <c r="D51" s="66" t="str">
        <f>IF('BACK BARNS'!$C$36=0," ",'BACK BARNS'!$C$36)</f>
        <v xml:space="preserve"> </v>
      </c>
    </row>
    <row r="52" spans="1:4" x14ac:dyDescent="0.25">
      <c r="A52" s="66">
        <f>IF('BACK BARNS'!$D$37=0," ",'BACK BARNS'!$D$37)</f>
        <v>354</v>
      </c>
      <c r="B52" s="66" t="str">
        <f>IF('BACK BARNS'!$D$31=0," ",'BACK BARNS'!$D$31)</f>
        <v xml:space="preserve"> </v>
      </c>
      <c r="C52" s="67" t="str">
        <f>IF('BACK BARNS'!$D$33=0," ",'BACK BARNS'!$D$33)</f>
        <v xml:space="preserve"> </v>
      </c>
      <c r="D52" s="66" t="str">
        <f>IF('BACK BARNS'!$D$36=0," ",'BACK BARNS'!$D$36)</f>
        <v xml:space="preserve"> </v>
      </c>
    </row>
    <row r="53" spans="1:4" x14ac:dyDescent="0.25">
      <c r="A53" s="66">
        <f>IF('BACK BARNS'!$E$37=0," ",'BACK BARNS'!$E$37)</f>
        <v>355</v>
      </c>
      <c r="B53" s="66" t="str">
        <f>IF('BACK BARNS'!$E$31=0," ",'BACK BARNS'!$E$31)</f>
        <v xml:space="preserve"> </v>
      </c>
      <c r="C53" s="67" t="str">
        <f>IF('BACK BARNS'!$E$33=0," ",'BACK BARNS'!$E$33)</f>
        <v xml:space="preserve"> </v>
      </c>
      <c r="D53" s="66" t="str">
        <f>IF('BACK BARNS'!$E$36=0," ",'BACK BARNS'!$E$36)</f>
        <v xml:space="preserve"> </v>
      </c>
    </row>
    <row r="54" spans="1:4" x14ac:dyDescent="0.25">
      <c r="A54" s="66">
        <f>IF('BACK BARNS'!$F$37=0," ",'BACK BARNS'!$F$37)</f>
        <v>356</v>
      </c>
      <c r="B54" s="66" t="str">
        <f>IF('BACK BARNS'!$F$31=0," ",'BACK BARNS'!$F$31)</f>
        <v xml:space="preserve"> </v>
      </c>
      <c r="C54" s="67" t="str">
        <f>IF('BACK BARNS'!$F$33=0," ",'BACK BARNS'!$F$33)</f>
        <v xml:space="preserve"> </v>
      </c>
      <c r="D54" s="66" t="str">
        <f>IF('BACK BARNS'!$F$36=0," ",'BACK BARNS'!$F$36)</f>
        <v xml:space="preserve"> </v>
      </c>
    </row>
    <row r="55" spans="1:4" x14ac:dyDescent="0.25">
      <c r="A55" s="66">
        <f>IF('BACK BARNS'!$G$37=0," ",'BACK BARNS'!$G$37)</f>
        <v>357</v>
      </c>
      <c r="B55" s="66" t="str">
        <f>IF('BACK BARNS'!$G$31=0," ",'BACK BARNS'!$G$31)</f>
        <v xml:space="preserve"> </v>
      </c>
      <c r="C55" s="67" t="str">
        <f>IF('BACK BARNS'!$G$33=0," ",'BACK BARNS'!$G$33)</f>
        <v xml:space="preserve"> </v>
      </c>
      <c r="D55" s="66" t="str">
        <f>IF('BACK BARNS'!$G$36=0," ",'BACK BARNS'!$G$36)</f>
        <v xml:space="preserve"> </v>
      </c>
    </row>
    <row r="56" spans="1:4" x14ac:dyDescent="0.25">
      <c r="A56" s="66">
        <f>IF('BACK BARNS'!$H$37=0," ",'BACK BARNS'!$H$37)</f>
        <v>358</v>
      </c>
      <c r="B56" s="66" t="str">
        <f>IF('BACK BARNS'!$H$31=0," ",'BACK BARNS'!$H$31)</f>
        <v xml:space="preserve"> </v>
      </c>
      <c r="C56" s="67" t="str">
        <f>IF('BACK BARNS'!$H$33=0," ",'BACK BARNS'!$H$33)</f>
        <v xml:space="preserve"> </v>
      </c>
      <c r="D56" s="66" t="str">
        <f>IF('BACK BARNS'!$H$36=0," ",'BACK BARNS'!$H$36)</f>
        <v xml:space="preserve"> </v>
      </c>
    </row>
    <row r="57" spans="1:4" x14ac:dyDescent="0.25">
      <c r="A57" s="66">
        <f>IF('BACK BARNS'!$I$37=0," ",'BACK BARNS'!$I$37)</f>
        <v>359</v>
      </c>
      <c r="B57" s="66" t="str">
        <f>IF('BACK BARNS'!$I$31=0," ",'BACK BARNS'!$I$31)</f>
        <v xml:space="preserve"> </v>
      </c>
      <c r="C57" s="67" t="str">
        <f>IF('BACK BARNS'!$I$33=0," ",'BACK BARNS'!$I$33)</f>
        <v xml:space="preserve"> </v>
      </c>
      <c r="D57" s="66" t="str">
        <f>IF('BACK BARNS'!$I$36=0," ",'BACK BARNS'!$I$36)</f>
        <v xml:space="preserve"> </v>
      </c>
    </row>
    <row r="58" spans="1:4" x14ac:dyDescent="0.25">
      <c r="A58" s="66">
        <f>IF('BACK BARNS'!$J$37=0," ",'BACK BARNS'!$J$37)</f>
        <v>360</v>
      </c>
      <c r="B58" s="66" t="str">
        <f>IF('BACK BARNS'!$J$31=0," ",'BACK BARNS'!$J$31)</f>
        <v xml:space="preserve"> </v>
      </c>
      <c r="C58" s="67" t="str">
        <f>IF('BACK BARNS'!$J$33=0," ",'BACK BARNS'!$J$33)</f>
        <v xml:space="preserve"> </v>
      </c>
      <c r="D58" s="66" t="str">
        <f>IF('BACK BARNS'!$J$36=0," ",'BACK BARNS'!$J$36)</f>
        <v xml:space="preserve"> </v>
      </c>
    </row>
    <row r="59" spans="1:4" x14ac:dyDescent="0.25">
      <c r="A59" s="66">
        <f>IF('BACK BARNS'!$K$37=0," ",'BACK BARNS'!$K$37)</f>
        <v>361</v>
      </c>
      <c r="B59" s="66" t="str">
        <f>IF('BACK BARNS'!$K$31=0," ",'BACK BARNS'!$K$31)</f>
        <v xml:space="preserve"> </v>
      </c>
      <c r="C59" s="67" t="str">
        <f>IF('BACK BARNS'!$K$33=0," ",'BACK BARNS'!$K$33)</f>
        <v xml:space="preserve"> </v>
      </c>
      <c r="D59" s="66" t="str">
        <f>IF('BACK BARNS'!$K$36=0," ",'BACK BARNS'!$K$36)</f>
        <v xml:space="preserve"> </v>
      </c>
    </row>
    <row r="60" spans="1:4" x14ac:dyDescent="0.25">
      <c r="A60" s="66">
        <f>IF('BACK BARNS'!$L$37=0," ",'BACK BARNS'!$L$37)</f>
        <v>362</v>
      </c>
      <c r="B60" s="66" t="str">
        <f>IF('BACK BARNS'!$L$31=0," ",'BACK BARNS'!$L$31)</f>
        <v xml:space="preserve"> </v>
      </c>
      <c r="C60" s="67" t="str">
        <f>IF('BACK BARNS'!$L$33=0," ",'BACK BARNS'!$L$33)</f>
        <v xml:space="preserve"> </v>
      </c>
      <c r="D60" s="66" t="str">
        <f>IF('BACK BARNS'!$L$36=0," ",'BACK BARNS'!$L$36)</f>
        <v xml:space="preserve"> </v>
      </c>
    </row>
    <row r="61" spans="1:4" x14ac:dyDescent="0.25">
      <c r="A61" s="66">
        <f>IF('BACK BARNS'!$M$37=0," ",'BACK BARNS'!$M$37)</f>
        <v>363</v>
      </c>
      <c r="B61" s="66" t="str">
        <f>IF('BACK BARNS'!$M$31=0," ",'BACK BARNS'!$M$31)</f>
        <v xml:space="preserve"> </v>
      </c>
      <c r="C61" s="67" t="str">
        <f>IF('BACK BARNS'!$M$33=0," ",'BACK BARNS'!$M$33)</f>
        <v xml:space="preserve"> </v>
      </c>
      <c r="D61" s="66" t="str">
        <f>IF('BACK BARNS'!$M$36=0," ",'BACK BARNS'!$M$36)</f>
        <v xml:space="preserve"> </v>
      </c>
    </row>
    <row r="62" spans="1:4" x14ac:dyDescent="0.25">
      <c r="A62" s="66">
        <f>IF('BACK BARNS'!$N$37=0," ",'BACK BARNS'!$N$37)</f>
        <v>364</v>
      </c>
      <c r="B62" s="66" t="str">
        <f>IF('BACK BARNS'!$N$31=0," ",'BACK BARNS'!$N$31)</f>
        <v xml:space="preserve"> </v>
      </c>
      <c r="C62" s="67" t="str">
        <f>IF('BACK BARNS'!$N$33=0," ",'BACK BARNS'!$N$33)</f>
        <v xml:space="preserve"> </v>
      </c>
      <c r="D62" s="66" t="str">
        <f>IF('BACK BARNS'!$N$36=0," ",'BACK BARNS'!$N$36)</f>
        <v xml:space="preserve"> </v>
      </c>
    </row>
    <row r="63" spans="1:4" x14ac:dyDescent="0.25">
      <c r="A63" s="66">
        <f>IF('BACK BARNS'!$P$37=0," ",'BACK BARNS'!$P$37)</f>
        <v>365</v>
      </c>
      <c r="B63" s="66" t="str">
        <f>IF('BACK BARNS'!$P$31=0," ",'BACK BARNS'!$P$31)</f>
        <v xml:space="preserve"> </v>
      </c>
      <c r="C63" s="67" t="str">
        <f>IF('BACK BARNS'!$P$33=0," ",'BACK BARNS'!$P$33)</f>
        <v xml:space="preserve"> </v>
      </c>
      <c r="D63" s="66" t="str">
        <f>IF('BACK BARNS'!$P$36=0," ",'BACK BARNS'!$P$36)</f>
        <v xml:space="preserve"> </v>
      </c>
    </row>
    <row r="64" spans="1:4" x14ac:dyDescent="0.25">
      <c r="A64" s="66">
        <f>IF('BACK BARNS'!$Q$37=0," ",'BACK BARNS'!$Q$37)</f>
        <v>366</v>
      </c>
      <c r="B64" s="66" t="str">
        <f>IF('BACK BARNS'!$Q$31=0," ",'BACK BARNS'!$Q$31)</f>
        <v xml:space="preserve"> </v>
      </c>
      <c r="C64" s="67" t="str">
        <f>IF('BACK BARNS'!$Q$33=0," ",'BACK BARNS'!$Q$33)</f>
        <v xml:space="preserve"> </v>
      </c>
      <c r="D64" s="66" t="str">
        <f>IF('BACK BARNS'!$Q$36=0," ",'BACK BARNS'!$Q$36)</f>
        <v xml:space="preserve"> </v>
      </c>
    </row>
    <row r="65" spans="1:4" x14ac:dyDescent="0.25">
      <c r="A65" s="66">
        <f>IF('BACK BARNS'!$R$37=0," ",'BACK BARNS'!$R$37)</f>
        <v>367</v>
      </c>
      <c r="B65" s="66" t="str">
        <f>IF('BACK BARNS'!$R$31=0," ",'BACK BARNS'!$R$31)</f>
        <v xml:space="preserve"> </v>
      </c>
      <c r="C65" s="67" t="str">
        <f>IF('BACK BARNS'!$R$33=0," ",'BACK BARNS'!$R$33)</f>
        <v xml:space="preserve"> </v>
      </c>
      <c r="D65" s="66" t="str">
        <f>IF('BACK BARNS'!$R$36=0," ",'BACK BARNS'!$R$36)</f>
        <v xml:space="preserve"> </v>
      </c>
    </row>
    <row r="66" spans="1:4" x14ac:dyDescent="0.25">
      <c r="A66" s="66">
        <f>IF('BACK BARNS'!$S$37=0," ",'BACK BARNS'!$S$37)</f>
        <v>368</v>
      </c>
      <c r="B66" s="66" t="str">
        <f>IF('BACK BARNS'!$R$31=0," ",'BACK BARNS'!$R$31)</f>
        <v xml:space="preserve"> </v>
      </c>
      <c r="C66" s="67" t="str">
        <f>IF('BACK BARNS'!$S$33=0," ",'BACK BARNS'!$S$33)</f>
        <v xml:space="preserve"> </v>
      </c>
      <c r="D66" s="66" t="str">
        <f>IF('BACK BARNS'!$S$36=0," ",'BACK BARNS'!$S$36)</f>
        <v xml:space="preserve"> </v>
      </c>
    </row>
    <row r="67" spans="1:4" x14ac:dyDescent="0.25">
      <c r="A67" s="66">
        <f>IF('BACK BARNS'!$T$37=0," ",'BACK BARNS'!$T$37)</f>
        <v>369</v>
      </c>
      <c r="B67" s="66" t="str">
        <f>IF('BACK BARNS'!$T$31=0," ",'BACK BARNS'!$T$31)</f>
        <v xml:space="preserve"> </v>
      </c>
      <c r="C67" s="67" t="str">
        <f>IF('BACK BARNS'!$T$33=0," ",'BACK BARNS'!$T$33)</f>
        <v xml:space="preserve"> </v>
      </c>
      <c r="D67" s="66" t="str">
        <f>IF('BACK BARNS'!$T$36=0," ",'BACK BARNS'!$T$36)</f>
        <v xml:space="preserve"> </v>
      </c>
    </row>
    <row r="68" spans="1:4" x14ac:dyDescent="0.25">
      <c r="A68" s="66">
        <f>IF('BACK BARNS'!$U$37=0," ",'BACK BARNS'!$U$37)</f>
        <v>370</v>
      </c>
      <c r="B68" s="66" t="str">
        <f>IF('BACK BARNS'!$U$31=0," ",'BACK BARNS'!$U$31)</f>
        <v xml:space="preserve"> </v>
      </c>
      <c r="C68" s="67" t="str">
        <f>IF('BACK BARNS'!$U$33=0," ",'BACK BARNS'!$U$33)</f>
        <v xml:space="preserve"> </v>
      </c>
      <c r="D68" s="66" t="str">
        <f>IF('BACK BARNS'!$U$36=0," ",'BACK BARNS'!$U$36)</f>
        <v xml:space="preserve"> </v>
      </c>
    </row>
    <row r="69" spans="1:4" x14ac:dyDescent="0.25">
      <c r="A69" s="66">
        <f>IF('BACK BARNS'!$V$37=0," ",'BACK BARNS'!$V$37)</f>
        <v>371</v>
      </c>
      <c r="B69" s="66" t="str">
        <f>IF('BACK BARNS'!$V$31=0," ",'BACK BARNS'!$V$31)</f>
        <v xml:space="preserve"> </v>
      </c>
      <c r="C69" s="67" t="str">
        <f>IF('BACK BARNS'!$V$33=0," ",'BACK BARNS'!$V$33)</f>
        <v xml:space="preserve"> </v>
      </c>
      <c r="D69" s="66" t="str">
        <f>IF('BACK BARNS'!$V$36=0," ",'BACK BARNS'!$V$36)</f>
        <v xml:space="preserve"> </v>
      </c>
    </row>
    <row r="70" spans="1:4" x14ac:dyDescent="0.25">
      <c r="A70" s="66">
        <f>IF('BACK BARNS'!$W$37=0," ",'BACK BARNS'!$W$37)</f>
        <v>372</v>
      </c>
      <c r="B70" s="66" t="str">
        <f>IF('BACK BARNS'!$W$31=0," ",'BACK BARNS'!$W$31)</f>
        <v xml:space="preserve"> </v>
      </c>
      <c r="C70" s="67" t="str">
        <f>IF('BACK BARNS'!$W$33=0," ",'BACK BARNS'!$W$33)</f>
        <v xml:space="preserve"> </v>
      </c>
      <c r="D70" s="66" t="str">
        <f>IF('BACK BARNS'!$W$36=0," ",'BACK BARNS'!$W$36)</f>
        <v xml:space="preserve"> </v>
      </c>
    </row>
    <row r="71" spans="1:4" x14ac:dyDescent="0.25">
      <c r="A71" s="66">
        <f>IF('BACK BARNS'!$X$37=0," ",'BACK BARNS'!$X$37)</f>
        <v>373</v>
      </c>
      <c r="B71" s="66" t="str">
        <f>IF('BACK BARNS'!$X$31=0," ",'BACK BARNS'!$X$31)</f>
        <v xml:space="preserve"> </v>
      </c>
      <c r="C71" s="67" t="str">
        <f>IF('BACK BARNS'!$X$33=0," ",'BACK BARNS'!$X$33)</f>
        <v xml:space="preserve"> </v>
      </c>
      <c r="D71" s="66" t="str">
        <f>IF('BACK BARNS'!$X$36=0," ",'BACK BARNS'!$X$36)</f>
        <v xml:space="preserve"> </v>
      </c>
    </row>
    <row r="72" spans="1:4" x14ac:dyDescent="0.25">
      <c r="A72" s="66">
        <f>IF('BACK BARNS'!$Y$37=0," ",'BACK BARNS'!$Y$37)</f>
        <v>374</v>
      </c>
      <c r="B72" s="66" t="str">
        <f>IF('BACK BARNS'!$Y$31=0," ",'BACK BARNS'!$Y$31)</f>
        <v xml:space="preserve"> </v>
      </c>
      <c r="C72" s="67" t="str">
        <f>IF('BACK BARNS'!$Y$33=0," ",'BACK BARNS'!$Y$33)</f>
        <v xml:space="preserve"> </v>
      </c>
      <c r="D72" s="66" t="str">
        <f>IF('BACK BARNS'!$Y$36=0," ",'BACK BARNS'!$Y$36)</f>
        <v xml:space="preserve"> </v>
      </c>
    </row>
    <row r="73" spans="1:4" x14ac:dyDescent="0.25">
      <c r="A73" s="66">
        <f>IF('BACK BARNS'!$Z$37=0," ",'BACK BARNS'!$Z$37)</f>
        <v>375</v>
      </c>
      <c r="B73" s="66" t="str">
        <f>IF('BACK BARNS'!$Z$31=0," ",'BACK BARNS'!$Z$31)</f>
        <v xml:space="preserve"> </v>
      </c>
      <c r="C73" s="67" t="str">
        <f>IF('BACK BARNS'!$Z$33=0," ",'BACK BARNS'!$Z$33)</f>
        <v xml:space="preserve"> </v>
      </c>
      <c r="D73" s="66" t="str">
        <f>IF('BACK BARNS'!$Z$36=0," ",'BACK BARNS'!$Z$36)</f>
        <v xml:space="preserve"> </v>
      </c>
    </row>
    <row r="74" spans="1:4" x14ac:dyDescent="0.25">
      <c r="A74" s="66">
        <f>IF('BACK BARNS'!$AA$37=0," ",'BACK BARNS'!$AA$37)</f>
        <v>376</v>
      </c>
      <c r="B74" s="66" t="str">
        <f>IF('BACK BARNS'!$AA$31=0," ",'BACK BARNS'!$AA$31)</f>
        <v xml:space="preserve"> </v>
      </c>
      <c r="C74" s="67" t="str">
        <f>IF('BACK BARNS'!$AA$33=0," ",'BACK BARNS'!$AA$33)</f>
        <v xml:space="preserve"> </v>
      </c>
      <c r="D74" s="66" t="str">
        <f>IF('BACK BARNS'!$AA$36=0," ",'BACK BARNS'!$AA$36)</f>
        <v xml:space="preserve"> </v>
      </c>
    </row>
    <row r="75" spans="1:4" x14ac:dyDescent="0.25">
      <c r="A75" s="66">
        <f>IF('BACK BARNS'!$AA$24=0," ",'BACK BARNS'!$AA$24)</f>
        <v>377</v>
      </c>
      <c r="B75" s="66" t="str">
        <f>IF('BACK BARNS'!$AA$25=0," ",'BACK BARNS'!$AA$25)</f>
        <v xml:space="preserve"> </v>
      </c>
      <c r="C75" s="67" t="e">
        <f>IF('BACK BARNS'!#REF!=0," ",'BACK BARNS'!#REF!)</f>
        <v>#REF!</v>
      </c>
      <c r="D75" s="66" t="str">
        <f>IF('BACK BARNS'!$AA$30=0," ",'BACK BARNS'!$AA$30)</f>
        <v xml:space="preserve"> </v>
      </c>
    </row>
    <row r="76" spans="1:4" x14ac:dyDescent="0.25">
      <c r="A76" s="66">
        <f>IF('BACK BARNS'!$Z$24=0," ",'BACK BARNS'!$Z$24)</f>
        <v>378</v>
      </c>
      <c r="B76" s="66" t="str">
        <f>IF('BACK BARNS'!$Z$25=0," ",'BACK BARNS'!$Z$25)</f>
        <v xml:space="preserve"> </v>
      </c>
      <c r="C76" s="67" t="e">
        <f>IF('BACK BARNS'!#REF!=0," ",'BACK BARNS'!#REF!)</f>
        <v>#REF!</v>
      </c>
      <c r="D76" s="66" t="str">
        <f>IF('BACK BARNS'!$Z$30=0," ",'BACK BARNS'!$Z$30)</f>
        <v xml:space="preserve"> </v>
      </c>
    </row>
    <row r="77" spans="1:4" x14ac:dyDescent="0.25">
      <c r="A77" s="66">
        <f>IF('BACK BARNS'!$Y$24=0," ",'BACK BARNS'!$Y$24)</f>
        <v>379</v>
      </c>
      <c r="B77" s="66" t="str">
        <f>IF('BACK BARNS'!$Y$25=0," ",'BACK BARNS'!$Y$25)</f>
        <v xml:space="preserve"> </v>
      </c>
      <c r="C77" s="67" t="e">
        <f>IF('BACK BARNS'!#REF!=0," ",'BACK BARNS'!#REF!)</f>
        <v>#REF!</v>
      </c>
      <c r="D77" s="66" t="str">
        <f>IF('BACK BARNS'!$Y$30=0," ",'BACK BARNS'!$Y$30)</f>
        <v xml:space="preserve"> </v>
      </c>
    </row>
    <row r="78" spans="1:4" x14ac:dyDescent="0.25">
      <c r="A78" s="66">
        <f>IF('BACK BARNS'!$X$24=0," ",'BACK BARNS'!$X$24)</f>
        <v>380</v>
      </c>
      <c r="B78" s="66" t="str">
        <f>IF('BACK BARNS'!$X$25=0," ",'BACK BARNS'!$X$25)</f>
        <v xml:space="preserve"> </v>
      </c>
      <c r="C78" s="67" t="e">
        <f>IF('BACK BARNS'!#REF!=0," ",'BACK BARNS'!#REF!)</f>
        <v>#REF!</v>
      </c>
      <c r="D78" s="66" t="str">
        <f>IF('BACK BARNS'!$X$30=0," ",'BACK BARNS'!$X$30)</f>
        <v xml:space="preserve"> </v>
      </c>
    </row>
    <row r="79" spans="1:4" x14ac:dyDescent="0.25">
      <c r="A79" s="66">
        <f>IF('BACK BARNS'!$W$24=0," ",'BACK BARNS'!$W$24)</f>
        <v>381</v>
      </c>
      <c r="B79" s="66" t="str">
        <f>IF('BACK BARNS'!$W$25=0," ",'BACK BARNS'!$W$25)</f>
        <v xml:space="preserve"> </v>
      </c>
      <c r="C79" s="67" t="e">
        <f>IF('BACK BARNS'!#REF!=0," ",'BACK BARNS'!#REF!)</f>
        <v>#REF!</v>
      </c>
      <c r="D79" s="66" t="str">
        <f>IF('BACK BARNS'!$W$30=0," ",'BACK BARNS'!$W$30)</f>
        <v xml:space="preserve"> </v>
      </c>
    </row>
    <row r="80" spans="1:4" x14ac:dyDescent="0.25">
      <c r="A80" s="66">
        <f>IF('BACK BARNS'!$V$24=0," ",'BACK BARNS'!$V$24)</f>
        <v>382</v>
      </c>
      <c r="B80" s="66" t="str">
        <f>IF('BACK BARNS'!$V$25=0," ",'BACK BARNS'!$V$25)</f>
        <v xml:space="preserve"> </v>
      </c>
      <c r="C80" s="67" t="e">
        <f>IF('BACK BARNS'!#REF!=0," ",'BACK BARNS'!#REF!)</f>
        <v>#REF!</v>
      </c>
      <c r="D80" s="66" t="str">
        <f>IF('BACK BARNS'!$V$30=0," ",'BACK BARNS'!$V$30)</f>
        <v xml:space="preserve"> </v>
      </c>
    </row>
    <row r="81" spans="1:4" x14ac:dyDescent="0.25">
      <c r="A81" s="66">
        <f>IF('BACK BARNS'!$U$24=0," ",'BACK BARNS'!$U$24)</f>
        <v>383</v>
      </c>
      <c r="B81" s="66" t="str">
        <f>IF('BACK BARNS'!$U$25=0," ",'BACK BARNS'!$U$25)</f>
        <v xml:space="preserve"> </v>
      </c>
      <c r="C81" s="67" t="e">
        <f>IF('BACK BARNS'!#REF!=0," ",'BACK BARNS'!#REF!)</f>
        <v>#REF!</v>
      </c>
      <c r="D81" s="66" t="str">
        <f>IF('BACK BARNS'!$U$30=0," ",'BACK BARNS'!$U$30)</f>
        <v xml:space="preserve"> </v>
      </c>
    </row>
    <row r="82" spans="1:4" x14ac:dyDescent="0.25">
      <c r="A82" s="66">
        <f>IF('BACK BARNS'!$T$24=0," ",'BACK BARNS'!$T$24)</f>
        <v>384</v>
      </c>
      <c r="B82" s="66" t="str">
        <f>IF('BACK BARNS'!$T$25=0," ",'BACK BARNS'!$T$25)</f>
        <v xml:space="preserve"> </v>
      </c>
      <c r="C82" s="67" t="e">
        <f>IF('BACK BARNS'!#REF!=0," ",'BACK BARNS'!#REF!)</f>
        <v>#REF!</v>
      </c>
      <c r="D82" s="66" t="str">
        <f>IF('BACK BARNS'!$T$30=0," ",'BACK BARNS'!$T$30)</f>
        <v xml:space="preserve"> </v>
      </c>
    </row>
    <row r="83" spans="1:4" x14ac:dyDescent="0.25">
      <c r="A83" s="66">
        <f>IF('BACK BARNS'!$S$24=0," ",'BACK BARNS'!$S$24)</f>
        <v>385</v>
      </c>
      <c r="B83" s="66" t="str">
        <f>IF('BACK BARNS'!$S$25=0," ",'BACK BARNS'!$S$25)</f>
        <v xml:space="preserve"> </v>
      </c>
      <c r="C83" s="67" t="e">
        <f>IF('BACK BARNS'!#REF!=0," ",'BACK BARNS'!#REF!)</f>
        <v>#REF!</v>
      </c>
      <c r="D83" s="66" t="str">
        <f>IF('BACK BARNS'!$S$30=0," ",'BACK BARNS'!$S$30)</f>
        <v xml:space="preserve"> </v>
      </c>
    </row>
    <row r="84" spans="1:4" x14ac:dyDescent="0.25">
      <c r="A84" s="66">
        <f>IF('BACK BARNS'!$R$24=0," ",'BACK BARNS'!$R$24)</f>
        <v>386</v>
      </c>
      <c r="B84" s="66" t="str">
        <f>IF('BACK BARNS'!$R$25=0," ",'BACK BARNS'!$R$25)</f>
        <v xml:space="preserve"> </v>
      </c>
      <c r="C84" s="67" t="e">
        <f>IF('BACK BARNS'!#REF!=0," ",'BACK BARNS'!#REF!)</f>
        <v>#REF!</v>
      </c>
      <c r="D84" s="66" t="str">
        <f>IF('BACK BARNS'!$R$30=0," ",'BACK BARNS'!$R$30)</f>
        <v xml:space="preserve"> </v>
      </c>
    </row>
    <row r="85" spans="1:4" x14ac:dyDescent="0.25">
      <c r="A85" s="66">
        <f>IF('BACK BARNS'!$Q$24=0," ",'BACK BARNS'!$Q$24)</f>
        <v>387</v>
      </c>
      <c r="B85" s="66" t="str">
        <f>IF('BACK BARNS'!$Q$25=0," ",'BACK BARNS'!$Q$25)</f>
        <v xml:space="preserve"> </v>
      </c>
      <c r="C85" s="67" t="e">
        <f>IF('BACK BARNS'!#REF!=0," ",'BACK BARNS'!#REF!)</f>
        <v>#REF!</v>
      </c>
      <c r="D85" s="66" t="str">
        <f>IF('BACK BARNS'!$Q$30=0," ",'BACK BARNS'!$Q$30)</f>
        <v xml:space="preserve"> </v>
      </c>
    </row>
    <row r="86" spans="1:4" x14ac:dyDescent="0.25">
      <c r="A86" s="66">
        <f>IF('BACK BARNS'!$P$24=0," ",'BACK BARNS'!$P$24)</f>
        <v>388</v>
      </c>
      <c r="B86" s="66" t="str">
        <f>IF('BACK BARNS'!$P$25=0," ",'BACK BARNS'!$P$25)</f>
        <v xml:space="preserve"> </v>
      </c>
      <c r="C86" s="67" t="e">
        <f>IF('BACK BARNS'!#REF!=0," ",'BACK BARNS'!#REF!)</f>
        <v>#REF!</v>
      </c>
      <c r="D86" s="66" t="str">
        <f>IF('BACK BARNS'!$P$30=0," ",'BACK BARNS'!$P$30)</f>
        <v xml:space="preserve"> </v>
      </c>
    </row>
    <row r="87" spans="1:4" x14ac:dyDescent="0.25">
      <c r="A87" s="66">
        <f>IF('BACK BARNS'!$N$24=0," ",'BACK BARNS'!$N$24)</f>
        <v>389</v>
      </c>
      <c r="B87" s="66" t="str">
        <f>IF('BACK BARNS'!$N$25=0," ",'BACK BARNS'!$N$25)</f>
        <v xml:space="preserve"> </v>
      </c>
      <c r="C87" s="67" t="e">
        <f>IF('BACK BARNS'!#REF!=0," ",'BACK BARNS'!#REF!)</f>
        <v>#REF!</v>
      </c>
      <c r="D87" s="66" t="str">
        <f>IF('BACK BARNS'!$N$30=0," ",'BACK BARNS'!$N$30)</f>
        <v xml:space="preserve"> </v>
      </c>
    </row>
    <row r="88" spans="1:4" x14ac:dyDescent="0.25">
      <c r="A88" s="66">
        <f>IF('BACK BARNS'!$M$24=0," ",'BACK BARNS'!$M$24)</f>
        <v>390</v>
      </c>
      <c r="B88" s="66" t="str">
        <f>IF('BACK BARNS'!$M$25=0," ",'BACK BARNS'!$M$25)</f>
        <v xml:space="preserve"> </v>
      </c>
      <c r="C88" s="67" t="e">
        <f>IF('BACK BARNS'!#REF!=0," ",'BACK BARNS'!#REF!)</f>
        <v>#REF!</v>
      </c>
      <c r="D88" s="66" t="str">
        <f>IF('BACK BARNS'!$M$30=0," ",'BACK BARNS'!$M$30)</f>
        <v xml:space="preserve"> </v>
      </c>
    </row>
    <row r="89" spans="1:4" x14ac:dyDescent="0.25">
      <c r="A89" s="66">
        <f>IF('BACK BARNS'!$L$24=0," ",'BACK BARNS'!$L$24)</f>
        <v>391</v>
      </c>
      <c r="B89" s="66" t="str">
        <f>IF('BACK BARNS'!$L$25=0," ",'BACK BARNS'!$L$25)</f>
        <v xml:space="preserve"> </v>
      </c>
      <c r="C89" s="67" t="e">
        <f>IF('BACK BARNS'!#REF!=0," ",'BACK BARNS'!#REF!)</f>
        <v>#REF!</v>
      </c>
      <c r="D89" s="66" t="str">
        <f>IF('BACK BARNS'!$L$30=0," ",'BACK BARNS'!$L$30)</f>
        <v xml:space="preserve"> </v>
      </c>
    </row>
    <row r="90" spans="1:4" x14ac:dyDescent="0.25">
      <c r="A90" s="66">
        <f>IF('BACK BARNS'!$K$24=0," ",'BACK BARNS'!$K$24)</f>
        <v>392</v>
      </c>
      <c r="B90" s="66" t="str">
        <f>IF('BACK BARNS'!$K$25=0," ",'BACK BARNS'!$K$25)</f>
        <v xml:space="preserve"> </v>
      </c>
      <c r="C90" s="67" t="e">
        <f>IF('BACK BARNS'!#REF!=0," ",'BACK BARNS'!#REF!)</f>
        <v>#REF!</v>
      </c>
      <c r="D90" s="66" t="str">
        <f>IF('BACK BARNS'!$K$30=0," ",'BACK BARNS'!$K$30)</f>
        <v xml:space="preserve"> </v>
      </c>
    </row>
    <row r="91" spans="1:4" x14ac:dyDescent="0.25">
      <c r="A91" s="66">
        <f>IF('BACK BARNS'!$J$24=0," ",'BACK BARNS'!$J$24)</f>
        <v>393</v>
      </c>
      <c r="B91" s="66" t="str">
        <f>IF('BACK BARNS'!$J$25=0," ",'BACK BARNS'!$J$25)</f>
        <v xml:space="preserve"> </v>
      </c>
      <c r="C91" s="67" t="e">
        <f>IF('BACK BARNS'!#REF!=0," ",'BACK BARNS'!#REF!)</f>
        <v>#REF!</v>
      </c>
      <c r="D91" s="66" t="str">
        <f>IF('BACK BARNS'!$J$30=0," ",'BACK BARNS'!$J$30)</f>
        <v xml:space="preserve"> </v>
      </c>
    </row>
    <row r="92" spans="1:4" x14ac:dyDescent="0.25">
      <c r="A92" s="66">
        <f>IF('BACK BARNS'!$I$24=0," ",'BACK BARNS'!$I$24)</f>
        <v>394</v>
      </c>
      <c r="B92" s="66" t="str">
        <f>IF('BACK BARNS'!$I$25=0," ",'BACK BARNS'!$I$25)</f>
        <v xml:space="preserve"> </v>
      </c>
      <c r="C92" s="67" t="e">
        <f>IF('BACK BARNS'!#REF!=0," ",'BACK BARNS'!#REF!)</f>
        <v>#REF!</v>
      </c>
      <c r="D92" s="66" t="str">
        <f>IF('BACK BARNS'!$I$30=0," ",'BACK BARNS'!$I$30)</f>
        <v xml:space="preserve"> </v>
      </c>
    </row>
    <row r="93" spans="1:4" x14ac:dyDescent="0.25">
      <c r="A93" s="66">
        <f>IF('BACK BARNS'!$H$24=0," ",'BACK BARNS'!$H$24)</f>
        <v>395</v>
      </c>
      <c r="B93" s="66" t="str">
        <f>IF('BACK BARNS'!$H$25=0," ",'BACK BARNS'!$H$25)</f>
        <v xml:space="preserve"> </v>
      </c>
      <c r="C93" s="67" t="e">
        <f>IF('BACK BARNS'!#REF!=0," ",'BACK BARNS'!#REF!)</f>
        <v>#REF!</v>
      </c>
      <c r="D93" s="66" t="str">
        <f>IF('BACK BARNS'!$H$30=0," ",'BACK BARNS'!$H$30)</f>
        <v xml:space="preserve"> </v>
      </c>
    </row>
    <row r="94" spans="1:4" x14ac:dyDescent="0.25">
      <c r="A94" s="66">
        <f>IF('BACK BARNS'!$G$24=0," ",'BACK BARNS'!$G$24)</f>
        <v>396</v>
      </c>
      <c r="B94" s="66" t="str">
        <f>IF('BACK BARNS'!$G$25=0," ",'BACK BARNS'!$G$25)</f>
        <v xml:space="preserve"> </v>
      </c>
      <c r="C94" s="67" t="e">
        <f>IF('BACK BARNS'!#REF!=0," ",'BACK BARNS'!#REF!)</f>
        <v>#REF!</v>
      </c>
      <c r="D94" s="66" t="str">
        <f>IF('BACK BARNS'!$G$30=0," ",'BACK BARNS'!$G$30)</f>
        <v xml:space="preserve"> </v>
      </c>
    </row>
    <row r="95" spans="1:4" x14ac:dyDescent="0.25">
      <c r="A95" s="66">
        <f>IF('BACK BARNS'!$F$24=0," ",'BACK BARNS'!$F$24)</f>
        <v>397</v>
      </c>
      <c r="B95" s="66" t="str">
        <f>IF('BACK BARNS'!$F$25=0," ",'BACK BARNS'!$F$25)</f>
        <v xml:space="preserve"> </v>
      </c>
      <c r="C95" s="67" t="e">
        <f>IF('BACK BARNS'!#REF!=0," ",'BACK BARNS'!#REF!)</f>
        <v>#REF!</v>
      </c>
      <c r="D95" s="66" t="str">
        <f>IF('BACK BARNS'!$F$30=0," ",'BACK BARNS'!$F$30)</f>
        <v xml:space="preserve"> </v>
      </c>
    </row>
    <row r="96" spans="1:4" x14ac:dyDescent="0.25">
      <c r="A96" s="66">
        <f>IF('BACK BARNS'!$E$24=0," ",'BACK BARNS'!$E$24)</f>
        <v>398</v>
      </c>
      <c r="B96" s="66" t="str">
        <f>IF('BACK BARNS'!$E$25=0," ",'BACK BARNS'!$E$25)</f>
        <v xml:space="preserve"> </v>
      </c>
      <c r="C96" s="67" t="e">
        <f>IF('BACK BARNS'!#REF!=0," ",'BACK BARNS'!#REF!)</f>
        <v>#REF!</v>
      </c>
      <c r="D96" s="66" t="str">
        <f>IF('BACK BARNS'!$E$30=0," ",'BACK BARNS'!$E$30)</f>
        <v xml:space="preserve"> </v>
      </c>
    </row>
    <row r="97" spans="1:4" x14ac:dyDescent="0.25">
      <c r="A97" s="66">
        <f>IF('BACK BARNS'!$D$24=0," ",'BACK BARNS'!$D$24)</f>
        <v>399</v>
      </c>
      <c r="B97" s="66" t="str">
        <f>IF('BACK BARNS'!$D$25=0," ",'BACK BARNS'!$D$25)</f>
        <v xml:space="preserve"> </v>
      </c>
      <c r="C97" s="67" t="e">
        <f>IF('BACK BARNS'!#REF!=0," ",'BACK BARNS'!#REF!)</f>
        <v>#REF!</v>
      </c>
      <c r="D97" s="66" t="str">
        <f>IF('BACK BARNS'!$D$30=0," ",'BACK BARNS'!$D$30)</f>
        <v xml:space="preserve"> </v>
      </c>
    </row>
    <row r="98" spans="1:4" x14ac:dyDescent="0.25">
      <c r="A98" s="66">
        <f>IF('BACK BARNS'!$C$24=0," ",'BACK BARNS'!$C$24)</f>
        <v>400</v>
      </c>
      <c r="B98" s="66" t="str">
        <f>IF('BACK BARNS'!$C$25=0," ",'BACK BARNS'!$C$25)</f>
        <v xml:space="preserve"> </v>
      </c>
      <c r="C98" s="67" t="e">
        <f>IF('BACK BARNS'!#REF!=0," ",'BACK BARNS'!#REF!)</f>
        <v>#REF!</v>
      </c>
      <c r="D98" s="66" t="str">
        <f>IF('BACK BARNS'!$C$30=0," ",'BACK BARNS'!$C$30)</f>
        <v xml:space="preserve"> </v>
      </c>
    </row>
    <row r="99" spans="1:4" x14ac:dyDescent="0.25">
      <c r="A99" s="66">
        <f>IF('BACK BARNS'!$C$21=0," ",'BACK BARNS'!$C$21)</f>
        <v>401</v>
      </c>
      <c r="B99" s="66" t="str">
        <f>IF('BACK BARNS'!$C$18=0," ",'BACK BARNS'!$C$18)</f>
        <v xml:space="preserve"> </v>
      </c>
      <c r="C99" s="66" t="str">
        <f>IF('BACK BARNS'!$C$19=0," ",'BACK BARNS'!$C$19)</f>
        <v xml:space="preserve"> </v>
      </c>
      <c r="D99" s="67" t="str">
        <f>IF('BACK BARNS'!$C$20=0," ",'BACK BARNS'!$C$20)</f>
        <v xml:space="preserve"> </v>
      </c>
    </row>
    <row r="100" spans="1:4" x14ac:dyDescent="0.25">
      <c r="A100" s="66">
        <f>IF('BACK BARNS'!$D$21=0," ",'BACK BARNS'!$D$21)</f>
        <v>402</v>
      </c>
      <c r="B100" s="66" t="str">
        <f>IF('BACK BARNS'!$D$18=0," ",'BACK BARNS'!$D$18)</f>
        <v xml:space="preserve"> </v>
      </c>
      <c r="C100" s="66" t="str">
        <f>IF('BACK BARNS'!$D$19=0," ",'BACK BARNS'!$D$19)</f>
        <v xml:space="preserve"> </v>
      </c>
      <c r="D100" s="67" t="str">
        <f>IF('BACK BARNS'!$D$20=0," ",'BACK BARNS'!$D$20)</f>
        <v xml:space="preserve"> </v>
      </c>
    </row>
    <row r="101" spans="1:4" x14ac:dyDescent="0.25">
      <c r="A101" s="66">
        <f>IF('BACK BARNS'!$E$21=0," ",'BACK BARNS'!$E$21)</f>
        <v>403</v>
      </c>
      <c r="B101" s="66" t="str">
        <f>IF('BACK BARNS'!$E$18=0," ",'BACK BARNS'!$E$18)</f>
        <v xml:space="preserve"> </v>
      </c>
      <c r="C101" s="66" t="str">
        <f>IF('BACK BARNS'!$E$19=0," ",'BACK BARNS'!$E$19)</f>
        <v xml:space="preserve"> </v>
      </c>
      <c r="D101" s="67" t="str">
        <f>IF('BACK BARNS'!$E$20=0," ",'BACK BARNS'!$E$20)</f>
        <v xml:space="preserve"> </v>
      </c>
    </row>
    <row r="102" spans="1:4" x14ac:dyDescent="0.25">
      <c r="A102" s="66">
        <f>IF('BACK BARNS'!$F$21=0," ",'BACK BARNS'!$F$21)</f>
        <v>404</v>
      </c>
      <c r="B102" s="66" t="str">
        <f>IF('BACK BARNS'!$F$18=0," ",'BACK BARNS'!$F$18)</f>
        <v xml:space="preserve"> </v>
      </c>
      <c r="C102" s="66" t="str">
        <f>IF('BACK BARNS'!$F$19=0," ",'BACK BARNS'!$F$19)</f>
        <v xml:space="preserve"> </v>
      </c>
      <c r="D102" s="67" t="str">
        <f>IF('BACK BARNS'!$F$20=0," ",'BACK BARNS'!$F$20)</f>
        <v xml:space="preserve"> </v>
      </c>
    </row>
    <row r="103" spans="1:4" x14ac:dyDescent="0.25">
      <c r="A103" s="66">
        <f>IF('BACK BARNS'!$G$21=0," ",'BACK BARNS'!$G$21)</f>
        <v>405</v>
      </c>
      <c r="B103" s="66" t="str">
        <f>IF('BACK BARNS'!$G$18=0," ",'BACK BARNS'!$G$18)</f>
        <v xml:space="preserve"> </v>
      </c>
      <c r="C103" s="66" t="str">
        <f>IF('BACK BARNS'!$G$19=0," ",'BACK BARNS'!$G$19)</f>
        <v xml:space="preserve"> </v>
      </c>
      <c r="D103" s="67" t="str">
        <f>IF('BACK BARNS'!$G$20=0," ",'BACK BARNS'!$G$20)</f>
        <v xml:space="preserve"> </v>
      </c>
    </row>
    <row r="104" spans="1:4" x14ac:dyDescent="0.25">
      <c r="A104" s="66">
        <f>IF('BACK BARNS'!$H$21=0," ",'BACK BARNS'!$H$21)</f>
        <v>406</v>
      </c>
      <c r="B104" s="66" t="str">
        <f>IF('BACK BARNS'!$H$18=0," ",'BACK BARNS'!$H$18)</f>
        <v xml:space="preserve"> </v>
      </c>
      <c r="C104" s="67" t="str">
        <f>IF('BACK BARNS'!$H$19=0," ",'BACK BARNS'!$H$19)</f>
        <v xml:space="preserve"> </v>
      </c>
      <c r="D104" s="67" t="str">
        <f>IF('BACK BARNS'!$H$20=0," ",'BACK BARNS'!$H$20)</f>
        <v xml:space="preserve"> </v>
      </c>
    </row>
    <row r="105" spans="1:4" x14ac:dyDescent="0.25">
      <c r="A105" s="66">
        <f>IF('BACK BARNS'!$I$21=0," ",'BACK BARNS'!$I$21)</f>
        <v>407</v>
      </c>
      <c r="B105" s="66" t="str">
        <f>IF('BACK BARNS'!$I$18=0," ",'BACK BARNS'!$I$18)</f>
        <v xml:space="preserve"> </v>
      </c>
      <c r="C105" s="67" t="str">
        <f>IF('BACK BARNS'!$I$19=0," ",'BACK BARNS'!$I$19)</f>
        <v xml:space="preserve"> </v>
      </c>
      <c r="D105" s="67" t="str">
        <f>IF('BACK BARNS'!$I$20=0," ",'BACK BARNS'!$I$20)</f>
        <v xml:space="preserve"> </v>
      </c>
    </row>
    <row r="106" spans="1:4" x14ac:dyDescent="0.25">
      <c r="A106" s="66">
        <f>IF('BACK BARNS'!$J$21=0," ",'BACK BARNS'!$J$21)</f>
        <v>408</v>
      </c>
      <c r="B106" s="66" t="str">
        <f>IF('BACK BARNS'!$J$18=0," ",'BACK BARNS'!$J$18)</f>
        <v xml:space="preserve"> </v>
      </c>
      <c r="C106" s="67" t="str">
        <f>IF('BACK BARNS'!$J$19=0," ",'BACK BARNS'!$J$19)</f>
        <v xml:space="preserve"> </v>
      </c>
      <c r="D106" s="67" t="str">
        <f>IF('BACK BARNS'!$J$20=0," ",'BACK BARNS'!$J$20)</f>
        <v xml:space="preserve"> </v>
      </c>
    </row>
    <row r="107" spans="1:4" x14ac:dyDescent="0.25">
      <c r="A107" s="66">
        <f>IF('BACK BARNS'!$K$21=0," ",'BACK BARNS'!$K$21)</f>
        <v>409</v>
      </c>
      <c r="B107" s="66" t="str">
        <f>IF('BACK BARNS'!$K$18=0," ",'BACK BARNS'!$K$18)</f>
        <v xml:space="preserve"> </v>
      </c>
      <c r="C107" s="67" t="str">
        <f>IF('BACK BARNS'!$K$19=0," ",'BACK BARNS'!$K$19)</f>
        <v xml:space="preserve"> </v>
      </c>
      <c r="D107" s="67" t="str">
        <f>IF('BACK BARNS'!$K$20=0," ",'BACK BARNS'!$K$20)</f>
        <v xml:space="preserve"> </v>
      </c>
    </row>
    <row r="108" spans="1:4" x14ac:dyDescent="0.25">
      <c r="A108" s="66">
        <f>IF('BACK BARNS'!$L$21=0," ",'BACK BARNS'!$L$21)</f>
        <v>410</v>
      </c>
      <c r="B108" s="66" t="str">
        <f>IF('BACK BARNS'!$L$18=0," ",'BACK BARNS'!$L$18)</f>
        <v xml:space="preserve"> </v>
      </c>
      <c r="C108" s="67" t="str">
        <f>IF('BACK BARNS'!$L$19=0," ",'BACK BARNS'!$L$19)</f>
        <v xml:space="preserve"> </v>
      </c>
      <c r="D108" s="67" t="str">
        <f>IF('BACK BARNS'!$L$20=0," ",'BACK BARNS'!$L$20)</f>
        <v xml:space="preserve"> </v>
      </c>
    </row>
    <row r="109" spans="1:4" x14ac:dyDescent="0.25">
      <c r="A109" s="66">
        <f>IF('BACK BARNS'!$M$21=0," ",'BACK BARNS'!$M$21)</f>
        <v>411</v>
      </c>
      <c r="B109" s="66" t="str">
        <f>IF('BACK BARNS'!$M$18=0," ",'BACK BARNS'!$M$18)</f>
        <v xml:space="preserve"> </v>
      </c>
      <c r="C109" s="67" t="str">
        <f>IF('BACK BARNS'!$M$19=0," ",'BACK BARNS'!$M$19)</f>
        <v xml:space="preserve"> </v>
      </c>
      <c r="D109" s="67" t="str">
        <f>IF('BACK BARNS'!$M$20=0," ",'BACK BARNS'!$M$20)</f>
        <v xml:space="preserve"> </v>
      </c>
    </row>
    <row r="110" spans="1:4" x14ac:dyDescent="0.25">
      <c r="A110" s="66">
        <f>IF('BACK BARNS'!$N$21=0," ",'BACK BARNS'!$N$21)</f>
        <v>412</v>
      </c>
      <c r="B110" s="66" t="str">
        <f>IF('BACK BARNS'!$N$18=0," ",'BACK BARNS'!$N$18)</f>
        <v xml:space="preserve"> </v>
      </c>
      <c r="C110" s="67" t="str">
        <f>IF('BACK BARNS'!$N$19=0," ",'BACK BARNS'!$N$19)</f>
        <v xml:space="preserve"> </v>
      </c>
      <c r="D110" s="67" t="str">
        <f>IF('BACK BARNS'!$N$20=0," ",'BACK BARNS'!$N$20)</f>
        <v xml:space="preserve"> </v>
      </c>
    </row>
    <row r="111" spans="1:4" x14ac:dyDescent="0.25">
      <c r="A111" s="66">
        <f>IF('BACK BARNS'!$P$21=0," ",'BACK BARNS'!$P$21)</f>
        <v>413</v>
      </c>
      <c r="B111" s="66" t="str">
        <f>IF('BACK BARNS'!$P$18=0," ",'BACK BARNS'!$P$18)</f>
        <v xml:space="preserve"> </v>
      </c>
      <c r="C111" s="66" t="str">
        <f>IF('BACK BARNS'!$P$19=0," ",'BACK BARNS'!$P$19)</f>
        <v xml:space="preserve"> </v>
      </c>
      <c r="D111" s="67" t="str">
        <f>IF('BACK BARNS'!$P$20=0," ",'BACK BARNS'!$P$20)</f>
        <v xml:space="preserve"> </v>
      </c>
    </row>
    <row r="112" spans="1:4" x14ac:dyDescent="0.25">
      <c r="A112" s="66">
        <f>IF('BACK BARNS'!$Q$21=0," ",'BACK BARNS'!$Q$21)</f>
        <v>414</v>
      </c>
      <c r="B112" s="66" t="str">
        <f>IF('BACK BARNS'!$Q$18=0," ",'BACK BARNS'!$Q$18)</f>
        <v xml:space="preserve"> </v>
      </c>
      <c r="C112" s="66" t="str">
        <f>IF('BACK BARNS'!$Q$19=0," ",'BACK BARNS'!$Q$19)</f>
        <v xml:space="preserve"> </v>
      </c>
      <c r="D112" s="67" t="str">
        <f>IF('BACK BARNS'!$Q$20=0," ",'BACK BARNS'!$Q$20)</f>
        <v xml:space="preserve"> </v>
      </c>
    </row>
    <row r="113" spans="1:4" x14ac:dyDescent="0.25">
      <c r="A113" s="66">
        <f>IF('BACK BARNS'!$R$21=0," ",'BACK BARNS'!$R$21)</f>
        <v>415</v>
      </c>
      <c r="B113" s="66" t="str">
        <f>IF('BACK BARNS'!$R$18=0," ",'BACK BARNS'!$R$18)</f>
        <v xml:space="preserve"> </v>
      </c>
      <c r="C113" s="66" t="str">
        <f>IF('BACK BARNS'!$R$19=0," ",'BACK BARNS'!$R$19)</f>
        <v xml:space="preserve"> </v>
      </c>
      <c r="D113" s="67" t="str">
        <f>IF('BACK BARNS'!$R$20=0," ",'BACK BARNS'!$R$20)</f>
        <v xml:space="preserve"> </v>
      </c>
    </row>
    <row r="114" spans="1:4" x14ac:dyDescent="0.25">
      <c r="A114" s="66">
        <f>IF('BACK BARNS'!$S$21=0," ",'BACK BARNS'!$S$21)</f>
        <v>416</v>
      </c>
      <c r="B114" s="66" t="str">
        <f>IF('BACK BARNS'!$S$18=0," ",'BACK BARNS'!$S$18)</f>
        <v xml:space="preserve"> </v>
      </c>
      <c r="C114" s="66" t="str">
        <f>IF('BACK BARNS'!$S$19=0," ",'BACK BARNS'!$S$19)</f>
        <v xml:space="preserve"> </v>
      </c>
      <c r="D114" s="67" t="str">
        <f>IF('BACK BARNS'!$S$20=0," ",'BACK BARNS'!$S$20)</f>
        <v xml:space="preserve"> </v>
      </c>
    </row>
    <row r="115" spans="1:4" x14ac:dyDescent="0.25">
      <c r="A115" s="66">
        <f>IF('BACK BARNS'!$T$21=0," ",'BACK BARNS'!$T$21)</f>
        <v>417</v>
      </c>
      <c r="B115" s="66" t="str">
        <f>IF('BACK BARNS'!$T$18=0," ",'BACK BARNS'!$T18)</f>
        <v xml:space="preserve"> </v>
      </c>
      <c r="C115" s="66" t="str">
        <f>IF('BACK BARNS'!$T$19=0," ",'BACK BARNS'!$T19)</f>
        <v xml:space="preserve"> </v>
      </c>
      <c r="D115" s="67" t="str">
        <f>IF('BACK BARNS'!$T$20=0," ",'BACK BARNS'!$T$20)</f>
        <v xml:space="preserve"> </v>
      </c>
    </row>
    <row r="116" spans="1:4" x14ac:dyDescent="0.25">
      <c r="A116" s="66">
        <f>IF('BACK BARNS'!$U$21=0," ",'BACK BARNS'!$U$21)</f>
        <v>418</v>
      </c>
      <c r="B116" s="66" t="str">
        <f>IF('BACK BARNS'!$U$18=0," ",'BACK BARNS'!$U$18)</f>
        <v xml:space="preserve"> </v>
      </c>
      <c r="C116" s="66" t="str">
        <f>IF('BACK BARNS'!$U$19=0," ",'BACK BARNS'!$U$19)</f>
        <v xml:space="preserve"> </v>
      </c>
      <c r="D116" s="67" t="str">
        <f>IF('BACK BARNS'!$U$20=0," ",'BACK BARNS'!$U$20)</f>
        <v xml:space="preserve"> </v>
      </c>
    </row>
    <row r="117" spans="1:4" x14ac:dyDescent="0.25">
      <c r="A117" s="66">
        <f>IF('BACK BARNS'!$V$21=0," ",'BACK BARNS'!$V$21)</f>
        <v>419</v>
      </c>
      <c r="B117" s="66" t="str">
        <f>IF('BACK BARNS'!$V$18=0," ",'BACK BARNS'!$V$18)</f>
        <v xml:space="preserve"> </v>
      </c>
      <c r="C117" s="66" t="str">
        <f>IF('BACK BARNS'!$V$19=0," ",'BACK BARNS'!$V$19)</f>
        <v xml:space="preserve"> </v>
      </c>
      <c r="D117" s="67" t="str">
        <f>IF('BACK BARNS'!$V$20=0," ",'BACK BARNS'!$V$20)</f>
        <v xml:space="preserve"> </v>
      </c>
    </row>
    <row r="118" spans="1:4" x14ac:dyDescent="0.25">
      <c r="A118" s="66">
        <f>IF('BACK BARNS'!$W$21=0," ",'BACK BARNS'!$W$21)</f>
        <v>420</v>
      </c>
      <c r="B118" s="66" t="str">
        <f>IF('BACK BARNS'!$W$18=0," ",'BACK BARNS'!$W$18)</f>
        <v xml:space="preserve"> </v>
      </c>
      <c r="C118" s="66" t="str">
        <f>IF('BACK BARNS'!$W$19=0," ",'BACK BARNS'!$W$19)</f>
        <v xml:space="preserve"> </v>
      </c>
      <c r="D118" s="67" t="str">
        <f>IF('BACK BARNS'!$W$20=0," ",'BACK BARNS'!$W$20)</f>
        <v xml:space="preserve"> </v>
      </c>
    </row>
    <row r="119" spans="1:4" x14ac:dyDescent="0.25">
      <c r="A119" s="66">
        <f>IF('BACK BARNS'!$X$21=0," ",'BACK BARNS'!$X$21)</f>
        <v>421</v>
      </c>
      <c r="B119" s="66" t="str">
        <f>IF('BACK BARNS'!$X$18=0," ",'BACK BARNS'!$X$18)</f>
        <v xml:space="preserve"> </v>
      </c>
      <c r="C119" s="66" t="str">
        <f>IF('BACK BARNS'!$X$19=0," ",'BACK BARNS'!$X$19)</f>
        <v xml:space="preserve"> </v>
      </c>
      <c r="D119" s="67" t="str">
        <f>IF('BACK BARNS'!$X$20=0," ",'BACK BARNS'!$X$20)</f>
        <v xml:space="preserve"> </v>
      </c>
    </row>
    <row r="120" spans="1:4" x14ac:dyDescent="0.25">
      <c r="A120" s="66">
        <f>IF('BACK BARNS'!$Y$21=0," ",'BACK BARNS'!$Y$21)</f>
        <v>422</v>
      </c>
      <c r="B120" s="66" t="str">
        <f>IF('BACK BARNS'!$Y$18=0," ",'BACK BARNS'!$Y$18)</f>
        <v xml:space="preserve"> </v>
      </c>
      <c r="C120" s="66" t="str">
        <f>IF('BACK BARNS'!$Y$19=0," ",'BACK BARNS'!$Y$19)</f>
        <v xml:space="preserve"> </v>
      </c>
      <c r="D120" s="67" t="str">
        <f>IF('BACK BARNS'!$Y$20=0," ",'BACK BARNS'!$Y$20)</f>
        <v xml:space="preserve"> </v>
      </c>
    </row>
    <row r="121" spans="1:4" x14ac:dyDescent="0.25">
      <c r="A121" s="66">
        <f>IF('BACK BARNS'!$Z$21=0," ",'BACK BARNS'!$Z$21)</f>
        <v>423</v>
      </c>
      <c r="B121" s="66" t="str">
        <f>IF('BACK BARNS'!$Z$18=0," ",'BACK BARNS'!$Z$18)</f>
        <v xml:space="preserve"> </v>
      </c>
      <c r="C121" s="66" t="str">
        <f>IF('BACK BARNS'!$Z$19=0," ",'BACK BARNS'!$Z$19)</f>
        <v xml:space="preserve"> </v>
      </c>
      <c r="D121" s="67" t="str">
        <f>IF('BACK BARNS'!$Z$20=0," ",'BACK BARNS'!$Z$20)</f>
        <v xml:space="preserve"> </v>
      </c>
    </row>
    <row r="122" spans="1:4" x14ac:dyDescent="0.25">
      <c r="A122" s="66">
        <f>IF('BACK BARNS'!$AA$21=0," ",'BACK BARNS'!$AA$21)</f>
        <v>424</v>
      </c>
      <c r="B122" s="66" t="str">
        <f>IF('BACK BARNS'!$AA$18=0," ",'BACK BARNS'!$AA$18)</f>
        <v xml:space="preserve"> </v>
      </c>
      <c r="C122" s="66" t="str">
        <f>IF('BACK BARNS'!$AA$19=0," ",'BACK BARNS'!$AA$19)</f>
        <v xml:space="preserve"> </v>
      </c>
      <c r="D122" s="67" t="str">
        <f>IF('BACK BARNS'!$AA$20=0," ",'BACK BARNS'!$AA$20)</f>
        <v xml:space="preserve"> </v>
      </c>
    </row>
    <row r="123" spans="1:4" x14ac:dyDescent="0.25">
      <c r="A123" s="66">
        <f>IF('BACK BARNS'!$AA$14=0," ",'BACK BARNS'!$AA$14)</f>
        <v>425</v>
      </c>
      <c r="B123" s="66" t="str">
        <f>IF('BACK BARNS'!$AA$15=0," ",'BACK BARNS'!$AA$15)</f>
        <v xml:space="preserve"> </v>
      </c>
      <c r="C123" s="67" t="str">
        <f>IF('BACK BARNS'!$AA$16=0," ",'BACK BARNS'!$AA$16)</f>
        <v xml:space="preserve"> </v>
      </c>
      <c r="D123" s="66" t="str">
        <f>IF('BACK BARNS'!$AA$17=0," ",'BACK BARNS'!$AA$17)</f>
        <v xml:space="preserve"> </v>
      </c>
    </row>
    <row r="124" spans="1:4" x14ac:dyDescent="0.25">
      <c r="A124" s="66">
        <f>IF('BACK BARNS'!$Z$14=0," ",'BACK BARNS'!$Z$14)</f>
        <v>426</v>
      </c>
      <c r="B124" s="66" t="str">
        <f>IF('BACK BARNS'!$Z$15=0," ",'BACK BARNS'!$Z$15)</f>
        <v xml:space="preserve"> </v>
      </c>
      <c r="C124" s="67" t="str">
        <f>IF('BACK BARNS'!$Z$16=0," ",'BACK BARNS'!$Z$16)</f>
        <v xml:space="preserve"> </v>
      </c>
      <c r="D124" s="66" t="str">
        <f>IF('BACK BARNS'!$Z$17=0," ",'BACK BARNS'!$Z$17)</f>
        <v xml:space="preserve"> </v>
      </c>
    </row>
    <row r="125" spans="1:4" x14ac:dyDescent="0.25">
      <c r="A125" s="66">
        <f>IF('BACK BARNS'!$Y$14=0," ",'BACK BARNS'!$Y$14)</f>
        <v>427</v>
      </c>
      <c r="B125" s="66" t="str">
        <f>IF('BACK BARNS'!$Y$15=0," ",'BACK BARNS'!$Y$15)</f>
        <v xml:space="preserve"> </v>
      </c>
      <c r="C125" s="67" t="str">
        <f>IF('BACK BARNS'!$Z$16=0," ",'BACK BARNS'!$Z$16)</f>
        <v xml:space="preserve"> </v>
      </c>
      <c r="D125" s="66" t="str">
        <f>IF('BACK BARNS'!$Y$17=0," ",'BACK BARNS'!$Y$17)</f>
        <v xml:space="preserve"> </v>
      </c>
    </row>
    <row r="126" spans="1:4" x14ac:dyDescent="0.25">
      <c r="A126" s="66">
        <f>IF('BACK BARNS'!$X$14=0," ",'BACK BARNS'!$X$14)</f>
        <v>428</v>
      </c>
      <c r="B126" s="66" t="str">
        <f>IF('BACK BARNS'!$X$15=0," ",'BACK BARNS'!$X$15)</f>
        <v xml:space="preserve"> </v>
      </c>
      <c r="C126" s="67" t="str">
        <f>IF('BACK BARNS'!$Z$16=0," ",'BACK BARNS'!$Z$16)</f>
        <v xml:space="preserve"> </v>
      </c>
      <c r="D126" s="66" t="str">
        <f>IF('BACK BARNS'!$X$17=0," ",'BACK BARNS'!$X$7)</f>
        <v xml:space="preserve"> </v>
      </c>
    </row>
    <row r="127" spans="1:4" x14ac:dyDescent="0.25">
      <c r="A127" s="66">
        <f>IF('BACK BARNS'!$W$14=0," ",'BACK BARNS'!$W$14)</f>
        <v>429</v>
      </c>
      <c r="B127" s="66" t="str">
        <f>IF('BACK BARNS'!$W$15=0," ",'BACK BARNS'!$W$15)</f>
        <v xml:space="preserve"> </v>
      </c>
      <c r="C127" s="67" t="str">
        <f>IF('BACK BARNS'!$W$16=0," ",'BACK BARNS'!$W$16)</f>
        <v xml:space="preserve"> </v>
      </c>
      <c r="D127" s="66" t="str">
        <f>IF('BACK BARNS'!$W$17=0," ",'BACK BARNS'!$W$17)</f>
        <v xml:space="preserve"> </v>
      </c>
    </row>
    <row r="128" spans="1:4" x14ac:dyDescent="0.25">
      <c r="A128" s="66">
        <f>IF('BACK BARNS'!$V$14=0," ",'BACK BARNS'!$V$14)</f>
        <v>430</v>
      </c>
      <c r="B128" s="66" t="str">
        <f>IF('BACK BARNS'!$V$15=0," ",'BACK BARNS'!$V$15)</f>
        <v xml:space="preserve"> </v>
      </c>
      <c r="C128" s="67" t="str">
        <f>IF('BACK BARNS'!$V$16=0," ",'BACK BARNS'!$V$16)</f>
        <v xml:space="preserve"> </v>
      </c>
      <c r="D128" s="66" t="str">
        <f>IF('BACK BARNS'!$V$17=0," ",'BACK BARNS'!$V$17)</f>
        <v xml:space="preserve"> </v>
      </c>
    </row>
    <row r="129" spans="1:4" x14ac:dyDescent="0.25">
      <c r="A129" s="66">
        <f>IF('BACK BARNS'!$U$14=0," ",'BACK BARNS'!$U$14)</f>
        <v>431</v>
      </c>
      <c r="B129" s="66" t="str">
        <f>IF('BACK BARNS'!$U$15=0," ",'BACK BARNS'!$U$15)</f>
        <v xml:space="preserve"> </v>
      </c>
      <c r="C129" s="67" t="str">
        <f>IF('BACK BARNS'!$U$16=0," ",'BACK BARNS'!$U$16)</f>
        <v xml:space="preserve"> </v>
      </c>
      <c r="D129" s="66" t="str">
        <f>IF('BACK BARNS'!$U$17=0," ",'BACK BARNS'!$U$17)</f>
        <v xml:space="preserve"> </v>
      </c>
    </row>
    <row r="130" spans="1:4" x14ac:dyDescent="0.25">
      <c r="A130" s="66">
        <f>IF('BACK BARNS'!$T$14=0," ",'BACK BARNS'!$T$14)</f>
        <v>432</v>
      </c>
      <c r="B130" s="66" t="str">
        <f>IF('BACK BARNS'!$T$15=0," ",'BACK BARNS'!$T$15)</f>
        <v xml:space="preserve"> </v>
      </c>
      <c r="C130" s="67" t="str">
        <f>IF('BACK BARNS'!$T$16=0," ",'BACK BARNS'!$T$16)</f>
        <v xml:space="preserve"> </v>
      </c>
      <c r="D130" s="66" t="str">
        <f>IF('BACK BARNS'!$T$17=0," ",'BACK BARNS'!$T$17)</f>
        <v xml:space="preserve"> </v>
      </c>
    </row>
    <row r="131" spans="1:4" x14ac:dyDescent="0.25">
      <c r="A131" s="66">
        <f>IF('BACK BARNS'!$S$14=0," ",'BACK BARNS'!$S$14)</f>
        <v>433</v>
      </c>
      <c r="B131" s="66" t="str">
        <f>IF('BACK BARNS'!$S$15=0," ",'BACK BARNS'!$S$15)</f>
        <v xml:space="preserve"> </v>
      </c>
      <c r="C131" s="67" t="str">
        <f>IF('BACK BARNS'!$S$16=0," ",'BACK BARNS'!$S$16)</f>
        <v xml:space="preserve"> </v>
      </c>
      <c r="D131" s="66" t="str">
        <f>IF('BACK BARNS'!$S$17=0," ",'BACK BARNS'!$S$17)</f>
        <v xml:space="preserve"> </v>
      </c>
    </row>
    <row r="132" spans="1:4" x14ac:dyDescent="0.25">
      <c r="A132" s="66">
        <f>IF('BACK BARNS'!$R$14=0," ",'BACK BARNS'!$R$14)</f>
        <v>434</v>
      </c>
      <c r="B132" s="66" t="str">
        <f>IF('BACK BARNS'!$R$15=0," ",'BACK BARNS'!$R$15)</f>
        <v xml:space="preserve"> </v>
      </c>
      <c r="C132" s="67" t="str">
        <f>IF('BACK BARNS'!$R$16=0," ",'BACK BARNS'!$R$16)</f>
        <v xml:space="preserve"> </v>
      </c>
      <c r="D132" s="66" t="str">
        <f>IF('BACK BARNS'!$R$17=0," ",'BACK BARNS'!$R$17)</f>
        <v xml:space="preserve"> </v>
      </c>
    </row>
    <row r="133" spans="1:4" x14ac:dyDescent="0.25">
      <c r="A133" s="66">
        <f>IF('BACK BARNS'!$Q$14=0," ",'BACK BARNS'!$Q$14)</f>
        <v>435</v>
      </c>
      <c r="B133" s="66" t="str">
        <f>IF('BACK BARNS'!$Q$15=0," ",'BACK BARNS'!$Q$15)</f>
        <v xml:space="preserve"> </v>
      </c>
      <c r="C133" s="67" t="str">
        <f>IF('BACK BARNS'!$Q$16=0," ",'BACK BARNS'!$Q$16)</f>
        <v xml:space="preserve"> </v>
      </c>
      <c r="D133" s="66" t="str">
        <f>IF('BACK BARNS'!$Q$17=0," ",'BACK BARNS'!$Q$17)</f>
        <v xml:space="preserve"> </v>
      </c>
    </row>
    <row r="134" spans="1:4" x14ac:dyDescent="0.25">
      <c r="A134" s="66">
        <f>IF('BACK BARNS'!$P$14=0," ",'BACK BARNS'!$P$14)</f>
        <v>436</v>
      </c>
      <c r="B134" s="66" t="str">
        <f>IF('BACK BARNS'!$P$15=0," ",'BACK BARNS'!$P$15)</f>
        <v xml:space="preserve"> </v>
      </c>
      <c r="C134" s="67" t="str">
        <f>IF('BACK BARNS'!$P$16=0," ",'BACK BARNS'!$P$16)</f>
        <v xml:space="preserve"> </v>
      </c>
      <c r="D134" s="66" t="str">
        <f>IF('BACK BARNS'!$P$17=0," ",'BACK BARNS'!$P$17)</f>
        <v xml:space="preserve"> </v>
      </c>
    </row>
    <row r="135" spans="1:4" x14ac:dyDescent="0.25">
      <c r="A135" s="66">
        <f>IF('BACK BARNS'!$N$14=0," ",'BACK BARNS'!$N$14)</f>
        <v>437</v>
      </c>
      <c r="B135" s="66" t="str">
        <f>IF('BACK BARNS'!$N$15=0," ",'BACK BARNS'!$N$15)</f>
        <v xml:space="preserve"> </v>
      </c>
      <c r="C135" s="67" t="str">
        <f>IF('BACK BARNS'!$N$16=0," ",'BACK BARNS'!$N$16)</f>
        <v xml:space="preserve"> </v>
      </c>
      <c r="D135" s="66" t="str">
        <f>IF('BACK BARNS'!$N$17=0," ",'BACK BARNS'!$N$17)</f>
        <v xml:space="preserve"> </v>
      </c>
    </row>
    <row r="136" spans="1:4" x14ac:dyDescent="0.25">
      <c r="A136" s="66">
        <f>IF('BACK BARNS'!$M$14=0," ",'BACK BARNS'!$M$14)</f>
        <v>438</v>
      </c>
      <c r="B136" s="66" t="str">
        <f>IF('BACK BARNS'!$M$15=0," ",'BACK BARNS'!$M$15)</f>
        <v xml:space="preserve"> </v>
      </c>
      <c r="C136" s="67" t="str">
        <f>IF('BACK BARNS'!$M$16=0," ",'BACK BARNS'!$M$16)</f>
        <v xml:space="preserve"> </v>
      </c>
      <c r="D136" s="66" t="str">
        <f>IF('BACK BARNS'!$M$17=0," ",'BACK BARNS'!$M$17)</f>
        <v xml:space="preserve"> </v>
      </c>
    </row>
    <row r="137" spans="1:4" x14ac:dyDescent="0.25">
      <c r="A137" s="66">
        <f>IF('BACK BARNS'!$L$14=0," ",'BACK BARNS'!$L$14)</f>
        <v>439</v>
      </c>
      <c r="B137" s="66" t="str">
        <f>IF('BACK BARNS'!$L$15=0," ",'BACK BARNS'!$L$15)</f>
        <v xml:space="preserve"> </v>
      </c>
      <c r="C137" s="67" t="str">
        <f>IF('BACK BARNS'!$L$16=0," ",'BACK BARNS'!$L$16)</f>
        <v xml:space="preserve"> </v>
      </c>
      <c r="D137" s="66" t="str">
        <f>IF('BACK BARNS'!$L$17=0," ",'BACK BARNS'!$L$17)</f>
        <v xml:space="preserve"> </v>
      </c>
    </row>
    <row r="138" spans="1:4" x14ac:dyDescent="0.25">
      <c r="A138" s="66">
        <f>IF('BACK BARNS'!$K$14=0," ",'BACK BARNS'!$K$14)</f>
        <v>440</v>
      </c>
      <c r="B138" s="66" t="str">
        <f>IF('BACK BARNS'!$K$15=0," ",'BACK BARNS'!$K$15)</f>
        <v xml:space="preserve"> </v>
      </c>
      <c r="C138" s="67" t="str">
        <f>IF('BACK BARNS'!$K$16=0," ",'BACK BARNS'!$K$16)</f>
        <v xml:space="preserve"> </v>
      </c>
      <c r="D138" s="66" t="str">
        <f>IF('BACK BARNS'!$K$17=0," ",'BACK BARNS'!$K$17)</f>
        <v xml:space="preserve"> </v>
      </c>
    </row>
    <row r="139" spans="1:4" x14ac:dyDescent="0.25">
      <c r="A139" s="66">
        <f>IF('BACK BARNS'!$J$14=0," ",'BACK BARNS'!$J$14)</f>
        <v>441</v>
      </c>
      <c r="B139" s="66" t="str">
        <f>IF('BACK BARNS'!$J$15=0," ",'BACK BARNS'!$J$15)</f>
        <v xml:space="preserve"> </v>
      </c>
      <c r="C139" s="67" t="str">
        <f>IF('BACK BARNS'!$J$16=0," ",'BACK BARNS'!$J$16)</f>
        <v xml:space="preserve"> </v>
      </c>
      <c r="D139" s="66" t="str">
        <f>IF('BACK BARNS'!$J$17=0," ",'BACK BARNS'!$J$17)</f>
        <v xml:space="preserve"> </v>
      </c>
    </row>
    <row r="140" spans="1:4" x14ac:dyDescent="0.25">
      <c r="A140" s="66">
        <f>IF('BACK BARNS'!$I$14=0," ",'BACK BARNS'!$I$14)</f>
        <v>442</v>
      </c>
      <c r="B140" s="66" t="str">
        <f>IF('BACK BARNS'!$I$15=0," ",'BACK BARNS'!$I$15)</f>
        <v xml:space="preserve"> </v>
      </c>
      <c r="C140" s="67" t="str">
        <f>IF('BACK BARNS'!$I$16=0," ",'BACK BARNS'!$I$16)</f>
        <v xml:space="preserve"> </v>
      </c>
      <c r="D140" s="66" t="str">
        <f>IF('BACK BARNS'!$I$17=0," ",'BACK BARNS'!$I$17)</f>
        <v xml:space="preserve"> </v>
      </c>
    </row>
    <row r="141" spans="1:4" x14ac:dyDescent="0.25">
      <c r="A141" s="66">
        <f>IF('BACK BARNS'!$H$14=0," ",'BACK BARNS'!$H$14)</f>
        <v>443</v>
      </c>
      <c r="B141" s="66" t="str">
        <f>IF('BACK BARNS'!$H$15=0," ",'BACK BARNS'!$H$15)</f>
        <v xml:space="preserve"> </v>
      </c>
      <c r="C141" s="67" t="str">
        <f>IF('BACK BARNS'!$H$16=0," ",'BACK BARNS'!$H$16)</f>
        <v xml:space="preserve"> </v>
      </c>
      <c r="D141" s="66" t="str">
        <f>IF('BACK BARNS'!$H$17=0," ",'BACK BARNS'!$H$17)</f>
        <v xml:space="preserve"> </v>
      </c>
    </row>
    <row r="142" spans="1:4" x14ac:dyDescent="0.25">
      <c r="A142" s="66">
        <f>IF('BACK BARNS'!$G$14=0," ",'BACK BARNS'!$G$14)</f>
        <v>444</v>
      </c>
      <c r="B142" s="66" t="str">
        <f>IF('BACK BARNS'!$G$15=0," ",'BACK BARNS'!$G$15)</f>
        <v xml:space="preserve"> </v>
      </c>
      <c r="C142" s="67" t="str">
        <f>IF('BACK BARNS'!$G$16=0," ",'BACK BARNS'!$G$16)</f>
        <v xml:space="preserve"> </v>
      </c>
      <c r="D142" s="66" t="str">
        <f>IF('BACK BARNS'!$G$17=0," ",'BACK BARNS'!$G$17)</f>
        <v xml:space="preserve"> </v>
      </c>
    </row>
    <row r="143" spans="1:4" x14ac:dyDescent="0.25">
      <c r="A143" s="66">
        <f>IF('BACK BARNS'!$F$14=0," ",'BACK BARNS'!$F$14)</f>
        <v>445</v>
      </c>
      <c r="B143" s="66" t="str">
        <f>IF('BACK BARNS'!$F$15=0," ",'BACK BARNS'!$F$15)</f>
        <v xml:space="preserve"> </v>
      </c>
      <c r="C143" s="67" t="str">
        <f>IF('BACK BARNS'!$F$16=0," ",'BACK BARNS'!$F$16)</f>
        <v xml:space="preserve"> </v>
      </c>
      <c r="D143" s="66" t="str">
        <f>IF('BACK BARNS'!$F$17=0," ",'BACK BARNS'!$F$17)</f>
        <v xml:space="preserve"> </v>
      </c>
    </row>
    <row r="144" spans="1:4" x14ac:dyDescent="0.25">
      <c r="A144" s="66">
        <f>IF('BACK BARNS'!$E$14=0," ",'BACK BARNS'!$E$14)</f>
        <v>446</v>
      </c>
      <c r="B144" s="66" t="str">
        <f>IF('BACK BARNS'!$E$15=0," ",'BACK BARNS'!$E$15)</f>
        <v xml:space="preserve"> </v>
      </c>
      <c r="C144" s="67" t="str">
        <f>IF('BACK BARNS'!$E$16=0," ",'BACK BARNS'!$E$16)</f>
        <v xml:space="preserve"> </v>
      </c>
      <c r="D144" s="66" t="str">
        <f>IF('BACK BARNS'!$E$17=0," ",'BACK BARNS'!$E$17)</f>
        <v xml:space="preserve"> </v>
      </c>
    </row>
    <row r="145" spans="1:4" x14ac:dyDescent="0.25">
      <c r="A145" s="66">
        <f>IF('BACK BARNS'!$D$14=0," ",'BACK BARNS'!$D$14)</f>
        <v>447</v>
      </c>
      <c r="B145" s="66" t="str">
        <f>IF('BACK BARNS'!$D$15=0," ",'BACK BARNS'!$D$15)</f>
        <v xml:space="preserve"> </v>
      </c>
      <c r="C145" s="67" t="str">
        <f>IF('BACK BARNS'!$D$16=0," ",'BACK BARNS'!$D$16)</f>
        <v xml:space="preserve"> </v>
      </c>
      <c r="D145" s="66" t="str">
        <f>IF('BACK BARNS'!$D$17=0," ",'BACK BARNS'!$D$17)</f>
        <v xml:space="preserve"> </v>
      </c>
    </row>
    <row r="146" spans="1:4" x14ac:dyDescent="0.25">
      <c r="A146" s="66">
        <f>IF('BACK BARNS'!$C$14=0," ",'BACK BARNS'!$C$14)</f>
        <v>448</v>
      </c>
      <c r="B146" s="66" t="str">
        <f>IF('BACK BARNS'!$C$15=0," ",'BACK BARNS'!$C$15)</f>
        <v xml:space="preserve"> </v>
      </c>
      <c r="C146" s="67" t="str">
        <f>IF('BACK BARNS'!$C$16=0," ",'BACK BARNS'!$C$16)</f>
        <v xml:space="preserve"> </v>
      </c>
      <c r="D146" s="66" t="str">
        <f>IF('BACK BARNS'!$C$17=0," ",'BACK BARNS'!$C$17)</f>
        <v xml:space="preserve"> </v>
      </c>
    </row>
    <row r="147" spans="1:4" x14ac:dyDescent="0.25">
      <c r="A147" s="66">
        <f>IF('BACK BARNS'!$C$12=0," ",'BACK BARNS'!$C$12)</f>
        <v>449</v>
      </c>
      <c r="B147" s="66"/>
      <c r="C147" s="67"/>
      <c r="D147" s="66"/>
    </row>
    <row r="148" spans="1:4" x14ac:dyDescent="0.25">
      <c r="A148" s="66">
        <f>IF('BACK BARNS'!$D$12=0," ",'BACK BARNS'!$D$12)</f>
        <v>450</v>
      </c>
      <c r="B148" s="66"/>
      <c r="C148" s="67"/>
      <c r="D148" s="66"/>
    </row>
    <row r="149" spans="1:4" x14ac:dyDescent="0.25">
      <c r="A149" s="66">
        <f>IF('BACK BARNS'!$E$12=0," ",'BACK BARNS'!$E$12)</f>
        <v>451</v>
      </c>
      <c r="B149" s="66"/>
      <c r="C149" s="67"/>
      <c r="D149" s="66"/>
    </row>
    <row r="150" spans="1:4" x14ac:dyDescent="0.25">
      <c r="A150" s="66">
        <f>IF('BACK BARNS'!$F$12=0," ",'BACK BARNS'!$F$12)</f>
        <v>452</v>
      </c>
      <c r="B150" s="66"/>
      <c r="C150" s="67"/>
      <c r="D150" s="66"/>
    </row>
    <row r="151" spans="1:4" x14ac:dyDescent="0.25">
      <c r="A151" s="66">
        <f>IF('BACK BARNS'!$G$12=0," ",'BACK BARNS'!$G$12)</f>
        <v>453</v>
      </c>
      <c r="B151" s="66"/>
      <c r="C151" s="67"/>
      <c r="D151" s="66"/>
    </row>
    <row r="152" spans="1:4" x14ac:dyDescent="0.25">
      <c r="A152" s="66">
        <f>IF('BACK BARNS'!$H$12=0," ",'BACK BARNS'!$H$12)</f>
        <v>454</v>
      </c>
      <c r="B152" s="66"/>
      <c r="C152" s="67"/>
      <c r="D152" s="66"/>
    </row>
    <row r="153" spans="1:4" x14ac:dyDescent="0.25">
      <c r="A153" s="66">
        <f>IF('BACK BARNS'!$I$12=0," ",'BACK BARNS'!$I$12)</f>
        <v>455</v>
      </c>
      <c r="B153" s="66"/>
      <c r="C153" s="67"/>
      <c r="D153" s="66"/>
    </row>
    <row r="154" spans="1:4" x14ac:dyDescent="0.25">
      <c r="A154" s="66">
        <f>IF('BACK BARNS'!$J$12=0," ",'BACK BARNS'!$J$12)</f>
        <v>456</v>
      </c>
      <c r="B154" s="66"/>
      <c r="C154" s="67"/>
      <c r="D154" s="66"/>
    </row>
    <row r="155" spans="1:4" x14ac:dyDescent="0.25">
      <c r="A155" s="66">
        <f>IF('BACK BARNS'!$K$12=0," ",'BACK BARNS'!$K$12)</f>
        <v>457</v>
      </c>
      <c r="B155" s="66"/>
      <c r="C155" s="67"/>
      <c r="D155" s="66"/>
    </row>
    <row r="156" spans="1:4" x14ac:dyDescent="0.25">
      <c r="A156" s="66">
        <f>IF('BACK BARNS'!$L$12=0," ",'BACK BARNS'!$L$12)</f>
        <v>458</v>
      </c>
      <c r="B156" s="66"/>
      <c r="C156" s="67"/>
      <c r="D156" s="66"/>
    </row>
    <row r="157" spans="1:4" x14ac:dyDescent="0.25">
      <c r="A157" s="66">
        <f>IF('BACK BARNS'!$M$12=0," ",'BACK BARNS'!$M$12)</f>
        <v>459</v>
      </c>
      <c r="B157" s="66"/>
      <c r="C157" s="67"/>
      <c r="D157" s="66"/>
    </row>
    <row r="158" spans="1:4" x14ac:dyDescent="0.25">
      <c r="A158" s="66">
        <f>IF('BACK BARNS'!$N$12=0," ",'BACK BARNS'!$N$12)</f>
        <v>460</v>
      </c>
      <c r="B158" s="66"/>
      <c r="C158" s="67"/>
      <c r="D158" s="66"/>
    </row>
    <row r="159" spans="1:4" x14ac:dyDescent="0.25">
      <c r="A159" s="66">
        <f>IF('BACK BARNS'!$P$12=0," ",'BACK BARNS'!$P$12)</f>
        <v>461</v>
      </c>
      <c r="B159" s="66"/>
      <c r="C159" s="67"/>
      <c r="D159" s="66"/>
    </row>
    <row r="160" spans="1:4" x14ac:dyDescent="0.25">
      <c r="A160" s="66">
        <f>IF('BACK BARNS'!$Q$12=0," ",'BACK BARNS'!$Q$12)</f>
        <v>462</v>
      </c>
      <c r="B160" s="66"/>
      <c r="C160" s="67"/>
      <c r="D160" s="66"/>
    </row>
    <row r="161" spans="1:4" x14ac:dyDescent="0.25">
      <c r="A161" s="66">
        <f>IF('BACK BARNS'!$R$12=0," ",'BACK BARNS'!$R$12)</f>
        <v>463</v>
      </c>
      <c r="B161" s="66"/>
      <c r="C161" s="67"/>
      <c r="D161" s="66"/>
    </row>
    <row r="162" spans="1:4" x14ac:dyDescent="0.25">
      <c r="A162" s="66">
        <f>IF('BACK BARNS'!$S$12=0," ",'BACK BARNS'!$S$12)</f>
        <v>464</v>
      </c>
      <c r="B162" s="66"/>
      <c r="C162" s="67"/>
      <c r="D162" s="66"/>
    </row>
    <row r="163" spans="1:4" x14ac:dyDescent="0.25">
      <c r="A163" s="66">
        <f>IF('BACK BARNS'!$T$12=0," ",'BACK BARNS'!$T$12)</f>
        <v>465</v>
      </c>
      <c r="B163" s="66"/>
      <c r="C163" s="67"/>
      <c r="D163" s="66"/>
    </row>
    <row r="164" spans="1:4" x14ac:dyDescent="0.25">
      <c r="A164" s="66">
        <f>IF('BACK BARNS'!$U$12=0," ",'BACK BARNS'!$U$12)</f>
        <v>466</v>
      </c>
      <c r="B164" s="66"/>
      <c r="C164" s="67"/>
      <c r="D164" s="66"/>
    </row>
    <row r="165" spans="1:4" x14ac:dyDescent="0.25">
      <c r="A165" s="66">
        <f>IF('BACK BARNS'!$V$12=0," ",'BACK BARNS'!$V$12)</f>
        <v>467</v>
      </c>
      <c r="B165" s="66"/>
      <c r="C165" s="67"/>
      <c r="D165" s="66"/>
    </row>
    <row r="166" spans="1:4" x14ac:dyDescent="0.25">
      <c r="A166" s="66">
        <f>IF('BACK BARNS'!$W$12=0," ",'BACK BARNS'!$W$12)</f>
        <v>468</v>
      </c>
      <c r="B166" s="66"/>
      <c r="C166" s="67"/>
      <c r="D166" s="66"/>
    </row>
    <row r="167" spans="1:4" x14ac:dyDescent="0.25">
      <c r="A167" s="66">
        <f>IF('BACK BARNS'!$X$12=0," ",'BACK BARNS'!$X$12)</f>
        <v>469</v>
      </c>
      <c r="B167" s="66"/>
      <c r="C167" s="67"/>
      <c r="D167" s="66"/>
    </row>
    <row r="168" spans="1:4" x14ac:dyDescent="0.25">
      <c r="A168" s="66">
        <f>IF('BACK BARNS'!$Y$12=0," ",'BACK BARNS'!$Y$12)</f>
        <v>470</v>
      </c>
      <c r="B168" s="66"/>
      <c r="C168" s="67"/>
      <c r="D168" s="66"/>
    </row>
    <row r="169" spans="1:4" x14ac:dyDescent="0.25">
      <c r="A169" s="66">
        <f>IF('BACK BARNS'!$Z$12=0," ",'BACK BARNS'!$Z$12)</f>
        <v>471</v>
      </c>
      <c r="B169" s="66"/>
      <c r="C169" s="67"/>
      <c r="D169" s="66"/>
    </row>
    <row r="170" spans="1:4" x14ac:dyDescent="0.25">
      <c r="A170" s="66">
        <f>IF('BACK BARNS'!$AA$12=0," ",'BACK BARNS'!$AA$12)</f>
        <v>472</v>
      </c>
      <c r="B170" s="66"/>
      <c r="C170" s="67"/>
      <c r="D170" s="66"/>
    </row>
    <row r="171" spans="1:4" x14ac:dyDescent="0.25">
      <c r="A171" s="66">
        <f>IF('BACK BARNS'!$AA$5=0," ",'BACK BARNS'!$AA$5)</f>
        <v>473</v>
      </c>
      <c r="B171" s="66"/>
      <c r="C171" s="67"/>
      <c r="D171" s="66"/>
    </row>
    <row r="172" spans="1:4" x14ac:dyDescent="0.25">
      <c r="A172" s="66">
        <f>IF('BACK BARNS'!$Z$5=0," ",'BACK BARNS'!$Z$5)</f>
        <v>474</v>
      </c>
      <c r="B172" s="66"/>
      <c r="C172" s="67"/>
      <c r="D172" s="66"/>
    </row>
    <row r="173" spans="1:4" x14ac:dyDescent="0.25">
      <c r="A173" s="66">
        <f>IF('BACK BARNS'!$Y$5=0," ",'BACK BARNS'!$Y$5)</f>
        <v>475</v>
      </c>
      <c r="B173" s="66"/>
      <c r="C173" s="67"/>
      <c r="D173" s="66"/>
    </row>
    <row r="174" spans="1:4" x14ac:dyDescent="0.25">
      <c r="A174" s="66">
        <f>IF('BACK BARNS'!$X$5=0," ",'BACK BARNS'!$X$5)</f>
        <v>476</v>
      </c>
      <c r="B174" s="66"/>
      <c r="C174" s="67"/>
      <c r="D174" s="66"/>
    </row>
    <row r="175" spans="1:4" x14ac:dyDescent="0.25">
      <c r="A175" s="66">
        <f>IF('BACK BARNS'!$W$5=0," ",'BACK BARNS'!$W$5)</f>
        <v>477</v>
      </c>
      <c r="B175" s="66"/>
      <c r="C175" s="67"/>
      <c r="D175" s="66"/>
    </row>
    <row r="176" spans="1:4" x14ac:dyDescent="0.25">
      <c r="A176" s="66">
        <f>IF('BACK BARNS'!$V$5=0," ",'BACK BARNS'!$V$5)</f>
        <v>478</v>
      </c>
      <c r="B176" s="66"/>
      <c r="C176" s="67"/>
      <c r="D176" s="66"/>
    </row>
    <row r="177" spans="1:4" x14ac:dyDescent="0.25">
      <c r="A177" s="66">
        <f>IF('BACK BARNS'!$U$5=0," ",'BACK BARNS'!$U$5)</f>
        <v>479</v>
      </c>
      <c r="B177" s="66"/>
      <c r="C177" s="67"/>
      <c r="D177" s="66"/>
    </row>
    <row r="178" spans="1:4" x14ac:dyDescent="0.25">
      <c r="A178" s="66">
        <f>IF('BACK BARNS'!$T$5=0," ",'BACK BARNS'!$T$5)</f>
        <v>480</v>
      </c>
      <c r="B178" s="66"/>
      <c r="C178" s="67"/>
      <c r="D178" s="66"/>
    </row>
    <row r="179" spans="1:4" x14ac:dyDescent="0.25">
      <c r="A179" s="66">
        <f>IF('BACK BARNS'!$S$5=0," ",'BACK BARNS'!$S$5)</f>
        <v>481</v>
      </c>
      <c r="B179" s="66"/>
      <c r="C179" s="67"/>
      <c r="D179" s="66"/>
    </row>
    <row r="180" spans="1:4" x14ac:dyDescent="0.25">
      <c r="A180" s="66">
        <f>IF('BACK BARNS'!$R$5=0," ",'BACK BARNS'!$R$5)</f>
        <v>482</v>
      </c>
      <c r="B180" s="66"/>
      <c r="C180" s="67"/>
      <c r="D180" s="66"/>
    </row>
    <row r="181" spans="1:4" x14ac:dyDescent="0.25">
      <c r="A181" s="66">
        <f>IF('BACK BARNS'!$Q$5=0," ",'BACK BARNS'!$Q$5)</f>
        <v>483</v>
      </c>
      <c r="B181" s="66"/>
      <c r="C181" s="67"/>
      <c r="D181" s="66"/>
    </row>
    <row r="182" spans="1:4" x14ac:dyDescent="0.25">
      <c r="A182" s="66">
        <f>IF('BACK BARNS'!$P$5=0," ",'BACK BARNS'!$P$5)</f>
        <v>484</v>
      </c>
      <c r="B182" s="66"/>
      <c r="C182" s="67"/>
      <c r="D182" s="66"/>
    </row>
    <row r="183" spans="1:4" x14ac:dyDescent="0.25">
      <c r="A183" s="66">
        <f>IF('BACK BARNS'!$N$5=0," ",'BACK BARNS'!$N$5)</f>
        <v>485</v>
      </c>
      <c r="B183" s="66"/>
      <c r="C183" s="67"/>
    </row>
    <row r="184" spans="1:4" x14ac:dyDescent="0.25">
      <c r="A184" s="66">
        <f>IF('BACK BARNS'!$M$5=0," ",'BACK BARNS'!$M$5)</f>
        <v>486</v>
      </c>
      <c r="B184" s="66"/>
      <c r="C184" s="67"/>
      <c r="D184" s="66"/>
    </row>
    <row r="185" spans="1:4" x14ac:dyDescent="0.25">
      <c r="A185" s="66">
        <f>IF('BACK BARNS'!$L$5=0," ",'BACK BARNS'!$L$5)</f>
        <v>487</v>
      </c>
      <c r="B185" s="66"/>
      <c r="C185" s="67"/>
      <c r="D185" s="66"/>
    </row>
    <row r="186" spans="1:4" x14ac:dyDescent="0.25">
      <c r="A186" s="66">
        <f>IF('BACK BARNS'!$K$5=0," ",'BACK BARNS'!$K$5)</f>
        <v>488</v>
      </c>
      <c r="B186" s="66"/>
      <c r="C186" s="67"/>
      <c r="D186" s="66"/>
    </row>
    <row r="187" spans="1:4" x14ac:dyDescent="0.25">
      <c r="A187" s="66">
        <f>IF('BACK BARNS'!$J$5=0," ",'BACK BARNS'!$J$5)</f>
        <v>489</v>
      </c>
      <c r="B187" s="66"/>
      <c r="C187" s="67"/>
      <c r="D187" s="66"/>
    </row>
    <row r="188" spans="1:4" x14ac:dyDescent="0.25">
      <c r="A188" s="66">
        <f>IF('BACK BARNS'!$I$5=0," ",'BACK BARNS'!$I$5)</f>
        <v>490</v>
      </c>
      <c r="B188" s="66"/>
      <c r="C188" s="67"/>
      <c r="D188" s="66"/>
    </row>
    <row r="189" spans="1:4" x14ac:dyDescent="0.25">
      <c r="A189" s="66">
        <f>IF('BACK BARNS'!$H$5=0," ",'BACK BARNS'!$H$5)</f>
        <v>491</v>
      </c>
      <c r="B189" s="66"/>
      <c r="C189" s="67"/>
      <c r="D189" s="66"/>
    </row>
    <row r="190" spans="1:4" x14ac:dyDescent="0.25">
      <c r="A190" s="66">
        <f>IF('BACK BARNS'!$G$5=0," ",'BACK BARNS'!$G$5)</f>
        <v>492</v>
      </c>
      <c r="B190" s="66"/>
      <c r="C190" s="67"/>
      <c r="D190" s="66"/>
    </row>
    <row r="191" spans="1:4" x14ac:dyDescent="0.25">
      <c r="A191" s="66">
        <f>IF('BACK BARNS'!$F$5=0," ",'BACK BARNS'!$F$5)</f>
        <v>493</v>
      </c>
      <c r="B191" s="66"/>
      <c r="C191" s="67"/>
      <c r="D191" s="66"/>
    </row>
    <row r="192" spans="1:4" x14ac:dyDescent="0.25">
      <c r="A192" s="66">
        <f>IF('BACK BARNS'!$E$5=0," ",'BACK BARNS'!$E$5)</f>
        <v>494</v>
      </c>
      <c r="B192" s="66"/>
      <c r="C192" s="67"/>
      <c r="D192" s="66"/>
    </row>
    <row r="193" spans="1:4" x14ac:dyDescent="0.25">
      <c r="A193" s="66">
        <f>IF('BACK BARNS'!$D$5=0," ",'BACK BARNS'!$D$5)</f>
        <v>495</v>
      </c>
      <c r="B193" s="66"/>
      <c r="C193" s="67"/>
      <c r="D193" s="66"/>
    </row>
    <row r="194" spans="1:4" x14ac:dyDescent="0.25">
      <c r="A194" s="66">
        <f>IF('BACK BARNS'!$C$5=0," ",'BACK BARNS'!$C$5)</f>
        <v>496</v>
      </c>
      <c r="B194" s="66"/>
      <c r="C194" s="67"/>
      <c r="D194" s="66"/>
    </row>
    <row r="196" spans="1:4" x14ac:dyDescent="0.25">
      <c r="B196" s="217" t="s">
        <v>55</v>
      </c>
      <c r="D196" s="217" t="s">
        <v>82</v>
      </c>
    </row>
    <row r="197" spans="1:4" x14ac:dyDescent="0.25">
      <c r="B197">
        <f>'BB LISTING Scratch Sheet'!B148</f>
        <v>7</v>
      </c>
      <c r="D197" t="e">
        <f>SUM(D3:D194)</f>
        <v>#REF!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MAIN BARN</vt:lpstr>
      <vt:lpstr>Notes</vt:lpstr>
      <vt:lpstr>BB LISTING Scratch Sheet</vt:lpstr>
      <vt:lpstr>Entry # Listing</vt:lpstr>
      <vt:lpstr>Campers</vt:lpstr>
      <vt:lpstr>BACK BARNS</vt:lpstr>
      <vt:lpstr>BB Listing</vt:lpstr>
      <vt:lpstr>'BACK BARNS'!Print_Area</vt:lpstr>
      <vt:lpstr>'MAIN BARN'!Print_Area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Merleene Pacheco</dc:creator>
  <cp:keywords/>
  <dc:description/>
  <cp:lastModifiedBy>Matthew Janisch</cp:lastModifiedBy>
  <cp:revision/>
  <cp:lastPrinted>2025-09-23T11:28:57Z</cp:lastPrinted>
  <dcterms:created xsi:type="dcterms:W3CDTF">2021-06-01T20:22:03Z</dcterms:created>
  <dcterms:modified xsi:type="dcterms:W3CDTF">2026-09-13T18:16:32Z</dcterms:modified>
  <cp:category/>
  <cp:contentStatus/>
</cp:coreProperties>
</file>