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p and tear\Documents\highway files\"/>
    </mc:Choice>
  </mc:AlternateContent>
  <bookViews>
    <workbookView xWindow="480" yWindow="120" windowWidth="27795" windowHeight="12585"/>
  </bookViews>
  <sheets>
    <sheet name="Chip seal" sheetId="1" r:id="rId1"/>
  </sheets>
  <definedNames>
    <definedName name="_xlnm.Print_Area" localSheetId="0">'Chip seal'!$A$1:$J$53</definedName>
  </definedNames>
  <calcPr calcId="152511"/>
</workbook>
</file>

<file path=xl/calcChain.xml><?xml version="1.0" encoding="utf-8"?>
<calcChain xmlns="http://schemas.openxmlformats.org/spreadsheetml/2006/main">
  <c r="C45" i="1" l="1"/>
  <c r="C46" i="1" s="1"/>
  <c r="C47" i="1" s="1"/>
  <c r="C48" i="1" s="1"/>
  <c r="E44" i="1"/>
  <c r="E49" i="1" s="1"/>
  <c r="C24" i="1"/>
  <c r="C25" i="1" s="1"/>
  <c r="C26" i="1" s="1"/>
  <c r="C27" i="1" s="1"/>
  <c r="E23" i="1"/>
  <c r="E28" i="1" s="1"/>
  <c r="C6" i="1"/>
  <c r="C7" i="1" s="1"/>
  <c r="C8" i="1" s="1"/>
  <c r="C9" i="1" s="1"/>
  <c r="E5" i="1"/>
  <c r="E10" i="1" s="1"/>
  <c r="H5" i="1" l="1"/>
  <c r="H10" i="1" s="1"/>
  <c r="H23" i="1"/>
  <c r="H28" i="1" s="1"/>
  <c r="H44" i="1"/>
  <c r="H49" i="1" s="1"/>
</calcChain>
</file>

<file path=xl/sharedStrings.xml><?xml version="1.0" encoding="utf-8"?>
<sst xmlns="http://schemas.openxmlformats.org/spreadsheetml/2006/main" count="50" uniqueCount="23">
  <si>
    <t xml:space="preserve"> Liquid Asphalt Treated Stone Seal In Place</t>
  </si>
  <si>
    <t xml:space="preserve">Base AC price in bid:       enter numbers-formula all set </t>
  </si>
  <si>
    <t>Period MHD AC price:       </t>
  </si>
  <si>
    <t>Single seal</t>
  </si>
  <si>
    <t>SY</t>
  </si>
  <si>
    <t>Double seal</t>
  </si>
  <si>
    <t>difference</t>
  </si>
  <si>
    <t>gal. emulsion per ton</t>
  </si>
  <si>
    <t>amount asphalt in in one Gal. emulsion</t>
  </si>
  <si>
    <t>application rate of emulsion/SY</t>
  </si>
  <si>
    <t>Square Yards</t>
  </si>
  <si>
    <t>total adjustment</t>
  </si>
  <si>
    <t>Explanation</t>
  </si>
  <si>
    <t xml:space="preserve">   EXAMPLE   Current Price($640.00)- Base Price($595.00) = $45.00</t>
  </si>
  <si>
    <t xml:space="preserve"> divide by 238(Gal. emulsion per ton) x .66(amount asphalt in in one Gal. emulsion) x .40 ( application rate of emulsion sy) </t>
  </si>
  <si>
    <t xml:space="preserve"> 20% Asphalt Rubber Surface</t>
  </si>
  <si>
    <t>gal. asphalt per ton</t>
  </si>
  <si>
    <t>Gal asphalt - rubber content</t>
  </si>
  <si>
    <t>application rate SY</t>
  </si>
  <si>
    <t>Current Price($640.00) - BAse Price($595) = $ 45.00 divide by 235(Gal. asphalt per ton) x .8 (Gal. asphalt minus rubber content) x .55 gal./sy(application rate)</t>
  </si>
  <si>
    <t xml:space="preserve"> 10% Asphalt Rubber Surface</t>
  </si>
  <si>
    <t>Current Price($640.00)- Base Price($595.00) = $ 252.29 divide by 235(Gal. asphalt per ton) x .9(Gal. asphalt minus rubber content) x .40 gal./sy(aplication rate)</t>
  </si>
  <si>
    <t>equals $ .39 sy escalation.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</si>
</sst>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_(&quot;$&quot;* #,##0.000_);_(&quot;$&quot;* \(#,##0.000\);_(&quot;$&quot;* &quot;-&quot;??_);_(@_)"/>
  </numFmts>
  <fonts count="5" x14ac:knownFonts="1">
    <font>
      <sz val="12"/>
      <name val="Arial"/>
      <family val="2"/>
    </font>
    <font>
      <sz val="12"/>
      <name val="Arial"/>
      <family val="2"/>
    </font>
    <font>
      <b/>
      <i/>
      <sz val="16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44" fontId="2" fillId="0" borderId="2" xfId="1" applyFont="1" applyBorder="1"/>
    <xf numFmtId="0" fontId="2" fillId="0" borderId="3" xfId="0" applyFont="1" applyBorder="1"/>
    <xf numFmtId="0" fontId="2" fillId="0" borderId="0" xfId="0" applyFont="1"/>
    <xf numFmtId="0" fontId="1" fillId="0" borderId="4" xfId="0" applyFont="1" applyBorder="1"/>
    <xf numFmtId="0" fontId="0" fillId="0" borderId="0" xfId="0" applyBorder="1"/>
    <xf numFmtId="44" fontId="0" fillId="0" borderId="0" xfId="1" applyFont="1" applyBorder="1"/>
    <xf numFmtId="0" fontId="0" fillId="0" borderId="5" xfId="0" applyBorder="1"/>
    <xf numFmtId="0" fontId="3" fillId="0" borderId="4" xfId="0" applyFont="1" applyBorder="1"/>
    <xf numFmtId="0" fontId="0" fillId="0" borderId="0" xfId="0" applyBorder="1" applyAlignment="1"/>
    <xf numFmtId="164" fontId="0" fillId="2" borderId="6" xfId="0" applyNumberFormat="1" applyFill="1" applyBorder="1" applyAlignment="1"/>
    <xf numFmtId="164" fontId="0" fillId="2" borderId="7" xfId="0" applyNumberFormat="1" applyFill="1" applyBorder="1" applyAlignment="1"/>
    <xf numFmtId="44" fontId="1" fillId="0" borderId="0" xfId="1" applyFont="1" applyBorder="1"/>
    <xf numFmtId="44" fontId="0" fillId="0" borderId="8" xfId="1" applyFont="1" applyBorder="1" applyAlignment="1"/>
    <xf numFmtId="0" fontId="1" fillId="0" borderId="0" xfId="0" applyFont="1" applyBorder="1" applyAlignment="1"/>
    <xf numFmtId="164" fontId="0" fillId="0" borderId="0" xfId="0" applyNumberFormat="1" applyBorder="1" applyAlignment="1"/>
    <xf numFmtId="2" fontId="0" fillId="0" borderId="0" xfId="0" applyNumberFormat="1" applyBorder="1" applyAlignment="1"/>
    <xf numFmtId="0" fontId="3" fillId="0" borderId="0" xfId="0" applyFont="1"/>
    <xf numFmtId="0" fontId="0" fillId="0" borderId="4" xfId="0" applyBorder="1"/>
    <xf numFmtId="0" fontId="4" fillId="0" borderId="0" xfId="0" applyFont="1" applyBorder="1" applyAlignment="1">
      <alignment horizontal="right"/>
    </xf>
    <xf numFmtId="0" fontId="0" fillId="2" borderId="0" xfId="0" applyFill="1" applyBorder="1" applyAlignment="1"/>
    <xf numFmtId="2" fontId="1" fillId="0" borderId="0" xfId="0" applyNumberFormat="1" applyFont="1" applyBorder="1" applyAlignment="1"/>
    <xf numFmtId="44" fontId="0" fillId="0" borderId="8" xfId="0" applyNumberFormat="1" applyBorder="1" applyAlignment="1"/>
    <xf numFmtId="0" fontId="1" fillId="0" borderId="0" xfId="0" applyFont="1" applyBorder="1"/>
    <xf numFmtId="0" fontId="0" fillId="0" borderId="9" xfId="0" applyBorder="1"/>
    <xf numFmtId="0" fontId="0" fillId="0" borderId="8" xfId="0" applyBorder="1"/>
    <xf numFmtId="44" fontId="0" fillId="0" borderId="8" xfId="1" applyFont="1" applyBorder="1"/>
    <xf numFmtId="0" fontId="0" fillId="0" borderId="10" xfId="0" applyBorder="1"/>
    <xf numFmtId="0" fontId="0" fillId="0" borderId="0" xfId="0" applyAlignment="1"/>
    <xf numFmtId="165" fontId="0" fillId="0" borderId="8" xfId="1" applyNumberFormat="1" applyFont="1" applyBorder="1" applyAlignment="1"/>
    <xf numFmtId="44" fontId="0" fillId="0" borderId="0" xfId="1" applyFont="1"/>
    <xf numFmtId="0" fontId="0" fillId="0" borderId="0" xfId="0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view="pageBreakPreview" zoomScale="80" zoomScaleNormal="100" zoomScaleSheetLayoutView="80" workbookViewId="0">
      <selection activeCell="P24" sqref="P24"/>
    </sheetView>
  </sheetViews>
  <sheetFormatPr defaultRowHeight="15" x14ac:dyDescent="0.2"/>
  <cols>
    <col min="2" max="2" width="18" customWidth="1"/>
    <col min="4" max="4" width="13.109375" style="32" customWidth="1"/>
    <col min="7" max="7" width="15.21875" customWidth="1"/>
    <col min="8" max="8" width="10.44140625" customWidth="1"/>
  </cols>
  <sheetData>
    <row r="1" spans="1:13" s="5" customFormat="1" ht="20.25" x14ac:dyDescent="0.3">
      <c r="A1" s="1" t="s">
        <v>0</v>
      </c>
      <c r="B1" s="2"/>
      <c r="C1" s="2"/>
      <c r="D1" s="3"/>
      <c r="E1" s="2"/>
      <c r="F1" s="2"/>
      <c r="G1" s="2"/>
      <c r="H1" s="2"/>
      <c r="I1" s="2"/>
      <c r="J1" s="4"/>
    </row>
    <row r="2" spans="1:13" x14ac:dyDescent="0.2">
      <c r="A2" s="6"/>
      <c r="B2" s="7"/>
      <c r="C2" s="7"/>
      <c r="D2" s="8"/>
      <c r="E2" s="7"/>
      <c r="F2" s="7"/>
      <c r="G2" s="7"/>
      <c r="H2" s="7"/>
      <c r="I2" s="7"/>
      <c r="J2" s="9"/>
    </row>
    <row r="3" spans="1:13" x14ac:dyDescent="0.2">
      <c r="A3" s="6"/>
      <c r="B3" s="7"/>
      <c r="C3" s="7"/>
      <c r="D3" s="8"/>
      <c r="E3" s="7"/>
      <c r="F3" s="7"/>
      <c r="G3" s="7"/>
      <c r="H3" s="7"/>
      <c r="I3" s="7"/>
      <c r="J3" s="9"/>
    </row>
    <row r="4" spans="1:13" x14ac:dyDescent="0.2">
      <c r="A4" s="10" t="s">
        <v>1</v>
      </c>
      <c r="B4" s="11"/>
      <c r="C4" s="12">
        <v>595</v>
      </c>
      <c r="D4" s="11"/>
      <c r="E4" s="11"/>
      <c r="F4" s="11"/>
      <c r="G4" s="11"/>
      <c r="H4" s="11"/>
      <c r="I4" s="11"/>
      <c r="J4" s="9"/>
    </row>
    <row r="5" spans="1:13" ht="15.75" thickBot="1" x14ac:dyDescent="0.25">
      <c r="A5" s="10" t="s">
        <v>2</v>
      </c>
      <c r="B5" s="11"/>
      <c r="C5" s="13">
        <v>640</v>
      </c>
      <c r="D5" s="14" t="s">
        <v>3</v>
      </c>
      <c r="E5" s="15">
        <f>((C5-C4)/238*0.66*0.4)</f>
        <v>4.9915966386554628E-2</v>
      </c>
      <c r="F5" s="11" t="s">
        <v>4</v>
      </c>
      <c r="G5" s="16" t="s">
        <v>5</v>
      </c>
      <c r="H5" s="15">
        <f>E5*2</f>
        <v>9.9831932773109255E-2</v>
      </c>
      <c r="I5" s="11" t="s">
        <v>4</v>
      </c>
      <c r="J5" s="9"/>
    </row>
    <row r="6" spans="1:13" x14ac:dyDescent="0.2">
      <c r="A6" s="10" t="s">
        <v>6</v>
      </c>
      <c r="B6" s="11"/>
      <c r="C6" s="17">
        <f>C5-C4</f>
        <v>45</v>
      </c>
      <c r="D6" s="18"/>
      <c r="E6" s="11"/>
      <c r="F6" s="7"/>
      <c r="G6" s="11"/>
      <c r="H6" s="18"/>
      <c r="I6" s="11"/>
      <c r="J6" s="9"/>
    </row>
    <row r="7" spans="1:13" x14ac:dyDescent="0.2">
      <c r="A7" s="10" t="s">
        <v>7</v>
      </c>
      <c r="B7" s="11"/>
      <c r="C7" s="17">
        <f>C6/238</f>
        <v>0.18907563025210083</v>
      </c>
      <c r="D7" s="18"/>
      <c r="E7" s="11"/>
      <c r="F7" s="7"/>
      <c r="G7" s="11"/>
      <c r="H7" s="18"/>
      <c r="I7" s="11"/>
      <c r="J7" s="9"/>
    </row>
    <row r="8" spans="1:13" x14ac:dyDescent="0.2">
      <c r="A8" s="10" t="s">
        <v>8</v>
      </c>
      <c r="B8" s="11"/>
      <c r="C8" s="17">
        <f>C7*0.66</f>
        <v>0.12478991596638656</v>
      </c>
      <c r="D8" s="18"/>
      <c r="E8" s="11"/>
      <c r="F8" s="7"/>
      <c r="G8" s="11"/>
      <c r="H8" s="18"/>
      <c r="I8" s="11"/>
      <c r="J8" s="9"/>
      <c r="M8" s="19"/>
    </row>
    <row r="9" spans="1:13" x14ac:dyDescent="0.2">
      <c r="A9" s="10" t="s">
        <v>9</v>
      </c>
      <c r="B9" s="11"/>
      <c r="C9" s="17">
        <f>C8*0.4</f>
        <v>4.9915966386554628E-2</v>
      </c>
      <c r="D9" s="18"/>
      <c r="E9" s="11"/>
      <c r="F9" s="7"/>
      <c r="G9" s="11"/>
      <c r="H9" s="18"/>
      <c r="I9" s="11"/>
      <c r="J9" s="9"/>
    </row>
    <row r="10" spans="1:13" ht="18.75" thickBot="1" x14ac:dyDescent="0.3">
      <c r="A10" s="20"/>
      <c r="B10" s="21" t="s">
        <v>10</v>
      </c>
      <c r="C10" s="22">
        <v>1000</v>
      </c>
      <c r="D10" s="23" t="s">
        <v>11</v>
      </c>
      <c r="E10" s="24">
        <f>E5*C10</f>
        <v>49.915966386554629</v>
      </c>
      <c r="F10" s="7"/>
      <c r="G10" s="23" t="s">
        <v>11</v>
      </c>
      <c r="H10" s="24">
        <f>H5*C10</f>
        <v>99.831932773109259</v>
      </c>
      <c r="I10" s="11"/>
      <c r="J10" s="9"/>
    </row>
    <row r="11" spans="1:13" x14ac:dyDescent="0.2">
      <c r="A11" s="10"/>
      <c r="B11" s="11"/>
      <c r="C11" s="11"/>
      <c r="D11" s="18"/>
      <c r="E11" s="11"/>
      <c r="F11" s="7"/>
      <c r="G11" s="11"/>
      <c r="H11" s="18"/>
      <c r="I11" s="11"/>
      <c r="J11" s="9"/>
    </row>
    <row r="12" spans="1:13" x14ac:dyDescent="0.2">
      <c r="A12" s="20" t="s">
        <v>12</v>
      </c>
      <c r="B12" s="11"/>
      <c r="C12" s="11"/>
      <c r="D12" s="11"/>
      <c r="E12" s="11"/>
      <c r="F12" s="11"/>
      <c r="G12" s="11"/>
      <c r="H12" s="11"/>
      <c r="I12" s="11"/>
      <c r="J12" s="9"/>
    </row>
    <row r="13" spans="1:13" x14ac:dyDescent="0.2">
      <c r="A13" s="10" t="s">
        <v>0</v>
      </c>
      <c r="B13" s="11"/>
      <c r="C13" s="11"/>
      <c r="D13" s="11"/>
      <c r="E13" s="11"/>
      <c r="F13" s="11"/>
      <c r="G13" s="11"/>
      <c r="H13" s="11"/>
      <c r="I13" s="11"/>
      <c r="J13" s="9"/>
    </row>
    <row r="14" spans="1:13" x14ac:dyDescent="0.2">
      <c r="A14" s="6" t="s">
        <v>13</v>
      </c>
      <c r="B14" s="7"/>
      <c r="C14" s="7"/>
      <c r="D14" s="7"/>
      <c r="E14" s="7"/>
      <c r="F14" s="7"/>
      <c r="G14" s="7"/>
      <c r="H14" s="7"/>
      <c r="I14" s="7"/>
      <c r="J14" s="9"/>
    </row>
    <row r="15" spans="1:13" x14ac:dyDescent="0.2">
      <c r="A15" s="10"/>
      <c r="B15" s="25" t="s">
        <v>14</v>
      </c>
      <c r="C15" s="7"/>
      <c r="D15" s="11"/>
      <c r="E15" s="11"/>
      <c r="F15" s="11"/>
      <c r="G15" s="11"/>
      <c r="H15" s="11"/>
      <c r="I15" s="11"/>
      <c r="J15" s="9"/>
    </row>
    <row r="16" spans="1:13" x14ac:dyDescent="0.2">
      <c r="A16" s="20"/>
      <c r="B16" s="7"/>
      <c r="C16" s="7"/>
      <c r="D16" s="8"/>
      <c r="E16" s="7"/>
      <c r="F16" s="7"/>
      <c r="G16" s="7"/>
      <c r="H16" s="7"/>
      <c r="I16" s="7"/>
      <c r="J16" s="9"/>
    </row>
    <row r="17" spans="1:10" x14ac:dyDescent="0.2">
      <c r="A17" s="20"/>
      <c r="B17" s="7"/>
      <c r="C17" s="7"/>
      <c r="D17" s="8"/>
      <c r="E17" s="7"/>
      <c r="F17" s="7"/>
      <c r="G17" s="7"/>
      <c r="H17" s="7"/>
      <c r="I17" s="7"/>
      <c r="J17" s="9"/>
    </row>
    <row r="18" spans="1:10" ht="15.75" thickBot="1" x14ac:dyDescent="0.25">
      <c r="A18" s="26"/>
      <c r="B18" s="27"/>
      <c r="C18" s="27"/>
      <c r="D18" s="28"/>
      <c r="E18" s="27"/>
      <c r="F18" s="27"/>
      <c r="G18" s="27"/>
      <c r="H18" s="27"/>
      <c r="I18" s="27"/>
      <c r="J18" s="29"/>
    </row>
    <row r="19" spans="1:10" s="5" customFormat="1" ht="20.25" x14ac:dyDescent="0.3">
      <c r="A19" s="1" t="s">
        <v>15</v>
      </c>
      <c r="B19" s="2"/>
      <c r="C19" s="2"/>
      <c r="D19" s="3"/>
      <c r="E19" s="2"/>
      <c r="F19" s="2"/>
      <c r="G19" s="2"/>
      <c r="H19" s="2"/>
      <c r="I19" s="2"/>
      <c r="J19" s="4"/>
    </row>
    <row r="20" spans="1:10" x14ac:dyDescent="0.2">
      <c r="A20" s="19"/>
      <c r="B20" s="19"/>
      <c r="C20" s="30"/>
      <c r="D20" s="30"/>
      <c r="E20" s="30"/>
      <c r="F20" s="30"/>
      <c r="G20" s="30"/>
      <c r="H20" s="30"/>
      <c r="I20" s="30"/>
    </row>
    <row r="21" spans="1:10" x14ac:dyDescent="0.2">
      <c r="A21" s="19"/>
      <c r="B21" s="19"/>
      <c r="C21" s="30"/>
      <c r="D21" s="30"/>
      <c r="E21" s="30"/>
      <c r="F21" s="30"/>
      <c r="G21" s="30"/>
      <c r="H21" s="30"/>
      <c r="I21" s="30"/>
    </row>
    <row r="22" spans="1:10" x14ac:dyDescent="0.2">
      <c r="A22" s="10" t="s">
        <v>1</v>
      </c>
      <c r="B22" s="11"/>
      <c r="C22" s="12">
        <v>595</v>
      </c>
      <c r="D22" s="11"/>
      <c r="E22" s="11"/>
      <c r="F22" s="11"/>
      <c r="G22" s="11"/>
      <c r="H22" s="11"/>
      <c r="I22" s="11"/>
    </row>
    <row r="23" spans="1:10" ht="15.75" thickBot="1" x14ac:dyDescent="0.25">
      <c r="A23" s="10" t="s">
        <v>2</v>
      </c>
      <c r="B23" s="11"/>
      <c r="C23" s="13">
        <v>640</v>
      </c>
      <c r="D23" s="14" t="s">
        <v>3</v>
      </c>
      <c r="E23" s="31">
        <f>((C23-C22)/235*0.8*0.55)</f>
        <v>8.4255319148936178E-2</v>
      </c>
      <c r="F23" s="11" t="s">
        <v>4</v>
      </c>
      <c r="G23" s="16" t="s">
        <v>5</v>
      </c>
      <c r="H23" s="31">
        <f>E23*2</f>
        <v>0.16851063829787236</v>
      </c>
      <c r="I23" s="11" t="s">
        <v>4</v>
      </c>
    </row>
    <row r="24" spans="1:10" x14ac:dyDescent="0.2">
      <c r="A24" s="10" t="s">
        <v>6</v>
      </c>
      <c r="B24" s="11"/>
      <c r="C24" s="17">
        <f>C23-C22</f>
        <v>45</v>
      </c>
      <c r="D24" s="18"/>
      <c r="E24" s="11"/>
      <c r="F24" s="7"/>
      <c r="G24" s="11"/>
      <c r="H24" s="18"/>
      <c r="I24" s="11"/>
    </row>
    <row r="25" spans="1:10" x14ac:dyDescent="0.2">
      <c r="A25" s="10" t="s">
        <v>16</v>
      </c>
      <c r="B25" s="11"/>
      <c r="C25" s="17">
        <f>C24/235</f>
        <v>0.19148936170212766</v>
      </c>
      <c r="D25" s="18"/>
      <c r="E25" s="11"/>
      <c r="F25" s="7"/>
      <c r="G25" s="11"/>
      <c r="H25" s="18"/>
      <c r="I25" s="11"/>
    </row>
    <row r="26" spans="1:10" x14ac:dyDescent="0.2">
      <c r="A26" s="10" t="s">
        <v>17</v>
      </c>
      <c r="B26" s="11"/>
      <c r="C26" s="17">
        <f>C25*0.8</f>
        <v>0.15319148936170213</v>
      </c>
      <c r="D26" s="18"/>
      <c r="E26" s="11"/>
      <c r="F26" s="7"/>
      <c r="G26" s="11"/>
      <c r="H26" s="18"/>
      <c r="I26" s="11"/>
    </row>
    <row r="27" spans="1:10" x14ac:dyDescent="0.2">
      <c r="A27" s="10" t="s">
        <v>18</v>
      </c>
      <c r="B27" s="11"/>
      <c r="C27" s="17">
        <f>C26*0.55</f>
        <v>8.4255319148936178E-2</v>
      </c>
      <c r="D27" s="18"/>
      <c r="E27" s="11"/>
      <c r="F27" s="7"/>
      <c r="G27" s="11"/>
      <c r="H27" s="18"/>
      <c r="I27" s="11"/>
    </row>
    <row r="28" spans="1:10" ht="18.75" thickBot="1" x14ac:dyDescent="0.3">
      <c r="A28" s="20"/>
      <c r="B28" s="21" t="s">
        <v>10</v>
      </c>
      <c r="C28" s="22">
        <v>1000</v>
      </c>
      <c r="D28" s="23" t="s">
        <v>11</v>
      </c>
      <c r="E28" s="31">
        <f>E23*C28</f>
        <v>84.255319148936181</v>
      </c>
      <c r="F28" s="7"/>
      <c r="G28" s="23" t="s">
        <v>11</v>
      </c>
      <c r="H28" s="31">
        <f>H23*C28</f>
        <v>168.51063829787236</v>
      </c>
      <c r="I28" s="11"/>
    </row>
    <row r="29" spans="1:10" x14ac:dyDescent="0.2">
      <c r="A29" s="10"/>
      <c r="B29" s="11"/>
      <c r="C29" s="11"/>
      <c r="D29" s="18"/>
      <c r="E29" s="11"/>
      <c r="F29" s="7"/>
      <c r="G29" s="11"/>
      <c r="H29" s="18"/>
      <c r="I29" s="11"/>
    </row>
    <row r="30" spans="1:10" x14ac:dyDescent="0.2">
      <c r="A30" s="20" t="s">
        <v>12</v>
      </c>
      <c r="B30" s="11"/>
      <c r="C30" s="11"/>
      <c r="D30" s="11"/>
      <c r="E30" s="11"/>
      <c r="F30" s="11"/>
      <c r="G30" s="11"/>
      <c r="H30" s="11"/>
      <c r="I30" s="11"/>
    </row>
    <row r="31" spans="1:10" x14ac:dyDescent="0.2">
      <c r="A31" s="19" t="s">
        <v>19</v>
      </c>
    </row>
    <row r="33" spans="1:10" ht="15.75" thickBot="1" x14ac:dyDescent="0.25"/>
    <row r="34" spans="1:10" s="5" customFormat="1" ht="20.25" x14ac:dyDescent="0.3">
      <c r="A34" s="1" t="s">
        <v>20</v>
      </c>
      <c r="B34" s="2"/>
      <c r="C34" s="2"/>
      <c r="D34" s="3"/>
      <c r="E34" s="2"/>
      <c r="F34" s="2"/>
      <c r="G34" s="2"/>
      <c r="H34" s="2"/>
      <c r="I34" s="2"/>
      <c r="J34" s="4"/>
    </row>
    <row r="35" spans="1:10" x14ac:dyDescent="0.2">
      <c r="B35" s="30"/>
      <c r="C35" s="30"/>
      <c r="D35" s="30"/>
      <c r="E35" s="30"/>
      <c r="F35" s="30"/>
      <c r="G35" s="30"/>
      <c r="H35" s="30"/>
      <c r="I35" s="30"/>
    </row>
    <row r="36" spans="1:10" x14ac:dyDescent="0.2">
      <c r="A36" s="33"/>
      <c r="B36" s="19"/>
      <c r="C36" s="30"/>
      <c r="D36" s="30"/>
      <c r="E36" s="30"/>
      <c r="F36" s="30"/>
      <c r="G36" s="30"/>
      <c r="H36" s="30"/>
      <c r="I36" s="30"/>
    </row>
    <row r="37" spans="1:10" x14ac:dyDescent="0.2">
      <c r="B37" s="30"/>
      <c r="C37" s="30"/>
      <c r="D37" s="30"/>
      <c r="E37" s="30"/>
      <c r="F37" s="30"/>
      <c r="G37" s="30"/>
      <c r="H37" s="30"/>
      <c r="I37" s="30"/>
    </row>
    <row r="38" spans="1:10" x14ac:dyDescent="0.2">
      <c r="A38" s="19"/>
      <c r="B38" s="30"/>
      <c r="C38" s="30"/>
      <c r="D38" s="30"/>
      <c r="E38" s="30"/>
      <c r="F38" s="30"/>
      <c r="G38" s="30"/>
      <c r="H38" s="30"/>
      <c r="I38" s="30"/>
    </row>
    <row r="39" spans="1:10" x14ac:dyDescent="0.2">
      <c r="A39" s="19" t="s">
        <v>21</v>
      </c>
      <c r="B39" s="30"/>
      <c r="C39" s="30"/>
      <c r="D39" s="30"/>
      <c r="E39" s="30"/>
      <c r="F39" s="30"/>
      <c r="G39" s="30"/>
      <c r="H39" s="30"/>
      <c r="I39" s="30"/>
    </row>
    <row r="40" spans="1:10" x14ac:dyDescent="0.2">
      <c r="A40" s="33"/>
      <c r="B40" s="19" t="s">
        <v>22</v>
      </c>
      <c r="C40" s="30"/>
      <c r="D40" s="30"/>
      <c r="E40" s="30"/>
      <c r="F40" s="30"/>
      <c r="G40" s="30"/>
      <c r="H40" s="30"/>
      <c r="I40" s="30"/>
    </row>
    <row r="43" spans="1:10" x14ac:dyDescent="0.2">
      <c r="A43" s="10" t="s">
        <v>1</v>
      </c>
      <c r="B43" s="11"/>
      <c r="C43" s="12">
        <v>595</v>
      </c>
      <c r="D43" s="11"/>
      <c r="E43" s="11"/>
      <c r="F43" s="11"/>
      <c r="G43" s="11"/>
      <c r="H43" s="11"/>
      <c r="I43" s="11"/>
    </row>
    <row r="44" spans="1:10" ht="15.75" thickBot="1" x14ac:dyDescent="0.25">
      <c r="A44" s="10" t="s">
        <v>2</v>
      </c>
      <c r="B44" s="11"/>
      <c r="C44" s="13">
        <v>640</v>
      </c>
      <c r="D44" s="14" t="s">
        <v>3</v>
      </c>
      <c r="E44" s="31">
        <f>((C44-C43)/235*0.9*0.55)</f>
        <v>9.4787234042553195E-2</v>
      </c>
      <c r="F44" s="11" t="s">
        <v>4</v>
      </c>
      <c r="G44" s="16" t="s">
        <v>5</v>
      </c>
      <c r="H44" s="31">
        <f>E44*2</f>
        <v>0.18957446808510639</v>
      </c>
      <c r="I44" s="11" t="s">
        <v>4</v>
      </c>
    </row>
    <row r="45" spans="1:10" x14ac:dyDescent="0.2">
      <c r="A45" s="10" t="s">
        <v>6</v>
      </c>
      <c r="B45" s="11"/>
      <c r="C45" s="17">
        <f>C44-C43</f>
        <v>45</v>
      </c>
      <c r="D45" s="18"/>
      <c r="E45" s="11"/>
      <c r="F45" s="7"/>
      <c r="G45" s="11"/>
      <c r="H45" s="18"/>
      <c r="I45" s="11"/>
    </row>
    <row r="46" spans="1:10" x14ac:dyDescent="0.2">
      <c r="A46" s="10" t="s">
        <v>16</v>
      </c>
      <c r="B46" s="11"/>
      <c r="C46" s="17">
        <f>C45/235</f>
        <v>0.19148936170212766</v>
      </c>
      <c r="D46" s="18"/>
      <c r="E46" s="11"/>
      <c r="F46" s="7"/>
      <c r="G46" s="11"/>
      <c r="H46" s="18"/>
      <c r="I46" s="11"/>
    </row>
    <row r="47" spans="1:10" x14ac:dyDescent="0.2">
      <c r="A47" s="10" t="s">
        <v>17</v>
      </c>
      <c r="B47" s="11"/>
      <c r="C47" s="17">
        <f>C46*0.9</f>
        <v>0.17234042553191489</v>
      </c>
      <c r="D47" s="18"/>
      <c r="E47" s="11"/>
      <c r="F47" s="7"/>
      <c r="G47" s="11"/>
      <c r="H47" s="18"/>
      <c r="I47" s="11"/>
    </row>
    <row r="48" spans="1:10" x14ac:dyDescent="0.2">
      <c r="A48" s="10" t="s">
        <v>18</v>
      </c>
      <c r="B48" s="11"/>
      <c r="C48" s="17">
        <f>C47*0.55</f>
        <v>9.4787234042553195E-2</v>
      </c>
      <c r="D48" s="18"/>
      <c r="E48" s="11"/>
      <c r="F48" s="7"/>
      <c r="G48" s="11"/>
      <c r="H48" s="18"/>
      <c r="I48" s="11"/>
    </row>
    <row r="49" spans="1:9" ht="18.75" thickBot="1" x14ac:dyDescent="0.3">
      <c r="A49" s="20"/>
      <c r="B49" s="21" t="s">
        <v>10</v>
      </c>
      <c r="C49" s="22">
        <v>1000</v>
      </c>
      <c r="D49" s="23" t="s">
        <v>11</v>
      </c>
      <c r="E49" s="31">
        <f>E44*C49</f>
        <v>94.787234042553195</v>
      </c>
      <c r="F49" s="7"/>
      <c r="G49" s="23" t="s">
        <v>11</v>
      </c>
      <c r="H49" s="31">
        <f>H44*C49</f>
        <v>189.57446808510639</v>
      </c>
      <c r="I49" s="11"/>
    </row>
  </sheetData>
  <pageMargins left="0.75" right="0.75" top="1" bottom="1" header="0.5" footer="0.5"/>
  <pageSetup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Chip seal</vt:lpstr>
      <vt:lpstr>'Chip seal'!Print_Area</vt:lpstr>
    </vt:vector>
  </TitlesOfParts>
  <Company>MassDOT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</dc:creator>
  <cp:lastModifiedBy>rip and tear</cp:lastModifiedBy>
  <dcterms:created xsi:type="dcterms:W3CDTF">2015-01-29T15:13:52Z</dcterms:created>
  <dcterms:modified xsi:type="dcterms:W3CDTF">2015-03-06T02:36:04Z</dcterms:modified>
</cp:coreProperties>
</file>