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tAnn\Documents\2024-2025 Budget\Monthly Balance By Dept-Stuart\"/>
    </mc:Choice>
  </mc:AlternateContent>
  <bookViews>
    <workbookView xWindow="0" yWindow="0" windowWidth="23040" windowHeight="9192"/>
  </bookViews>
  <sheets>
    <sheet name="Water" sheetId="1" r:id="rId1"/>
    <sheet name="Sewer" sheetId="2" r:id="rId2"/>
    <sheet name="City Court" sheetId="3" r:id="rId3"/>
    <sheet name="City Planning" sheetId="4" r:id="rId4"/>
    <sheet name="Civil Service" sheetId="5" r:id="rId5"/>
    <sheet name="Code" sheetId="6" r:id="rId6"/>
    <sheet name="Economic Develop" sheetId="7" r:id="rId7"/>
    <sheet name="Executive" sheetId="8" r:id="rId8"/>
    <sheet name="Fire" sheetId="9" r:id="rId9"/>
    <sheet name="Fire &amp; Police CS" sheetId="14" r:id="rId10"/>
    <sheet name="Marshal" sheetId="10" r:id="rId11"/>
    <sheet name="Municipal Garage" sheetId="11" r:id="rId12"/>
    <sheet name="Museum" sheetId="12" r:id="rId13"/>
    <sheet name="Parks" sheetId="13" r:id="rId14"/>
    <sheet name="Police" sheetId="15" r:id="rId15"/>
    <sheet name="Purchasing" sheetId="16" r:id="rId16"/>
    <sheet name="Recreation" sheetId="17" r:id="rId17"/>
    <sheet name="Street" sheetId="18" r:id="rId18"/>
    <sheet name="Tourism" sheetId="19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6" l="1"/>
  <c r="C60" i="15"/>
  <c r="C44" i="19"/>
  <c r="B44" i="19"/>
  <c r="D44" i="19" s="1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C49" i="18"/>
  <c r="B49" i="18"/>
  <c r="D48" i="18"/>
  <c r="D47" i="18"/>
  <c r="D46" i="18"/>
  <c r="D44" i="18"/>
  <c r="D43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C22" i="17"/>
  <c r="B22" i="17"/>
  <c r="D22" i="17" s="1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C25" i="16"/>
  <c r="B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C52" i="15"/>
  <c r="B52" i="15"/>
  <c r="D51" i="15"/>
  <c r="D50" i="15"/>
  <c r="D49" i="15"/>
  <c r="D48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C16" i="14"/>
  <c r="B16" i="14"/>
  <c r="D15" i="14"/>
  <c r="D14" i="14"/>
  <c r="D13" i="14"/>
  <c r="D12" i="14"/>
  <c r="D11" i="14"/>
  <c r="D10" i="14"/>
  <c r="D9" i="14"/>
  <c r="D8" i="14"/>
  <c r="D7" i="14"/>
  <c r="C46" i="13"/>
  <c r="B46" i="13"/>
  <c r="D45" i="13"/>
  <c r="D44" i="13"/>
  <c r="D43" i="13"/>
  <c r="D42" i="13"/>
  <c r="D41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C40" i="12"/>
  <c r="B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C22" i="11"/>
  <c r="B22" i="11"/>
  <c r="D22" i="11" s="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C23" i="10"/>
  <c r="B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23" i="10" s="1"/>
  <c r="C46" i="9"/>
  <c r="B46" i="9"/>
  <c r="D45" i="9"/>
  <c r="D44" i="9"/>
  <c r="D43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C50" i="8"/>
  <c r="B50" i="8"/>
  <c r="D49" i="8"/>
  <c r="D48" i="8"/>
  <c r="D47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50" i="8" s="1"/>
  <c r="C11" i="7"/>
  <c r="D11" i="7" s="1"/>
  <c r="B11" i="7"/>
  <c r="D10" i="7"/>
  <c r="D9" i="7"/>
  <c r="D8" i="7"/>
  <c r="D7" i="7"/>
  <c r="C37" i="6"/>
  <c r="B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C26" i="5"/>
  <c r="B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C23" i="4"/>
  <c r="B23" i="4"/>
  <c r="D22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C18" i="3"/>
  <c r="B18" i="3"/>
  <c r="D17" i="3"/>
  <c r="D16" i="3"/>
  <c r="D15" i="3"/>
  <c r="D14" i="3"/>
  <c r="D13" i="3"/>
  <c r="D12" i="3"/>
  <c r="D11" i="3"/>
  <c r="D10" i="3"/>
  <c r="D9" i="3"/>
  <c r="D8" i="3"/>
  <c r="D7" i="3"/>
  <c r="C42" i="2"/>
  <c r="D42" i="2" s="1"/>
  <c r="B42" i="2"/>
  <c r="D41" i="2"/>
  <c r="D40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C52" i="1"/>
  <c r="B52" i="1"/>
  <c r="D51" i="1"/>
  <c r="D50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46" i="13" l="1"/>
  <c r="D40" i="12"/>
  <c r="D16" i="14"/>
  <c r="D46" i="9"/>
  <c r="D37" i="6"/>
  <c r="D18" i="3"/>
  <c r="D49" i="18"/>
  <c r="D25" i="16"/>
  <c r="D52" i="15"/>
  <c r="D26" i="5"/>
  <c r="D23" i="4"/>
  <c r="D52" i="1"/>
</calcChain>
</file>

<file path=xl/sharedStrings.xml><?xml version="1.0" encoding="utf-8"?>
<sst xmlns="http://schemas.openxmlformats.org/spreadsheetml/2006/main" count="737" uniqueCount="270">
  <si>
    <t>CITY OF OPELOUSAS</t>
  </si>
  <si>
    <t>SCHEDULE OF REVENUES SOURCES, EXPENDITURES, AND FUND BALANCE</t>
  </si>
  <si>
    <t>ACTUAL FOR APRIL, 2025</t>
  </si>
  <si>
    <t>Original</t>
  </si>
  <si>
    <t>Actual</t>
  </si>
  <si>
    <t>Budget     2024-2025</t>
  </si>
  <si>
    <t>YTD as of:  Apr 30, 2025</t>
  </si>
  <si>
    <t>Water</t>
  </si>
  <si>
    <t>Salaries</t>
  </si>
  <si>
    <t>Overtime</t>
  </si>
  <si>
    <t>Group Health Insurance</t>
  </si>
  <si>
    <t>Medicare Taxes</t>
  </si>
  <si>
    <t>Fica Taxes</t>
  </si>
  <si>
    <t>MERS Contributions</t>
  </si>
  <si>
    <t>Testing Expense</t>
  </si>
  <si>
    <t>Office Supplies</t>
  </si>
  <si>
    <t>Janitorial Supplies</t>
  </si>
  <si>
    <t>Gas &amp; Oil</t>
  </si>
  <si>
    <t>Repairs &amp; Tires</t>
  </si>
  <si>
    <t>Materials &amp; Supplies</t>
  </si>
  <si>
    <t>Uniforms</t>
  </si>
  <si>
    <t>Chemicals</t>
  </si>
  <si>
    <t>Insurance other than Group</t>
  </si>
  <si>
    <t>Utilities</t>
  </si>
  <si>
    <t>Postage</t>
  </si>
  <si>
    <t>Telephone-Badger Cell Base</t>
  </si>
  <si>
    <t>Travel, Meetings, Training</t>
  </si>
  <si>
    <t>Dues &amp; Subscriptions</t>
  </si>
  <si>
    <t>Notice in Paper</t>
  </si>
  <si>
    <t>Credit Bureau Collection</t>
  </si>
  <si>
    <t>Rental Expense</t>
  </si>
  <si>
    <t>Hazard Elimination</t>
  </si>
  <si>
    <t>Right of Way Permit Fee</t>
  </si>
  <si>
    <t>Computer Costs</t>
  </si>
  <si>
    <t>Cash over/short</t>
  </si>
  <si>
    <t>Profesional/Consultant Fees</t>
  </si>
  <si>
    <t>Credit Card Processing Fees</t>
  </si>
  <si>
    <t>La Safe Drinking Water</t>
  </si>
  <si>
    <t>Printing</t>
  </si>
  <si>
    <t>G &amp; A Allocations Gen Fd</t>
  </si>
  <si>
    <t>Lime Sludge Clean Out</t>
  </si>
  <si>
    <t>Repair Street &amp; Sidewalk</t>
  </si>
  <si>
    <t>Emergency / Auxilluary Power</t>
  </si>
  <si>
    <t>Time Clock</t>
  </si>
  <si>
    <t>Office Equip Maint &amp; Repair</t>
  </si>
  <si>
    <t>Other Equip Maint &amp; Repair</t>
  </si>
  <si>
    <t>Capital Outlay</t>
  </si>
  <si>
    <t>Water System Imp. #50-MM6-20-01</t>
  </si>
  <si>
    <t>Water Meter R. #50-MM6-18-01</t>
  </si>
  <si>
    <t>LDH Rev Loan</t>
  </si>
  <si>
    <t>Debt Service</t>
  </si>
  <si>
    <t>Interest</t>
  </si>
  <si>
    <t>Commission and postage</t>
  </si>
  <si>
    <t xml:space="preserve">      Total Waterworks</t>
  </si>
  <si>
    <r>
      <t>ENTERPRISE FUND - WATERWORKS</t>
    </r>
    <r>
      <rPr>
        <b/>
        <i/>
        <u/>
        <sz val="10"/>
        <color indexed="8"/>
        <rFont val="Arial"/>
        <family val="2"/>
      </rPr>
      <t xml:space="preserve"> FUND</t>
    </r>
  </si>
  <si>
    <t>Budget Balance</t>
  </si>
  <si>
    <t>Sewer</t>
  </si>
  <si>
    <t>MERS Contribution</t>
  </si>
  <si>
    <t>Unemployment</t>
  </si>
  <si>
    <t>Gas, Oil, Tires &amp; Repairs</t>
  </si>
  <si>
    <t>Lubricants</t>
  </si>
  <si>
    <t>Insurance Other Than Group</t>
  </si>
  <si>
    <t>Telephone</t>
  </si>
  <si>
    <t>Travel &amp; Meetings &amp; Training</t>
  </si>
  <si>
    <t>EPA Required Testing</t>
  </si>
  <si>
    <t>DEQ Maintenance Fees</t>
  </si>
  <si>
    <t>G &amp; A Allocations - Gen Fd</t>
  </si>
  <si>
    <t>Wal-Mart Dist Ctr Wastewater</t>
  </si>
  <si>
    <t>Time Clock Expense</t>
  </si>
  <si>
    <t>Building Maint &amp; Repair</t>
  </si>
  <si>
    <t>Lift Station Parts</t>
  </si>
  <si>
    <t>Belt Press Lease</t>
  </si>
  <si>
    <t>Total Sewer</t>
  </si>
  <si>
    <r>
      <t>ENTERPRISE FUND - SEWER</t>
    </r>
    <r>
      <rPr>
        <b/>
        <i/>
        <u/>
        <sz val="10"/>
        <color indexed="8"/>
        <rFont val="Arial"/>
        <family val="2"/>
      </rPr>
      <t xml:space="preserve"> FUND</t>
    </r>
  </si>
  <si>
    <t>Budget  Balance</t>
  </si>
  <si>
    <t>Budget   Balance</t>
  </si>
  <si>
    <t>City Court</t>
  </si>
  <si>
    <t>FICA Taxes</t>
  </si>
  <si>
    <t>LASER Ret - Judge Harden</t>
  </si>
  <si>
    <t>Detention Center</t>
  </si>
  <si>
    <t>Office Equip Maint &amp; Repairs</t>
  </si>
  <si>
    <t>Total City Court</t>
  </si>
  <si>
    <r>
      <t xml:space="preserve">GOVERNMENTAL FUND - </t>
    </r>
    <r>
      <rPr>
        <b/>
        <i/>
        <u/>
        <sz val="10"/>
        <color indexed="8"/>
        <rFont val="Arial"/>
        <family val="2"/>
      </rPr>
      <t>GENERAL FUND</t>
    </r>
  </si>
  <si>
    <t>City Planning Comm</t>
  </si>
  <si>
    <t>Hargroder Bldg Janitorial</t>
  </si>
  <si>
    <t>Hargroder Bldg Utilities</t>
  </si>
  <si>
    <t>City Attorneys Fee</t>
  </si>
  <si>
    <t>City Auditors Fee</t>
  </si>
  <si>
    <t>City Engineers Fee</t>
  </si>
  <si>
    <t>Professional Services/Consultant Fee</t>
  </si>
  <si>
    <t>Boys/Girls of Opelousas</t>
  </si>
  <si>
    <t>LA Ag Rental Building</t>
  </si>
  <si>
    <t>Civic Center Expenses</t>
  </si>
  <si>
    <t>Building Repairs &amp; Maintenance</t>
  </si>
  <si>
    <t>Total City Planning Comm</t>
  </si>
  <si>
    <t>Civil Service</t>
  </si>
  <si>
    <t xml:space="preserve">Telephone </t>
  </si>
  <si>
    <t>Travel &amp; Meetings</t>
  </si>
  <si>
    <t>Legal Fees - Other</t>
  </si>
  <si>
    <t>Attorney Fees</t>
  </si>
  <si>
    <t>Advertising</t>
  </si>
  <si>
    <t>Copier/Printing</t>
  </si>
  <si>
    <t>Total Civil Service</t>
  </si>
  <si>
    <t>Code</t>
  </si>
  <si>
    <t xml:space="preserve">Salaries </t>
  </si>
  <si>
    <t>Miscellaneous Supplies</t>
  </si>
  <si>
    <t xml:space="preserve">Postage </t>
  </si>
  <si>
    <t>Training</t>
  </si>
  <si>
    <t>Legal Fees</t>
  </si>
  <si>
    <t>Demolitions</t>
  </si>
  <si>
    <t>Inspectors Fees</t>
  </si>
  <si>
    <t>Total Code</t>
  </si>
  <si>
    <t>Permits</t>
  </si>
  <si>
    <t>License Fee</t>
  </si>
  <si>
    <t>Economic Development</t>
  </si>
  <si>
    <t>Professional Services</t>
  </si>
  <si>
    <t>Office Equipment Maint &amp; Repair</t>
  </si>
  <si>
    <t>Total Economic Development</t>
  </si>
  <si>
    <t>Executive</t>
  </si>
  <si>
    <t>Auto Allowance</t>
  </si>
  <si>
    <t>Testing Expense (Medical)</t>
  </si>
  <si>
    <t>Travel/Training/Meetings</t>
  </si>
  <si>
    <t>La Dept of Veteran Affairs</t>
  </si>
  <si>
    <t>Publish Meeting Minutes</t>
  </si>
  <si>
    <t>Dues and Subscriptions</t>
  </si>
  <si>
    <t>Tax Roll Preparation</t>
  </si>
  <si>
    <t>Notice in Paper/Advertising</t>
  </si>
  <si>
    <t>Miscellaneous Expense</t>
  </si>
  <si>
    <t>Act 397 Admin Fees</t>
  </si>
  <si>
    <t>Ordinance, Statutes, Reference</t>
  </si>
  <si>
    <t>Election Expense</t>
  </si>
  <si>
    <t>Lease Expense</t>
  </si>
  <si>
    <t>Property Tax Expense</t>
  </si>
  <si>
    <t>Professional/Consulting Fees</t>
  </si>
  <si>
    <t>Printing /Advertising</t>
  </si>
  <si>
    <t>Gen &amp; Admin Allocations</t>
  </si>
  <si>
    <t>Juvenile Assessment Program</t>
  </si>
  <si>
    <t>Capital Projects</t>
  </si>
  <si>
    <t>Telephone System</t>
  </si>
  <si>
    <t>Computer Upgrade</t>
  </si>
  <si>
    <t>Total Executive</t>
  </si>
  <si>
    <t>Fire Department</t>
  </si>
  <si>
    <t>Medical Exam - Employees</t>
  </si>
  <si>
    <t>Medical Exam/Drug Testing</t>
  </si>
  <si>
    <t>Firefighters Retirement</t>
  </si>
  <si>
    <t>Fire Prevention &amp; Education</t>
  </si>
  <si>
    <t>Protective Clothing</t>
  </si>
  <si>
    <t>Travel, Meetings</t>
  </si>
  <si>
    <t>Breathing Air Quality Test</t>
  </si>
  <si>
    <t>Hose &amp; Equipment</t>
  </si>
  <si>
    <t>Training Equipment</t>
  </si>
  <si>
    <t>Communications Repairs</t>
  </si>
  <si>
    <t>Repairs &amp; Tires/Vehicle R &amp; M</t>
  </si>
  <si>
    <t>Station Furniture</t>
  </si>
  <si>
    <t>Centerpoint Energy (Fire Grant)</t>
  </si>
  <si>
    <t>Total Fire Department</t>
  </si>
  <si>
    <t>Marshal</t>
  </si>
  <si>
    <t>Unemployment Comp Tax</t>
  </si>
  <si>
    <t>Travel Meetings/Training</t>
  </si>
  <si>
    <t>Gas, Oil, Tires, Repairs</t>
  </si>
  <si>
    <t>Total Marshal</t>
  </si>
  <si>
    <t>Municipal Garage</t>
  </si>
  <si>
    <t>Total Municipal Garage</t>
  </si>
  <si>
    <t>Museum</t>
  </si>
  <si>
    <t>Testing Fee</t>
  </si>
  <si>
    <t>Travel &amp; Meeting</t>
  </si>
  <si>
    <t>Educational Outreach</t>
  </si>
  <si>
    <t>Gift Shop</t>
  </si>
  <si>
    <t>Exhibit Expense</t>
  </si>
  <si>
    <t>Internship</t>
  </si>
  <si>
    <t>LA Cultural Care Fund</t>
  </si>
  <si>
    <t>Emergency Readiness Grant</t>
  </si>
  <si>
    <t>Marketing Grant</t>
  </si>
  <si>
    <t>Borrower/Lender Insurance</t>
  </si>
  <si>
    <t>Printing/Advertising</t>
  </si>
  <si>
    <t>Donations Expense</t>
  </si>
  <si>
    <t>Total Museum</t>
  </si>
  <si>
    <t>Revenue/Grant</t>
  </si>
  <si>
    <t>Parks</t>
  </si>
  <si>
    <t>Unemploy Comp Taxes</t>
  </si>
  <si>
    <t>North Park Bldg Rental</t>
  </si>
  <si>
    <t>South Park Bldg Rental</t>
  </si>
  <si>
    <t>Stadium Parks Attendant</t>
  </si>
  <si>
    <t>Tree Removal</t>
  </si>
  <si>
    <t>Drainage/Gravel/Dirt</t>
  </si>
  <si>
    <t>Gardiner Stadium Expense</t>
  </si>
  <si>
    <t>Building Maint &amp; Repairs</t>
  </si>
  <si>
    <t>Other Equip Maint &amp; Repairs</t>
  </si>
  <si>
    <t>Capital Project #50-MM6</t>
  </si>
  <si>
    <t>Various Park Improvements</t>
  </si>
  <si>
    <t>Playground Equipment</t>
  </si>
  <si>
    <t>Love Grant</t>
  </si>
  <si>
    <t>Total Parks</t>
  </si>
  <si>
    <t>Fire &amp; Police Civil Service</t>
  </si>
  <si>
    <t>City attorney fee</t>
  </si>
  <si>
    <t>Supplies</t>
  </si>
  <si>
    <t>Computer expense</t>
  </si>
  <si>
    <t>Total Fire &amp; Police CS</t>
  </si>
  <si>
    <t>Police Department</t>
  </si>
  <si>
    <t xml:space="preserve">Overtime  </t>
  </si>
  <si>
    <t>Contrib Police Retirement</t>
  </si>
  <si>
    <t>Widowed - Police Pension</t>
  </si>
  <si>
    <t>LACE Salary Credit</t>
  </si>
  <si>
    <t>State Supplemental Pay</t>
  </si>
  <si>
    <t>Photo Speed</t>
  </si>
  <si>
    <t>OPD Court Witness Fees</t>
  </si>
  <si>
    <t>Dare Program</t>
  </si>
  <si>
    <t>Ammunition</t>
  </si>
  <si>
    <t>Office, Materials &amp; Supplies</t>
  </si>
  <si>
    <t>K-9 Expense</t>
  </si>
  <si>
    <t>Training, Travel &amp; Meetings</t>
  </si>
  <si>
    <t>Training Expense</t>
  </si>
  <si>
    <t>Coroners Fees</t>
  </si>
  <si>
    <t>Criminal Investigation</t>
  </si>
  <si>
    <t>Traffic Citations</t>
  </si>
  <si>
    <t>Donation Expense</t>
  </si>
  <si>
    <t>Gas, &amp; Oil</t>
  </si>
  <si>
    <t>Office Equip, Maint &amp; Repair</t>
  </si>
  <si>
    <t>Other Equip, Maint &amp; Repair</t>
  </si>
  <si>
    <t>Police Car Lease</t>
  </si>
  <si>
    <t>Detention Program Grant</t>
  </si>
  <si>
    <t>JAGX-15PBJA-24-GG-04946</t>
  </si>
  <si>
    <t>Total Police Department</t>
  </si>
  <si>
    <t>Traffice Citations</t>
  </si>
  <si>
    <t>LACE Program</t>
  </si>
  <si>
    <t>DARE Prgoram</t>
  </si>
  <si>
    <t>Purchasing</t>
  </si>
  <si>
    <t>Materials and Supplies</t>
  </si>
  <si>
    <t>Travel &amp; meetings</t>
  </si>
  <si>
    <t>Total Purchasing</t>
  </si>
  <si>
    <t>Recreation</t>
  </si>
  <si>
    <t>Basketball Sponsorship</t>
  </si>
  <si>
    <t>Baseball Sponsorship</t>
  </si>
  <si>
    <t>Boxing</t>
  </si>
  <si>
    <t>Soccer Fees</t>
  </si>
  <si>
    <t>Football</t>
  </si>
  <si>
    <t>Total Recreation</t>
  </si>
  <si>
    <t>Streets</t>
  </si>
  <si>
    <t>YTD as of: Apr 30, 2025</t>
  </si>
  <si>
    <t>Testing Fees</t>
  </si>
  <si>
    <t>Small Animal Control</t>
  </si>
  <si>
    <t>Drainage/Gravel/Dirt/Concrete</t>
  </si>
  <si>
    <t>Sidewalk Repair</t>
  </si>
  <si>
    <t>Canal Spray, Etc</t>
  </si>
  <si>
    <t>Street Lights</t>
  </si>
  <si>
    <t>Street/Drainage</t>
  </si>
  <si>
    <t>Gas &amp; Oil/Auto Expense</t>
  </si>
  <si>
    <t>Repairs &amp; Tires/Auto Expense</t>
  </si>
  <si>
    <t>Interest on Bonds</t>
  </si>
  <si>
    <t>Commission &amp; Postage</t>
  </si>
  <si>
    <t>Street Sweeper</t>
  </si>
  <si>
    <t>Bridge</t>
  </si>
  <si>
    <t>Total Streets</t>
  </si>
  <si>
    <t>Tourism</t>
  </si>
  <si>
    <t>Christmas Parade</t>
  </si>
  <si>
    <t>Zydeco Breakfast/Band</t>
  </si>
  <si>
    <t>Promotions</t>
  </si>
  <si>
    <t>Village Lighting/Christmas Décor</t>
  </si>
  <si>
    <t>Ornaments</t>
  </si>
  <si>
    <t>Easter Egg Hunt for Children</t>
  </si>
  <si>
    <t>Halloween for Children</t>
  </si>
  <si>
    <t>Main Street Events</t>
  </si>
  <si>
    <t>Music &amp; Market</t>
  </si>
  <si>
    <t>Village Repairs</t>
  </si>
  <si>
    <t>Total Tourism</t>
  </si>
  <si>
    <t>Electrical</t>
  </si>
  <si>
    <t>Plumbing/Mechanical</t>
  </si>
  <si>
    <t>Building</t>
  </si>
  <si>
    <t>Grass Cutting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</si>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</sst>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12"/>
      <name val="Arial"/>
      <family val="2"/>
    </font>
    <font>
      <sz val="12"/>
      <name val="Helv"/>
    </font>
    <font>
      <b/>
      <sz val="11"/>
      <color indexed="12"/>
      <name val="Arial"/>
      <family val="2"/>
    </font>
    <font>
      <b/>
      <sz val="10"/>
      <color indexed="8"/>
      <name val="Arial"/>
      <family val="2"/>
    </font>
    <font>
      <b/>
      <i/>
      <u/>
      <sz val="10"/>
      <color indexed="8"/>
      <name val="Arial"/>
      <family val="2"/>
    </font>
    <font>
      <sz val="12"/>
      <color indexed="8"/>
      <name val="Arial"/>
      <family val="2"/>
    </font>
    <font>
      <sz val="11"/>
      <color rgb="FF0000FF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37" fontId="8" fillId="0" borderId="0"/>
    <xf numFmtId="0" fontId="6" fillId="0" borderId="0"/>
  </cellStyleXfs>
  <cellXfs count="101">
    <xf numFmtId="0" fontId="0" fillId="0" borderId="0" xfId="0"/>
    <xf numFmtId="0" fontId="2" fillId="2" borderId="0" xfId="0" applyFont="1" applyFill="1"/>
    <xf numFmtId="0" fontId="3" fillId="0" borderId="6" xfId="0" applyFont="1" applyFill="1" applyBorder="1"/>
    <xf numFmtId="41" fontId="2" fillId="0" borderId="7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/>
    </xf>
    <xf numFmtId="41" fontId="2" fillId="0" borderId="10" xfId="0" applyNumberFormat="1" applyFont="1" applyFill="1" applyBorder="1" applyAlignment="1">
      <alignment horizontal="center" vertical="top" wrapText="1"/>
    </xf>
    <xf numFmtId="41" fontId="4" fillId="0" borderId="10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wrapText="1"/>
    </xf>
    <xf numFmtId="41" fontId="4" fillId="0" borderId="13" xfId="0" applyNumberFormat="1" applyFont="1" applyFill="1" applyBorder="1"/>
    <xf numFmtId="41" fontId="7" fillId="0" borderId="13" xfId="0" applyNumberFormat="1" applyFont="1" applyFill="1" applyBorder="1"/>
    <xf numFmtId="37" fontId="4" fillId="0" borderId="12" xfId="2" applyFont="1" applyBorder="1" applyAlignment="1">
      <alignment horizontal="center"/>
    </xf>
    <xf numFmtId="0" fontId="4" fillId="0" borderId="12" xfId="3" applyFont="1" applyBorder="1" applyAlignment="1">
      <alignment horizontal="left" indent="1"/>
    </xf>
    <xf numFmtId="0" fontId="2" fillId="2" borderId="0" xfId="0" applyFont="1" applyFill="1" applyBorder="1"/>
    <xf numFmtId="0" fontId="4" fillId="0" borderId="12" xfId="3" applyFont="1" applyFill="1" applyBorder="1" applyAlignment="1">
      <alignment horizontal="left" indent="1"/>
    </xf>
    <xf numFmtId="0" fontId="4" fillId="0" borderId="12" xfId="3" applyFont="1" applyBorder="1" applyAlignment="1">
      <alignment horizontal="center"/>
    </xf>
    <xf numFmtId="0" fontId="4" fillId="2" borderId="12" xfId="3" applyFont="1" applyFill="1" applyBorder="1" applyAlignment="1">
      <alignment horizontal="left"/>
    </xf>
    <xf numFmtId="0" fontId="5" fillId="2" borderId="9" xfId="0" applyFont="1" applyFill="1" applyBorder="1"/>
    <xf numFmtId="41" fontId="9" fillId="0" borderId="15" xfId="0" applyNumberFormat="1" applyFont="1" applyFill="1" applyBorder="1"/>
    <xf numFmtId="41" fontId="5" fillId="0" borderId="15" xfId="0" applyNumberFormat="1" applyFont="1" applyFill="1" applyBorder="1"/>
    <xf numFmtId="41" fontId="9" fillId="0" borderId="16" xfId="0" applyNumberFormat="1" applyFont="1" applyFill="1" applyBorder="1"/>
    <xf numFmtId="0" fontId="1" fillId="2" borderId="0" xfId="0" applyFont="1" applyFill="1"/>
    <xf numFmtId="41" fontId="2" fillId="2" borderId="0" xfId="0" applyNumberFormat="1" applyFont="1" applyFill="1"/>
    <xf numFmtId="41" fontId="4" fillId="2" borderId="0" xfId="0" applyNumberFormat="1" applyFont="1" applyFill="1"/>
    <xf numFmtId="9" fontId="4" fillId="2" borderId="0" xfId="0" applyNumberFormat="1" applyFont="1" applyFill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top"/>
    </xf>
    <xf numFmtId="0" fontId="12" fillId="2" borderId="0" xfId="0" applyFont="1" applyFill="1"/>
    <xf numFmtId="0" fontId="3" fillId="0" borderId="12" xfId="0" applyFont="1" applyFill="1" applyBorder="1"/>
    <xf numFmtId="41" fontId="2" fillId="0" borderId="20" xfId="0" applyNumberFormat="1" applyFont="1" applyFill="1" applyBorder="1" applyAlignment="1">
      <alignment horizontal="center" vertical="center" wrapText="1"/>
    </xf>
    <xf numFmtId="41" fontId="4" fillId="0" borderId="2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41" fontId="13" fillId="0" borderId="7" xfId="0" applyNumberFormat="1" applyFont="1" applyFill="1" applyBorder="1"/>
    <xf numFmtId="41" fontId="4" fillId="0" borderId="7" xfId="0" applyNumberFormat="1" applyFont="1" applyFill="1" applyBorder="1"/>
    <xf numFmtId="41" fontId="13" fillId="0" borderId="13" xfId="0" applyNumberFormat="1" applyFont="1" applyFill="1" applyBorder="1"/>
    <xf numFmtId="0" fontId="12" fillId="2" borderId="0" xfId="0" applyFont="1" applyFill="1" applyBorder="1"/>
    <xf numFmtId="41" fontId="7" fillId="0" borderId="22" xfId="0" applyNumberFormat="1" applyFont="1" applyFill="1" applyBorder="1"/>
    <xf numFmtId="41" fontId="4" fillId="0" borderId="22" xfId="0" applyNumberFormat="1" applyFont="1" applyFill="1" applyBorder="1"/>
    <xf numFmtId="37" fontId="5" fillId="0" borderId="9" xfId="2" applyFont="1" applyFill="1" applyBorder="1" applyAlignment="1">
      <alignment horizontal="center"/>
    </xf>
    <xf numFmtId="41" fontId="9" fillId="0" borderId="10" xfId="0" applyNumberFormat="1" applyFont="1" applyFill="1" applyBorder="1"/>
    <xf numFmtId="41" fontId="5" fillId="0" borderId="10" xfId="0" applyNumberFormat="1" applyFont="1" applyFill="1" applyBorder="1"/>
    <xf numFmtId="0" fontId="14" fillId="2" borderId="0" xfId="0" applyFont="1" applyFill="1"/>
    <xf numFmtId="41" fontId="12" fillId="2" borderId="0" xfId="0" applyNumberFormat="1" applyFont="1" applyFill="1"/>
    <xf numFmtId="49" fontId="10" fillId="0" borderId="17" xfId="0" applyNumberFormat="1" applyFont="1" applyFill="1" applyBorder="1" applyAlignment="1">
      <alignment horizontal="center" vertical="top"/>
    </xf>
    <xf numFmtId="49" fontId="10" fillId="0" borderId="18" xfId="0" applyNumberFormat="1" applyFont="1" applyFill="1" applyBorder="1" applyAlignment="1">
      <alignment horizontal="center" vertical="top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3" fillId="0" borderId="4" xfId="0" applyFont="1" applyFill="1" applyBorder="1"/>
    <xf numFmtId="41" fontId="2" fillId="0" borderId="24" xfId="0" applyNumberFormat="1" applyFont="1" applyFill="1" applyBorder="1" applyAlignment="1">
      <alignment horizontal="center" vertical="center" wrapText="1"/>
    </xf>
    <xf numFmtId="41" fontId="4" fillId="0" borderId="25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top"/>
    </xf>
    <xf numFmtId="41" fontId="2" fillId="0" borderId="9" xfId="0" applyNumberFormat="1" applyFont="1" applyFill="1" applyBorder="1" applyAlignment="1">
      <alignment horizontal="center" vertical="top" wrapText="1"/>
    </xf>
    <xf numFmtId="41" fontId="4" fillId="0" borderId="18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4" fillId="0" borderId="4" xfId="3" applyFont="1" applyBorder="1" applyAlignment="1">
      <alignment horizontal="left" indent="1"/>
    </xf>
    <xf numFmtId="41" fontId="7" fillId="0" borderId="12" xfId="0" applyNumberFormat="1" applyFont="1" applyFill="1" applyBorder="1"/>
    <xf numFmtId="41" fontId="7" fillId="0" borderId="26" xfId="0" applyNumberFormat="1" applyFont="1" applyFill="1" applyBorder="1"/>
    <xf numFmtId="37" fontId="5" fillId="0" borderId="17" xfId="2" applyFont="1" applyFill="1" applyBorder="1" applyAlignment="1">
      <alignment horizontal="left" indent="7"/>
    </xf>
    <xf numFmtId="41" fontId="9" fillId="0" borderId="9" xfId="0" applyNumberFormat="1" applyFont="1" applyFill="1" applyBorder="1"/>
    <xf numFmtId="0" fontId="1" fillId="0" borderId="0" xfId="0" applyFont="1" applyFill="1"/>
    <xf numFmtId="0" fontId="15" fillId="0" borderId="0" xfId="0" applyFont="1"/>
    <xf numFmtId="9" fontId="15" fillId="0" borderId="0" xfId="0" applyNumberFormat="1" applyFont="1"/>
    <xf numFmtId="41" fontId="15" fillId="0" borderId="0" xfId="0" applyNumberFormat="1" applyFont="1"/>
    <xf numFmtId="0" fontId="16" fillId="0" borderId="2" xfId="0" applyFont="1" applyBorder="1" applyAlignment="1"/>
    <xf numFmtId="0" fontId="16" fillId="0" borderId="0" xfId="0" applyFont="1" applyBorder="1" applyAlignment="1"/>
    <xf numFmtId="0" fontId="16" fillId="0" borderId="18" xfId="0" applyFont="1" applyBorder="1" applyAlignment="1">
      <alignment vertical="top"/>
    </xf>
    <xf numFmtId="0" fontId="4" fillId="0" borderId="4" xfId="3" applyFont="1" applyBorder="1" applyAlignment="1">
      <alignment horizontal="left"/>
    </xf>
    <xf numFmtId="37" fontId="5" fillId="0" borderId="17" xfId="2" applyFont="1" applyFill="1" applyBorder="1" applyAlignment="1">
      <alignment horizontal="center"/>
    </xf>
    <xf numFmtId="0" fontId="16" fillId="0" borderId="3" xfId="0" applyFont="1" applyBorder="1" applyAlignment="1"/>
    <xf numFmtId="0" fontId="16" fillId="0" borderId="5" xfId="0" applyFont="1" applyBorder="1" applyAlignment="1"/>
    <xf numFmtId="0" fontId="16" fillId="0" borderId="19" xfId="0" applyFont="1" applyBorder="1" applyAlignment="1">
      <alignment vertical="top"/>
    </xf>
    <xf numFmtId="0" fontId="4" fillId="0" borderId="4" xfId="3" applyFont="1" applyFill="1" applyBorder="1" applyAlignment="1">
      <alignment horizontal="left" indent="1"/>
    </xf>
    <xf numFmtId="0" fontId="4" fillId="2" borderId="4" xfId="3" applyFont="1" applyFill="1" applyBorder="1" applyAlignment="1">
      <alignment horizontal="left" indent="1"/>
    </xf>
    <xf numFmtId="41" fontId="17" fillId="0" borderId="0" xfId="0" applyNumberFormat="1" applyFont="1"/>
    <xf numFmtId="0" fontId="15" fillId="0" borderId="0" xfId="0" applyFont="1" applyAlignment="1">
      <alignment horizontal="left" indent="1"/>
    </xf>
    <xf numFmtId="0" fontId="4" fillId="0" borderId="4" xfId="3" applyFont="1" applyBorder="1" applyAlignment="1">
      <alignment horizontal="center"/>
    </xf>
    <xf numFmtId="41" fontId="7" fillId="0" borderId="6" xfId="0" applyNumberFormat="1" applyFont="1" applyFill="1" applyBorder="1"/>
    <xf numFmtId="37" fontId="4" fillId="0" borderId="4" xfId="0" applyNumberFormat="1" applyFont="1" applyFill="1" applyBorder="1" applyAlignment="1">
      <alignment horizontal="center"/>
    </xf>
    <xf numFmtId="41" fontId="9" fillId="0" borderId="27" xfId="0" applyNumberFormat="1" applyFont="1" applyFill="1" applyBorder="1"/>
    <xf numFmtId="0" fontId="15" fillId="0" borderId="0" xfId="0" applyFont="1" applyBorder="1"/>
    <xf numFmtId="41" fontId="15" fillId="0" borderId="0" xfId="0" applyNumberFormat="1" applyFont="1" applyBorder="1"/>
    <xf numFmtId="41" fontId="15" fillId="0" borderId="28" xfId="0" applyNumberFormat="1" applyFont="1" applyBorder="1"/>
    <xf numFmtId="9" fontId="15" fillId="0" borderId="0" xfId="0" applyNumberFormat="1" applyFont="1" applyBorder="1"/>
    <xf numFmtId="41" fontId="4" fillId="0" borderId="2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top" wrapText="1"/>
    </xf>
    <xf numFmtId="41" fontId="4" fillId="0" borderId="14" xfId="0" applyNumberFormat="1" applyFont="1" applyFill="1" applyBorder="1"/>
    <xf numFmtId="41" fontId="4" fillId="0" borderId="23" xfId="0" applyNumberFormat="1" applyFont="1" applyFill="1" applyBorder="1"/>
    <xf numFmtId="41" fontId="5" fillId="0" borderId="11" xfId="0" applyNumberFormat="1" applyFont="1" applyFill="1" applyBorder="1"/>
    <xf numFmtId="41" fontId="4" fillId="0" borderId="8" xfId="0" applyNumberFormat="1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5" xfId="0" applyNumberFormat="1" applyFont="1" applyFill="1" applyBorder="1" applyAlignment="1">
      <alignment horizontal="center" vertical="top"/>
    </xf>
    <xf numFmtId="41" fontId="4" fillId="0" borderId="8" xfId="0" applyNumberFormat="1" applyFont="1" applyFill="1" applyBorder="1" applyAlignment="1">
      <alignment horizontal="center" vertical="center" wrapText="1"/>
    </xf>
    <xf numFmtId="41" fontId="5" fillId="0" borderId="16" xfId="0" applyNumberFormat="1" applyFont="1" applyFill="1" applyBorder="1"/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4">
    <cellStyle name="Normal" xfId="0" builtinId="0"/>
    <cellStyle name="Normal 2" xfId="3"/>
    <cellStyle name="Normal 3" xfId="2"/>
    <cellStyle name="Normal 5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workbookViewId="0">
      <selection activeCell="A6" sqref="A6"/>
    </sheetView>
  </sheetViews>
  <sheetFormatPr defaultColWidth="9.109375" defaultRowHeight="13.8" x14ac:dyDescent="0.25"/>
  <cols>
    <col min="1" max="1" width="34.44140625" style="1" bestFit="1" customWidth="1"/>
    <col min="2" max="2" width="11.77734375" style="22" customWidth="1"/>
    <col min="3" max="3" width="13.77734375" style="23" customWidth="1"/>
    <col min="4" max="4" width="14.77734375" style="23" customWidth="1"/>
    <col min="5" max="254" width="9.109375" style="1"/>
    <col min="255" max="255" width="34.44140625" style="1" bestFit="1" customWidth="1"/>
    <col min="256" max="256" width="11.77734375" style="1" customWidth="1"/>
    <col min="257" max="257" width="13.5546875" style="1" customWidth="1"/>
    <col min="258" max="258" width="11.88671875" style="1" bestFit="1" customWidth="1"/>
    <col min="259" max="260" width="11.21875" style="1" bestFit="1" customWidth="1"/>
    <col min="261" max="510" width="9.109375" style="1"/>
    <col min="511" max="511" width="34.44140625" style="1" bestFit="1" customWidth="1"/>
    <col min="512" max="512" width="11.77734375" style="1" customWidth="1"/>
    <col min="513" max="513" width="13.5546875" style="1" customWidth="1"/>
    <col min="514" max="514" width="11.88671875" style="1" bestFit="1" customWidth="1"/>
    <col min="515" max="516" width="11.21875" style="1" bestFit="1" customWidth="1"/>
    <col min="517" max="766" width="9.109375" style="1"/>
    <col min="767" max="767" width="34.44140625" style="1" bestFit="1" customWidth="1"/>
    <col min="768" max="768" width="11.77734375" style="1" customWidth="1"/>
    <col min="769" max="769" width="13.5546875" style="1" customWidth="1"/>
    <col min="770" max="770" width="11.88671875" style="1" bestFit="1" customWidth="1"/>
    <col min="771" max="772" width="11.21875" style="1" bestFit="1" customWidth="1"/>
    <col min="773" max="1022" width="9.109375" style="1"/>
    <col min="1023" max="1023" width="34.44140625" style="1" bestFit="1" customWidth="1"/>
    <col min="1024" max="1024" width="11.77734375" style="1" customWidth="1"/>
    <col min="1025" max="1025" width="13.5546875" style="1" customWidth="1"/>
    <col min="1026" max="1026" width="11.88671875" style="1" bestFit="1" customWidth="1"/>
    <col min="1027" max="1028" width="11.21875" style="1" bestFit="1" customWidth="1"/>
    <col min="1029" max="1278" width="9.109375" style="1"/>
    <col min="1279" max="1279" width="34.44140625" style="1" bestFit="1" customWidth="1"/>
    <col min="1280" max="1280" width="11.77734375" style="1" customWidth="1"/>
    <col min="1281" max="1281" width="13.5546875" style="1" customWidth="1"/>
    <col min="1282" max="1282" width="11.88671875" style="1" bestFit="1" customWidth="1"/>
    <col min="1283" max="1284" width="11.21875" style="1" bestFit="1" customWidth="1"/>
    <col min="1285" max="1534" width="9.109375" style="1"/>
    <col min="1535" max="1535" width="34.44140625" style="1" bestFit="1" customWidth="1"/>
    <col min="1536" max="1536" width="11.77734375" style="1" customWidth="1"/>
    <col min="1537" max="1537" width="13.5546875" style="1" customWidth="1"/>
    <col min="1538" max="1538" width="11.88671875" style="1" bestFit="1" customWidth="1"/>
    <col min="1539" max="1540" width="11.21875" style="1" bestFit="1" customWidth="1"/>
    <col min="1541" max="1790" width="9.109375" style="1"/>
    <col min="1791" max="1791" width="34.44140625" style="1" bestFit="1" customWidth="1"/>
    <col min="1792" max="1792" width="11.77734375" style="1" customWidth="1"/>
    <col min="1793" max="1793" width="13.5546875" style="1" customWidth="1"/>
    <col min="1794" max="1794" width="11.88671875" style="1" bestFit="1" customWidth="1"/>
    <col min="1795" max="1796" width="11.21875" style="1" bestFit="1" customWidth="1"/>
    <col min="1797" max="2046" width="9.109375" style="1"/>
    <col min="2047" max="2047" width="34.44140625" style="1" bestFit="1" customWidth="1"/>
    <col min="2048" max="2048" width="11.77734375" style="1" customWidth="1"/>
    <col min="2049" max="2049" width="13.5546875" style="1" customWidth="1"/>
    <col min="2050" max="2050" width="11.88671875" style="1" bestFit="1" customWidth="1"/>
    <col min="2051" max="2052" width="11.21875" style="1" bestFit="1" customWidth="1"/>
    <col min="2053" max="2302" width="9.109375" style="1"/>
    <col min="2303" max="2303" width="34.44140625" style="1" bestFit="1" customWidth="1"/>
    <col min="2304" max="2304" width="11.77734375" style="1" customWidth="1"/>
    <col min="2305" max="2305" width="13.5546875" style="1" customWidth="1"/>
    <col min="2306" max="2306" width="11.88671875" style="1" bestFit="1" customWidth="1"/>
    <col min="2307" max="2308" width="11.21875" style="1" bestFit="1" customWidth="1"/>
    <col min="2309" max="2558" width="9.109375" style="1"/>
    <col min="2559" max="2559" width="34.44140625" style="1" bestFit="1" customWidth="1"/>
    <col min="2560" max="2560" width="11.77734375" style="1" customWidth="1"/>
    <col min="2561" max="2561" width="13.5546875" style="1" customWidth="1"/>
    <col min="2562" max="2562" width="11.88671875" style="1" bestFit="1" customWidth="1"/>
    <col min="2563" max="2564" width="11.21875" style="1" bestFit="1" customWidth="1"/>
    <col min="2565" max="2814" width="9.109375" style="1"/>
    <col min="2815" max="2815" width="34.44140625" style="1" bestFit="1" customWidth="1"/>
    <col min="2816" max="2816" width="11.77734375" style="1" customWidth="1"/>
    <col min="2817" max="2817" width="13.5546875" style="1" customWidth="1"/>
    <col min="2818" max="2818" width="11.88671875" style="1" bestFit="1" customWidth="1"/>
    <col min="2819" max="2820" width="11.21875" style="1" bestFit="1" customWidth="1"/>
    <col min="2821" max="3070" width="9.109375" style="1"/>
    <col min="3071" max="3071" width="34.44140625" style="1" bestFit="1" customWidth="1"/>
    <col min="3072" max="3072" width="11.77734375" style="1" customWidth="1"/>
    <col min="3073" max="3073" width="13.5546875" style="1" customWidth="1"/>
    <col min="3074" max="3074" width="11.88671875" style="1" bestFit="1" customWidth="1"/>
    <col min="3075" max="3076" width="11.21875" style="1" bestFit="1" customWidth="1"/>
    <col min="3077" max="3326" width="9.109375" style="1"/>
    <col min="3327" max="3327" width="34.44140625" style="1" bestFit="1" customWidth="1"/>
    <col min="3328" max="3328" width="11.77734375" style="1" customWidth="1"/>
    <col min="3329" max="3329" width="13.5546875" style="1" customWidth="1"/>
    <col min="3330" max="3330" width="11.88671875" style="1" bestFit="1" customWidth="1"/>
    <col min="3331" max="3332" width="11.21875" style="1" bestFit="1" customWidth="1"/>
    <col min="3333" max="3582" width="9.109375" style="1"/>
    <col min="3583" max="3583" width="34.44140625" style="1" bestFit="1" customWidth="1"/>
    <col min="3584" max="3584" width="11.77734375" style="1" customWidth="1"/>
    <col min="3585" max="3585" width="13.5546875" style="1" customWidth="1"/>
    <col min="3586" max="3586" width="11.88671875" style="1" bestFit="1" customWidth="1"/>
    <col min="3587" max="3588" width="11.21875" style="1" bestFit="1" customWidth="1"/>
    <col min="3589" max="3838" width="9.109375" style="1"/>
    <col min="3839" max="3839" width="34.44140625" style="1" bestFit="1" customWidth="1"/>
    <col min="3840" max="3840" width="11.77734375" style="1" customWidth="1"/>
    <col min="3841" max="3841" width="13.5546875" style="1" customWidth="1"/>
    <col min="3842" max="3842" width="11.88671875" style="1" bestFit="1" customWidth="1"/>
    <col min="3843" max="3844" width="11.21875" style="1" bestFit="1" customWidth="1"/>
    <col min="3845" max="4094" width="9.109375" style="1"/>
    <col min="4095" max="4095" width="34.44140625" style="1" bestFit="1" customWidth="1"/>
    <col min="4096" max="4096" width="11.77734375" style="1" customWidth="1"/>
    <col min="4097" max="4097" width="13.5546875" style="1" customWidth="1"/>
    <col min="4098" max="4098" width="11.88671875" style="1" bestFit="1" customWidth="1"/>
    <col min="4099" max="4100" width="11.21875" style="1" bestFit="1" customWidth="1"/>
    <col min="4101" max="4350" width="9.109375" style="1"/>
    <col min="4351" max="4351" width="34.44140625" style="1" bestFit="1" customWidth="1"/>
    <col min="4352" max="4352" width="11.77734375" style="1" customWidth="1"/>
    <col min="4353" max="4353" width="13.5546875" style="1" customWidth="1"/>
    <col min="4354" max="4354" width="11.88671875" style="1" bestFit="1" customWidth="1"/>
    <col min="4355" max="4356" width="11.21875" style="1" bestFit="1" customWidth="1"/>
    <col min="4357" max="4606" width="9.109375" style="1"/>
    <col min="4607" max="4607" width="34.44140625" style="1" bestFit="1" customWidth="1"/>
    <col min="4608" max="4608" width="11.77734375" style="1" customWidth="1"/>
    <col min="4609" max="4609" width="13.5546875" style="1" customWidth="1"/>
    <col min="4610" max="4610" width="11.88671875" style="1" bestFit="1" customWidth="1"/>
    <col min="4611" max="4612" width="11.21875" style="1" bestFit="1" customWidth="1"/>
    <col min="4613" max="4862" width="9.109375" style="1"/>
    <col min="4863" max="4863" width="34.44140625" style="1" bestFit="1" customWidth="1"/>
    <col min="4864" max="4864" width="11.77734375" style="1" customWidth="1"/>
    <col min="4865" max="4865" width="13.5546875" style="1" customWidth="1"/>
    <col min="4866" max="4866" width="11.88671875" style="1" bestFit="1" customWidth="1"/>
    <col min="4867" max="4868" width="11.21875" style="1" bestFit="1" customWidth="1"/>
    <col min="4869" max="5118" width="9.109375" style="1"/>
    <col min="5119" max="5119" width="34.44140625" style="1" bestFit="1" customWidth="1"/>
    <col min="5120" max="5120" width="11.77734375" style="1" customWidth="1"/>
    <col min="5121" max="5121" width="13.5546875" style="1" customWidth="1"/>
    <col min="5122" max="5122" width="11.88671875" style="1" bestFit="1" customWidth="1"/>
    <col min="5123" max="5124" width="11.21875" style="1" bestFit="1" customWidth="1"/>
    <col min="5125" max="5374" width="9.109375" style="1"/>
    <col min="5375" max="5375" width="34.44140625" style="1" bestFit="1" customWidth="1"/>
    <col min="5376" max="5376" width="11.77734375" style="1" customWidth="1"/>
    <col min="5377" max="5377" width="13.5546875" style="1" customWidth="1"/>
    <col min="5378" max="5378" width="11.88671875" style="1" bestFit="1" customWidth="1"/>
    <col min="5379" max="5380" width="11.21875" style="1" bestFit="1" customWidth="1"/>
    <col min="5381" max="5630" width="9.109375" style="1"/>
    <col min="5631" max="5631" width="34.44140625" style="1" bestFit="1" customWidth="1"/>
    <col min="5632" max="5632" width="11.77734375" style="1" customWidth="1"/>
    <col min="5633" max="5633" width="13.5546875" style="1" customWidth="1"/>
    <col min="5634" max="5634" width="11.88671875" style="1" bestFit="1" customWidth="1"/>
    <col min="5635" max="5636" width="11.21875" style="1" bestFit="1" customWidth="1"/>
    <col min="5637" max="5886" width="9.109375" style="1"/>
    <col min="5887" max="5887" width="34.44140625" style="1" bestFit="1" customWidth="1"/>
    <col min="5888" max="5888" width="11.77734375" style="1" customWidth="1"/>
    <col min="5889" max="5889" width="13.5546875" style="1" customWidth="1"/>
    <col min="5890" max="5890" width="11.88671875" style="1" bestFit="1" customWidth="1"/>
    <col min="5891" max="5892" width="11.21875" style="1" bestFit="1" customWidth="1"/>
    <col min="5893" max="6142" width="9.109375" style="1"/>
    <col min="6143" max="6143" width="34.44140625" style="1" bestFit="1" customWidth="1"/>
    <col min="6144" max="6144" width="11.77734375" style="1" customWidth="1"/>
    <col min="6145" max="6145" width="13.5546875" style="1" customWidth="1"/>
    <col min="6146" max="6146" width="11.88671875" style="1" bestFit="1" customWidth="1"/>
    <col min="6147" max="6148" width="11.21875" style="1" bestFit="1" customWidth="1"/>
    <col min="6149" max="6398" width="9.109375" style="1"/>
    <col min="6399" max="6399" width="34.44140625" style="1" bestFit="1" customWidth="1"/>
    <col min="6400" max="6400" width="11.77734375" style="1" customWidth="1"/>
    <col min="6401" max="6401" width="13.5546875" style="1" customWidth="1"/>
    <col min="6402" max="6402" width="11.88671875" style="1" bestFit="1" customWidth="1"/>
    <col min="6403" max="6404" width="11.21875" style="1" bestFit="1" customWidth="1"/>
    <col min="6405" max="6654" width="9.109375" style="1"/>
    <col min="6655" max="6655" width="34.44140625" style="1" bestFit="1" customWidth="1"/>
    <col min="6656" max="6656" width="11.77734375" style="1" customWidth="1"/>
    <col min="6657" max="6657" width="13.5546875" style="1" customWidth="1"/>
    <col min="6658" max="6658" width="11.88671875" style="1" bestFit="1" customWidth="1"/>
    <col min="6659" max="6660" width="11.21875" style="1" bestFit="1" customWidth="1"/>
    <col min="6661" max="6910" width="9.109375" style="1"/>
    <col min="6911" max="6911" width="34.44140625" style="1" bestFit="1" customWidth="1"/>
    <col min="6912" max="6912" width="11.77734375" style="1" customWidth="1"/>
    <col min="6913" max="6913" width="13.5546875" style="1" customWidth="1"/>
    <col min="6914" max="6914" width="11.88671875" style="1" bestFit="1" customWidth="1"/>
    <col min="6915" max="6916" width="11.21875" style="1" bestFit="1" customWidth="1"/>
    <col min="6917" max="7166" width="9.109375" style="1"/>
    <col min="7167" max="7167" width="34.44140625" style="1" bestFit="1" customWidth="1"/>
    <col min="7168" max="7168" width="11.77734375" style="1" customWidth="1"/>
    <col min="7169" max="7169" width="13.5546875" style="1" customWidth="1"/>
    <col min="7170" max="7170" width="11.88671875" style="1" bestFit="1" customWidth="1"/>
    <col min="7171" max="7172" width="11.21875" style="1" bestFit="1" customWidth="1"/>
    <col min="7173" max="7422" width="9.109375" style="1"/>
    <col min="7423" max="7423" width="34.44140625" style="1" bestFit="1" customWidth="1"/>
    <col min="7424" max="7424" width="11.77734375" style="1" customWidth="1"/>
    <col min="7425" max="7425" width="13.5546875" style="1" customWidth="1"/>
    <col min="7426" max="7426" width="11.88671875" style="1" bestFit="1" customWidth="1"/>
    <col min="7427" max="7428" width="11.21875" style="1" bestFit="1" customWidth="1"/>
    <col min="7429" max="7678" width="9.109375" style="1"/>
    <col min="7679" max="7679" width="34.44140625" style="1" bestFit="1" customWidth="1"/>
    <col min="7680" max="7680" width="11.77734375" style="1" customWidth="1"/>
    <col min="7681" max="7681" width="13.5546875" style="1" customWidth="1"/>
    <col min="7682" max="7682" width="11.88671875" style="1" bestFit="1" customWidth="1"/>
    <col min="7683" max="7684" width="11.21875" style="1" bestFit="1" customWidth="1"/>
    <col min="7685" max="7934" width="9.109375" style="1"/>
    <col min="7935" max="7935" width="34.44140625" style="1" bestFit="1" customWidth="1"/>
    <col min="7936" max="7936" width="11.77734375" style="1" customWidth="1"/>
    <col min="7937" max="7937" width="13.5546875" style="1" customWidth="1"/>
    <col min="7938" max="7938" width="11.88671875" style="1" bestFit="1" customWidth="1"/>
    <col min="7939" max="7940" width="11.21875" style="1" bestFit="1" customWidth="1"/>
    <col min="7941" max="8190" width="9.109375" style="1"/>
    <col min="8191" max="8191" width="34.44140625" style="1" bestFit="1" customWidth="1"/>
    <col min="8192" max="8192" width="11.77734375" style="1" customWidth="1"/>
    <col min="8193" max="8193" width="13.5546875" style="1" customWidth="1"/>
    <col min="8194" max="8194" width="11.88671875" style="1" bestFit="1" customWidth="1"/>
    <col min="8195" max="8196" width="11.21875" style="1" bestFit="1" customWidth="1"/>
    <col min="8197" max="8446" width="9.109375" style="1"/>
    <col min="8447" max="8447" width="34.44140625" style="1" bestFit="1" customWidth="1"/>
    <col min="8448" max="8448" width="11.77734375" style="1" customWidth="1"/>
    <col min="8449" max="8449" width="13.5546875" style="1" customWidth="1"/>
    <col min="8450" max="8450" width="11.88671875" style="1" bestFit="1" customWidth="1"/>
    <col min="8451" max="8452" width="11.21875" style="1" bestFit="1" customWidth="1"/>
    <col min="8453" max="8702" width="9.109375" style="1"/>
    <col min="8703" max="8703" width="34.44140625" style="1" bestFit="1" customWidth="1"/>
    <col min="8704" max="8704" width="11.77734375" style="1" customWidth="1"/>
    <col min="8705" max="8705" width="13.5546875" style="1" customWidth="1"/>
    <col min="8706" max="8706" width="11.88671875" style="1" bestFit="1" customWidth="1"/>
    <col min="8707" max="8708" width="11.21875" style="1" bestFit="1" customWidth="1"/>
    <col min="8709" max="8958" width="9.109375" style="1"/>
    <col min="8959" max="8959" width="34.44140625" style="1" bestFit="1" customWidth="1"/>
    <col min="8960" max="8960" width="11.77734375" style="1" customWidth="1"/>
    <col min="8961" max="8961" width="13.5546875" style="1" customWidth="1"/>
    <col min="8962" max="8962" width="11.88671875" style="1" bestFit="1" customWidth="1"/>
    <col min="8963" max="8964" width="11.21875" style="1" bestFit="1" customWidth="1"/>
    <col min="8965" max="9214" width="9.109375" style="1"/>
    <col min="9215" max="9215" width="34.44140625" style="1" bestFit="1" customWidth="1"/>
    <col min="9216" max="9216" width="11.77734375" style="1" customWidth="1"/>
    <col min="9217" max="9217" width="13.5546875" style="1" customWidth="1"/>
    <col min="9218" max="9218" width="11.88671875" style="1" bestFit="1" customWidth="1"/>
    <col min="9219" max="9220" width="11.21875" style="1" bestFit="1" customWidth="1"/>
    <col min="9221" max="9470" width="9.109375" style="1"/>
    <col min="9471" max="9471" width="34.44140625" style="1" bestFit="1" customWidth="1"/>
    <col min="9472" max="9472" width="11.77734375" style="1" customWidth="1"/>
    <col min="9473" max="9473" width="13.5546875" style="1" customWidth="1"/>
    <col min="9474" max="9474" width="11.88671875" style="1" bestFit="1" customWidth="1"/>
    <col min="9475" max="9476" width="11.21875" style="1" bestFit="1" customWidth="1"/>
    <col min="9477" max="9726" width="9.109375" style="1"/>
    <col min="9727" max="9727" width="34.44140625" style="1" bestFit="1" customWidth="1"/>
    <col min="9728" max="9728" width="11.77734375" style="1" customWidth="1"/>
    <col min="9729" max="9729" width="13.5546875" style="1" customWidth="1"/>
    <col min="9730" max="9730" width="11.88671875" style="1" bestFit="1" customWidth="1"/>
    <col min="9731" max="9732" width="11.21875" style="1" bestFit="1" customWidth="1"/>
    <col min="9733" max="9982" width="9.109375" style="1"/>
    <col min="9983" max="9983" width="34.44140625" style="1" bestFit="1" customWidth="1"/>
    <col min="9984" max="9984" width="11.77734375" style="1" customWidth="1"/>
    <col min="9985" max="9985" width="13.5546875" style="1" customWidth="1"/>
    <col min="9986" max="9986" width="11.88671875" style="1" bestFit="1" customWidth="1"/>
    <col min="9987" max="9988" width="11.21875" style="1" bestFit="1" customWidth="1"/>
    <col min="9989" max="10238" width="9.109375" style="1"/>
    <col min="10239" max="10239" width="34.44140625" style="1" bestFit="1" customWidth="1"/>
    <col min="10240" max="10240" width="11.77734375" style="1" customWidth="1"/>
    <col min="10241" max="10241" width="13.5546875" style="1" customWidth="1"/>
    <col min="10242" max="10242" width="11.88671875" style="1" bestFit="1" customWidth="1"/>
    <col min="10243" max="10244" width="11.21875" style="1" bestFit="1" customWidth="1"/>
    <col min="10245" max="10494" width="9.109375" style="1"/>
    <col min="10495" max="10495" width="34.44140625" style="1" bestFit="1" customWidth="1"/>
    <col min="10496" max="10496" width="11.77734375" style="1" customWidth="1"/>
    <col min="10497" max="10497" width="13.5546875" style="1" customWidth="1"/>
    <col min="10498" max="10498" width="11.88671875" style="1" bestFit="1" customWidth="1"/>
    <col min="10499" max="10500" width="11.21875" style="1" bestFit="1" customWidth="1"/>
    <col min="10501" max="10750" width="9.109375" style="1"/>
    <col min="10751" max="10751" width="34.44140625" style="1" bestFit="1" customWidth="1"/>
    <col min="10752" max="10752" width="11.77734375" style="1" customWidth="1"/>
    <col min="10753" max="10753" width="13.5546875" style="1" customWidth="1"/>
    <col min="10754" max="10754" width="11.88671875" style="1" bestFit="1" customWidth="1"/>
    <col min="10755" max="10756" width="11.21875" style="1" bestFit="1" customWidth="1"/>
    <col min="10757" max="11006" width="9.109375" style="1"/>
    <col min="11007" max="11007" width="34.44140625" style="1" bestFit="1" customWidth="1"/>
    <col min="11008" max="11008" width="11.77734375" style="1" customWidth="1"/>
    <col min="11009" max="11009" width="13.5546875" style="1" customWidth="1"/>
    <col min="11010" max="11010" width="11.88671875" style="1" bestFit="1" customWidth="1"/>
    <col min="11011" max="11012" width="11.21875" style="1" bestFit="1" customWidth="1"/>
    <col min="11013" max="11262" width="9.109375" style="1"/>
    <col min="11263" max="11263" width="34.44140625" style="1" bestFit="1" customWidth="1"/>
    <col min="11264" max="11264" width="11.77734375" style="1" customWidth="1"/>
    <col min="11265" max="11265" width="13.5546875" style="1" customWidth="1"/>
    <col min="11266" max="11266" width="11.88671875" style="1" bestFit="1" customWidth="1"/>
    <col min="11267" max="11268" width="11.21875" style="1" bestFit="1" customWidth="1"/>
    <col min="11269" max="11518" width="9.109375" style="1"/>
    <col min="11519" max="11519" width="34.44140625" style="1" bestFit="1" customWidth="1"/>
    <col min="11520" max="11520" width="11.77734375" style="1" customWidth="1"/>
    <col min="11521" max="11521" width="13.5546875" style="1" customWidth="1"/>
    <col min="11522" max="11522" width="11.88671875" style="1" bestFit="1" customWidth="1"/>
    <col min="11523" max="11524" width="11.21875" style="1" bestFit="1" customWidth="1"/>
    <col min="11525" max="11774" width="9.109375" style="1"/>
    <col min="11775" max="11775" width="34.44140625" style="1" bestFit="1" customWidth="1"/>
    <col min="11776" max="11776" width="11.77734375" style="1" customWidth="1"/>
    <col min="11777" max="11777" width="13.5546875" style="1" customWidth="1"/>
    <col min="11778" max="11778" width="11.88671875" style="1" bestFit="1" customWidth="1"/>
    <col min="11779" max="11780" width="11.21875" style="1" bestFit="1" customWidth="1"/>
    <col min="11781" max="12030" width="9.109375" style="1"/>
    <col min="12031" max="12031" width="34.44140625" style="1" bestFit="1" customWidth="1"/>
    <col min="12032" max="12032" width="11.77734375" style="1" customWidth="1"/>
    <col min="12033" max="12033" width="13.5546875" style="1" customWidth="1"/>
    <col min="12034" max="12034" width="11.88671875" style="1" bestFit="1" customWidth="1"/>
    <col min="12035" max="12036" width="11.21875" style="1" bestFit="1" customWidth="1"/>
    <col min="12037" max="12286" width="9.109375" style="1"/>
    <col min="12287" max="12287" width="34.44140625" style="1" bestFit="1" customWidth="1"/>
    <col min="12288" max="12288" width="11.77734375" style="1" customWidth="1"/>
    <col min="12289" max="12289" width="13.5546875" style="1" customWidth="1"/>
    <col min="12290" max="12290" width="11.88671875" style="1" bestFit="1" customWidth="1"/>
    <col min="12291" max="12292" width="11.21875" style="1" bestFit="1" customWidth="1"/>
    <col min="12293" max="12542" width="9.109375" style="1"/>
    <col min="12543" max="12543" width="34.44140625" style="1" bestFit="1" customWidth="1"/>
    <col min="12544" max="12544" width="11.77734375" style="1" customWidth="1"/>
    <col min="12545" max="12545" width="13.5546875" style="1" customWidth="1"/>
    <col min="12546" max="12546" width="11.88671875" style="1" bestFit="1" customWidth="1"/>
    <col min="12547" max="12548" width="11.21875" style="1" bestFit="1" customWidth="1"/>
    <col min="12549" max="12798" width="9.109375" style="1"/>
    <col min="12799" max="12799" width="34.44140625" style="1" bestFit="1" customWidth="1"/>
    <col min="12800" max="12800" width="11.77734375" style="1" customWidth="1"/>
    <col min="12801" max="12801" width="13.5546875" style="1" customWidth="1"/>
    <col min="12802" max="12802" width="11.88671875" style="1" bestFit="1" customWidth="1"/>
    <col min="12803" max="12804" width="11.21875" style="1" bestFit="1" customWidth="1"/>
    <col min="12805" max="13054" width="9.109375" style="1"/>
    <col min="13055" max="13055" width="34.44140625" style="1" bestFit="1" customWidth="1"/>
    <col min="13056" max="13056" width="11.77734375" style="1" customWidth="1"/>
    <col min="13057" max="13057" width="13.5546875" style="1" customWidth="1"/>
    <col min="13058" max="13058" width="11.88671875" style="1" bestFit="1" customWidth="1"/>
    <col min="13059" max="13060" width="11.21875" style="1" bestFit="1" customWidth="1"/>
    <col min="13061" max="13310" width="9.109375" style="1"/>
    <col min="13311" max="13311" width="34.44140625" style="1" bestFit="1" customWidth="1"/>
    <col min="13312" max="13312" width="11.77734375" style="1" customWidth="1"/>
    <col min="13313" max="13313" width="13.5546875" style="1" customWidth="1"/>
    <col min="13314" max="13314" width="11.88671875" style="1" bestFit="1" customWidth="1"/>
    <col min="13315" max="13316" width="11.21875" style="1" bestFit="1" customWidth="1"/>
    <col min="13317" max="13566" width="9.109375" style="1"/>
    <col min="13567" max="13567" width="34.44140625" style="1" bestFit="1" customWidth="1"/>
    <col min="13568" max="13568" width="11.77734375" style="1" customWidth="1"/>
    <col min="13569" max="13569" width="13.5546875" style="1" customWidth="1"/>
    <col min="13570" max="13570" width="11.88671875" style="1" bestFit="1" customWidth="1"/>
    <col min="13571" max="13572" width="11.21875" style="1" bestFit="1" customWidth="1"/>
    <col min="13573" max="13822" width="9.109375" style="1"/>
    <col min="13823" max="13823" width="34.44140625" style="1" bestFit="1" customWidth="1"/>
    <col min="13824" max="13824" width="11.77734375" style="1" customWidth="1"/>
    <col min="13825" max="13825" width="13.5546875" style="1" customWidth="1"/>
    <col min="13826" max="13826" width="11.88671875" style="1" bestFit="1" customWidth="1"/>
    <col min="13827" max="13828" width="11.21875" style="1" bestFit="1" customWidth="1"/>
    <col min="13829" max="14078" width="9.109375" style="1"/>
    <col min="14079" max="14079" width="34.44140625" style="1" bestFit="1" customWidth="1"/>
    <col min="14080" max="14080" width="11.77734375" style="1" customWidth="1"/>
    <col min="14081" max="14081" width="13.5546875" style="1" customWidth="1"/>
    <col min="14082" max="14082" width="11.88671875" style="1" bestFit="1" customWidth="1"/>
    <col min="14083" max="14084" width="11.21875" style="1" bestFit="1" customWidth="1"/>
    <col min="14085" max="14334" width="9.109375" style="1"/>
    <col min="14335" max="14335" width="34.44140625" style="1" bestFit="1" customWidth="1"/>
    <col min="14336" max="14336" width="11.77734375" style="1" customWidth="1"/>
    <col min="14337" max="14337" width="13.5546875" style="1" customWidth="1"/>
    <col min="14338" max="14338" width="11.88671875" style="1" bestFit="1" customWidth="1"/>
    <col min="14339" max="14340" width="11.21875" style="1" bestFit="1" customWidth="1"/>
    <col min="14341" max="14590" width="9.109375" style="1"/>
    <col min="14591" max="14591" width="34.44140625" style="1" bestFit="1" customWidth="1"/>
    <col min="14592" max="14592" width="11.77734375" style="1" customWidth="1"/>
    <col min="14593" max="14593" width="13.5546875" style="1" customWidth="1"/>
    <col min="14594" max="14594" width="11.88671875" style="1" bestFit="1" customWidth="1"/>
    <col min="14595" max="14596" width="11.21875" style="1" bestFit="1" customWidth="1"/>
    <col min="14597" max="14846" width="9.109375" style="1"/>
    <col min="14847" max="14847" width="34.44140625" style="1" bestFit="1" customWidth="1"/>
    <col min="14848" max="14848" width="11.77734375" style="1" customWidth="1"/>
    <col min="14849" max="14849" width="13.5546875" style="1" customWidth="1"/>
    <col min="14850" max="14850" width="11.88671875" style="1" bestFit="1" customWidth="1"/>
    <col min="14851" max="14852" width="11.21875" style="1" bestFit="1" customWidth="1"/>
    <col min="14853" max="15102" width="9.109375" style="1"/>
    <col min="15103" max="15103" width="34.44140625" style="1" bestFit="1" customWidth="1"/>
    <col min="15104" max="15104" width="11.77734375" style="1" customWidth="1"/>
    <col min="15105" max="15105" width="13.5546875" style="1" customWidth="1"/>
    <col min="15106" max="15106" width="11.88671875" style="1" bestFit="1" customWidth="1"/>
    <col min="15107" max="15108" width="11.21875" style="1" bestFit="1" customWidth="1"/>
    <col min="15109" max="15358" width="9.109375" style="1"/>
    <col min="15359" max="15359" width="34.44140625" style="1" bestFit="1" customWidth="1"/>
    <col min="15360" max="15360" width="11.77734375" style="1" customWidth="1"/>
    <col min="15361" max="15361" width="13.5546875" style="1" customWidth="1"/>
    <col min="15362" max="15362" width="11.88671875" style="1" bestFit="1" customWidth="1"/>
    <col min="15363" max="15364" width="11.21875" style="1" bestFit="1" customWidth="1"/>
    <col min="15365" max="15614" width="9.109375" style="1"/>
    <col min="15615" max="15615" width="34.44140625" style="1" bestFit="1" customWidth="1"/>
    <col min="15616" max="15616" width="11.77734375" style="1" customWidth="1"/>
    <col min="15617" max="15617" width="13.5546875" style="1" customWidth="1"/>
    <col min="15618" max="15618" width="11.88671875" style="1" bestFit="1" customWidth="1"/>
    <col min="15619" max="15620" width="11.21875" style="1" bestFit="1" customWidth="1"/>
    <col min="15621" max="15870" width="9.109375" style="1"/>
    <col min="15871" max="15871" width="34.44140625" style="1" bestFit="1" customWidth="1"/>
    <col min="15872" max="15872" width="11.77734375" style="1" customWidth="1"/>
    <col min="15873" max="15873" width="13.5546875" style="1" customWidth="1"/>
    <col min="15874" max="15874" width="11.88671875" style="1" bestFit="1" customWidth="1"/>
    <col min="15875" max="15876" width="11.21875" style="1" bestFit="1" customWidth="1"/>
    <col min="15877" max="16126" width="9.109375" style="1"/>
    <col min="16127" max="16127" width="34.44140625" style="1" bestFit="1" customWidth="1"/>
    <col min="16128" max="16128" width="11.77734375" style="1" customWidth="1"/>
    <col min="16129" max="16129" width="13.5546875" style="1" customWidth="1"/>
    <col min="16130" max="16130" width="11.88671875" style="1" bestFit="1" customWidth="1"/>
    <col min="16131" max="16132" width="11.21875" style="1" bestFit="1" customWidth="1"/>
    <col min="16133" max="16384" width="9.109375" style="1"/>
  </cols>
  <sheetData>
    <row r="1" spans="1:4" ht="14.4" customHeight="1" x14ac:dyDescent="0.25">
      <c r="A1" s="25" t="s">
        <v>0</v>
      </c>
      <c r="B1" s="26"/>
      <c r="C1" s="26"/>
      <c r="D1" s="93"/>
    </row>
    <row r="2" spans="1:4" x14ac:dyDescent="0.25">
      <c r="A2" s="27" t="s">
        <v>54</v>
      </c>
      <c r="B2" s="28"/>
      <c r="C2" s="28"/>
      <c r="D2" s="94"/>
    </row>
    <row r="3" spans="1:4" x14ac:dyDescent="0.25">
      <c r="A3" s="27" t="s">
        <v>1</v>
      </c>
      <c r="B3" s="28"/>
      <c r="C3" s="28"/>
      <c r="D3" s="94"/>
    </row>
    <row r="4" spans="1:4" ht="18.600000000000001" customHeight="1" thickBot="1" x14ac:dyDescent="0.3">
      <c r="A4" s="29" t="s">
        <v>2</v>
      </c>
      <c r="B4" s="30"/>
      <c r="C4" s="30"/>
      <c r="D4" s="96"/>
    </row>
    <row r="5" spans="1:4" x14ac:dyDescent="0.25">
      <c r="A5" s="2"/>
      <c r="B5" s="3" t="s">
        <v>3</v>
      </c>
      <c r="C5" s="4" t="s">
        <v>4</v>
      </c>
      <c r="D5" s="97"/>
    </row>
    <row r="6" spans="1:4" s="8" customFormat="1" ht="28.2" thickBot="1" x14ac:dyDescent="0.3">
      <c r="A6" s="5" t="s">
        <v>7</v>
      </c>
      <c r="B6" s="6" t="s">
        <v>5</v>
      </c>
      <c r="C6" s="7" t="s">
        <v>6</v>
      </c>
      <c r="D6" s="88" t="s">
        <v>55</v>
      </c>
    </row>
    <row r="7" spans="1:4" x14ac:dyDescent="0.25">
      <c r="A7" s="12" t="s">
        <v>8</v>
      </c>
      <c r="B7" s="10">
        <v>660500</v>
      </c>
      <c r="C7" s="9">
        <v>422986</v>
      </c>
      <c r="D7" s="89">
        <f t="shared" ref="D7:D48" si="0">+B7-C7</f>
        <v>237514</v>
      </c>
    </row>
    <row r="8" spans="1:4" s="13" customFormat="1" x14ac:dyDescent="0.25">
      <c r="A8" s="12" t="s">
        <v>9</v>
      </c>
      <c r="B8" s="10">
        <v>120000</v>
      </c>
      <c r="C8" s="9">
        <v>87950</v>
      </c>
      <c r="D8" s="89">
        <f t="shared" si="0"/>
        <v>32050</v>
      </c>
    </row>
    <row r="9" spans="1:4" s="13" customFormat="1" x14ac:dyDescent="0.25">
      <c r="A9" s="12" t="s">
        <v>10</v>
      </c>
      <c r="B9" s="10">
        <v>80000</v>
      </c>
      <c r="C9" s="9">
        <v>50084</v>
      </c>
      <c r="D9" s="89">
        <f t="shared" si="0"/>
        <v>29916</v>
      </c>
    </row>
    <row r="10" spans="1:4" x14ac:dyDescent="0.25">
      <c r="A10" s="12" t="s">
        <v>11</v>
      </c>
      <c r="B10" s="10">
        <v>9577</v>
      </c>
      <c r="C10" s="9">
        <v>6934</v>
      </c>
      <c r="D10" s="89">
        <f t="shared" si="0"/>
        <v>2643</v>
      </c>
    </row>
    <row r="11" spans="1:4" x14ac:dyDescent="0.25">
      <c r="A11" s="12" t="s">
        <v>12</v>
      </c>
      <c r="B11" s="10">
        <v>500</v>
      </c>
      <c r="C11" s="9">
        <v>0</v>
      </c>
      <c r="D11" s="89">
        <f>+B11-C11</f>
        <v>500</v>
      </c>
    </row>
    <row r="12" spans="1:4" x14ac:dyDescent="0.25">
      <c r="A12" s="12" t="s">
        <v>13</v>
      </c>
      <c r="B12" s="10">
        <v>184940</v>
      </c>
      <c r="C12" s="9">
        <v>110463</v>
      </c>
      <c r="D12" s="89">
        <f t="shared" si="0"/>
        <v>74477</v>
      </c>
    </row>
    <row r="13" spans="1:4" x14ac:dyDescent="0.25">
      <c r="A13" s="12" t="s">
        <v>14</v>
      </c>
      <c r="B13" s="10">
        <v>1000</v>
      </c>
      <c r="C13" s="9">
        <v>2026</v>
      </c>
      <c r="D13" s="89">
        <f t="shared" si="0"/>
        <v>-1026</v>
      </c>
    </row>
    <row r="14" spans="1:4" x14ac:dyDescent="0.25">
      <c r="A14" s="12" t="s">
        <v>15</v>
      </c>
      <c r="B14" s="10">
        <v>500</v>
      </c>
      <c r="C14" s="9">
        <v>41</v>
      </c>
      <c r="D14" s="89">
        <f t="shared" si="0"/>
        <v>459</v>
      </c>
    </row>
    <row r="15" spans="1:4" x14ac:dyDescent="0.25">
      <c r="A15" s="12" t="s">
        <v>16</v>
      </c>
      <c r="B15" s="10">
        <v>1300</v>
      </c>
      <c r="C15" s="9">
        <v>757</v>
      </c>
      <c r="D15" s="89">
        <f t="shared" si="0"/>
        <v>543</v>
      </c>
    </row>
    <row r="16" spans="1:4" x14ac:dyDescent="0.25">
      <c r="A16" s="12" t="s">
        <v>17</v>
      </c>
      <c r="B16" s="10">
        <v>15000</v>
      </c>
      <c r="C16" s="9">
        <v>9142</v>
      </c>
      <c r="D16" s="89">
        <f t="shared" si="0"/>
        <v>5858</v>
      </c>
    </row>
    <row r="17" spans="1:4" x14ac:dyDescent="0.25">
      <c r="A17" s="12" t="s">
        <v>18</v>
      </c>
      <c r="B17" s="10">
        <v>10000</v>
      </c>
      <c r="C17" s="9">
        <v>3627</v>
      </c>
      <c r="D17" s="89">
        <f t="shared" si="0"/>
        <v>6373</v>
      </c>
    </row>
    <row r="18" spans="1:4" x14ac:dyDescent="0.25">
      <c r="A18" s="12" t="s">
        <v>19</v>
      </c>
      <c r="B18" s="10">
        <v>75000</v>
      </c>
      <c r="C18" s="9">
        <v>89626</v>
      </c>
      <c r="D18" s="89">
        <f t="shared" si="0"/>
        <v>-14626</v>
      </c>
    </row>
    <row r="19" spans="1:4" x14ac:dyDescent="0.25">
      <c r="A19" s="12" t="s">
        <v>20</v>
      </c>
      <c r="B19" s="10">
        <v>6000</v>
      </c>
      <c r="C19" s="9">
        <v>5682</v>
      </c>
      <c r="D19" s="89">
        <f t="shared" si="0"/>
        <v>318</v>
      </c>
    </row>
    <row r="20" spans="1:4" x14ac:dyDescent="0.25">
      <c r="A20" s="12" t="s">
        <v>21</v>
      </c>
      <c r="B20" s="10">
        <v>250000</v>
      </c>
      <c r="C20" s="9">
        <v>236640</v>
      </c>
      <c r="D20" s="89">
        <f t="shared" si="0"/>
        <v>13360</v>
      </c>
    </row>
    <row r="21" spans="1:4" x14ac:dyDescent="0.25">
      <c r="A21" s="12" t="s">
        <v>22</v>
      </c>
      <c r="B21" s="10">
        <v>150000</v>
      </c>
      <c r="C21" s="9">
        <v>100000</v>
      </c>
      <c r="D21" s="89">
        <f t="shared" si="0"/>
        <v>50000</v>
      </c>
    </row>
    <row r="22" spans="1:4" x14ac:dyDescent="0.25">
      <c r="A22" s="12" t="s">
        <v>23</v>
      </c>
      <c r="B22" s="10">
        <v>700000</v>
      </c>
      <c r="C22" s="9">
        <v>398608</v>
      </c>
      <c r="D22" s="89">
        <f t="shared" si="0"/>
        <v>301392</v>
      </c>
    </row>
    <row r="23" spans="1:4" x14ac:dyDescent="0.25">
      <c r="A23" s="12" t="s">
        <v>24</v>
      </c>
      <c r="B23" s="10">
        <v>35000</v>
      </c>
      <c r="C23" s="9">
        <v>37246</v>
      </c>
      <c r="D23" s="89">
        <f t="shared" si="0"/>
        <v>-2246</v>
      </c>
    </row>
    <row r="24" spans="1:4" ht="14.25" customHeight="1" x14ac:dyDescent="0.25">
      <c r="A24" s="12" t="s">
        <v>25</v>
      </c>
      <c r="B24" s="10">
        <v>75000</v>
      </c>
      <c r="C24" s="9">
        <v>1371</v>
      </c>
      <c r="D24" s="89">
        <f t="shared" si="0"/>
        <v>73629</v>
      </c>
    </row>
    <row r="25" spans="1:4" x14ac:dyDescent="0.25">
      <c r="A25" s="12" t="s">
        <v>26</v>
      </c>
      <c r="B25" s="10">
        <v>1000</v>
      </c>
      <c r="C25" s="9">
        <v>2040</v>
      </c>
      <c r="D25" s="89">
        <f t="shared" si="0"/>
        <v>-1040</v>
      </c>
    </row>
    <row r="26" spans="1:4" x14ac:dyDescent="0.25">
      <c r="A26" s="12" t="s">
        <v>27</v>
      </c>
      <c r="B26" s="10">
        <v>500</v>
      </c>
      <c r="C26" s="9">
        <v>2480</v>
      </c>
      <c r="D26" s="89">
        <f t="shared" si="0"/>
        <v>-1980</v>
      </c>
    </row>
    <row r="27" spans="1:4" x14ac:dyDescent="0.25">
      <c r="A27" s="12" t="s">
        <v>28</v>
      </c>
      <c r="B27" s="10">
        <v>0</v>
      </c>
      <c r="C27" s="9">
        <v>116</v>
      </c>
      <c r="D27" s="89">
        <f t="shared" si="0"/>
        <v>-116</v>
      </c>
    </row>
    <row r="28" spans="1:4" x14ac:dyDescent="0.25">
      <c r="A28" s="12" t="s">
        <v>29</v>
      </c>
      <c r="B28" s="10">
        <v>5000</v>
      </c>
      <c r="C28" s="9">
        <v>3432</v>
      </c>
      <c r="D28" s="89">
        <f t="shared" si="0"/>
        <v>1568</v>
      </c>
    </row>
    <row r="29" spans="1:4" x14ac:dyDescent="0.25">
      <c r="A29" s="12" t="s">
        <v>30</v>
      </c>
      <c r="B29" s="10">
        <v>13000</v>
      </c>
      <c r="C29" s="9">
        <v>8863</v>
      </c>
      <c r="D29" s="89">
        <f t="shared" si="0"/>
        <v>4137</v>
      </c>
    </row>
    <row r="30" spans="1:4" x14ac:dyDescent="0.25">
      <c r="A30" s="12" t="s">
        <v>31</v>
      </c>
      <c r="B30" s="10">
        <v>500</v>
      </c>
      <c r="C30" s="9">
        <v>0</v>
      </c>
      <c r="D30" s="89">
        <f t="shared" si="0"/>
        <v>500</v>
      </c>
    </row>
    <row r="31" spans="1:4" x14ac:dyDescent="0.25">
      <c r="A31" s="12" t="s">
        <v>32</v>
      </c>
      <c r="B31" s="10">
        <v>700</v>
      </c>
      <c r="C31" s="9">
        <v>700</v>
      </c>
      <c r="D31" s="89">
        <f t="shared" si="0"/>
        <v>0</v>
      </c>
    </row>
    <row r="32" spans="1:4" x14ac:dyDescent="0.25">
      <c r="A32" s="12" t="s">
        <v>33</v>
      </c>
      <c r="B32" s="10">
        <v>2000</v>
      </c>
      <c r="C32" s="9">
        <v>6099</v>
      </c>
      <c r="D32" s="89">
        <f t="shared" si="0"/>
        <v>-4099</v>
      </c>
    </row>
    <row r="33" spans="1:4" x14ac:dyDescent="0.25">
      <c r="A33" s="12" t="s">
        <v>34</v>
      </c>
      <c r="B33" s="10">
        <v>350</v>
      </c>
      <c r="C33" s="9">
        <v>-174</v>
      </c>
      <c r="D33" s="89">
        <f t="shared" si="0"/>
        <v>524</v>
      </c>
    </row>
    <row r="34" spans="1:4" x14ac:dyDescent="0.25">
      <c r="A34" s="12" t="s">
        <v>35</v>
      </c>
      <c r="B34" s="10">
        <v>125000</v>
      </c>
      <c r="C34" s="9">
        <v>10128</v>
      </c>
      <c r="D34" s="89">
        <f t="shared" si="0"/>
        <v>114872</v>
      </c>
    </row>
    <row r="35" spans="1:4" x14ac:dyDescent="0.25">
      <c r="A35" s="12" t="s">
        <v>36</v>
      </c>
      <c r="B35" s="10">
        <v>15000</v>
      </c>
      <c r="C35" s="9">
        <v>12713</v>
      </c>
      <c r="D35" s="89">
        <f t="shared" si="0"/>
        <v>2287</v>
      </c>
    </row>
    <row r="36" spans="1:4" x14ac:dyDescent="0.25">
      <c r="A36" s="12" t="s">
        <v>37</v>
      </c>
      <c r="B36" s="10">
        <v>75000</v>
      </c>
      <c r="C36" s="9">
        <v>65090</v>
      </c>
      <c r="D36" s="89">
        <f t="shared" si="0"/>
        <v>9910</v>
      </c>
    </row>
    <row r="37" spans="1:4" x14ac:dyDescent="0.25">
      <c r="A37" s="12" t="s">
        <v>38</v>
      </c>
      <c r="B37" s="10">
        <v>1000</v>
      </c>
      <c r="C37" s="9">
        <v>3346</v>
      </c>
      <c r="D37" s="89">
        <f t="shared" si="0"/>
        <v>-2346</v>
      </c>
    </row>
    <row r="38" spans="1:4" ht="12.75" customHeight="1" x14ac:dyDescent="0.25">
      <c r="A38" s="12" t="s">
        <v>39</v>
      </c>
      <c r="B38" s="10">
        <v>152000</v>
      </c>
      <c r="C38" s="9">
        <v>101333</v>
      </c>
      <c r="D38" s="89">
        <f t="shared" si="0"/>
        <v>50667</v>
      </c>
    </row>
    <row r="39" spans="1:4" ht="13.5" customHeight="1" x14ac:dyDescent="0.25">
      <c r="A39" s="12" t="s">
        <v>40</v>
      </c>
      <c r="B39" s="10">
        <v>10000</v>
      </c>
      <c r="C39" s="9">
        <v>6955</v>
      </c>
      <c r="D39" s="89">
        <f t="shared" si="0"/>
        <v>3045</v>
      </c>
    </row>
    <row r="40" spans="1:4" ht="13.5" customHeight="1" x14ac:dyDescent="0.25">
      <c r="A40" s="12" t="s">
        <v>41</v>
      </c>
      <c r="B40" s="10">
        <v>0</v>
      </c>
      <c r="C40" s="9">
        <v>5640</v>
      </c>
      <c r="D40" s="89">
        <f t="shared" si="0"/>
        <v>-5640</v>
      </c>
    </row>
    <row r="41" spans="1:4" x14ac:dyDescent="0.25">
      <c r="A41" s="12" t="s">
        <v>42</v>
      </c>
      <c r="B41" s="10">
        <v>8000</v>
      </c>
      <c r="C41" s="9">
        <v>0</v>
      </c>
      <c r="D41" s="89">
        <f>+B41-C41</f>
        <v>8000</v>
      </c>
    </row>
    <row r="42" spans="1:4" x14ac:dyDescent="0.25">
      <c r="A42" s="12" t="s">
        <v>43</v>
      </c>
      <c r="B42" s="10">
        <v>1000</v>
      </c>
      <c r="C42" s="9">
        <v>1603</v>
      </c>
      <c r="D42" s="89">
        <f t="shared" si="0"/>
        <v>-603</v>
      </c>
    </row>
    <row r="43" spans="1:4" x14ac:dyDescent="0.25">
      <c r="A43" s="12" t="s">
        <v>44</v>
      </c>
      <c r="B43" s="10">
        <v>1000</v>
      </c>
      <c r="C43" s="9">
        <v>0</v>
      </c>
      <c r="D43" s="89">
        <f t="shared" si="0"/>
        <v>1000</v>
      </c>
    </row>
    <row r="44" spans="1:4" x14ac:dyDescent="0.25">
      <c r="A44" s="12" t="s">
        <v>45</v>
      </c>
      <c r="B44" s="10">
        <v>325000</v>
      </c>
      <c r="C44" s="9">
        <v>617243</v>
      </c>
      <c r="D44" s="89">
        <f t="shared" si="0"/>
        <v>-292243</v>
      </c>
    </row>
    <row r="45" spans="1:4" x14ac:dyDescent="0.25">
      <c r="A45" s="14" t="s">
        <v>46</v>
      </c>
      <c r="B45" s="10">
        <v>100000</v>
      </c>
      <c r="C45" s="9">
        <v>0</v>
      </c>
      <c r="D45" s="89">
        <f t="shared" si="0"/>
        <v>100000</v>
      </c>
    </row>
    <row r="46" spans="1:4" x14ac:dyDescent="0.25">
      <c r="A46" s="14" t="s">
        <v>47</v>
      </c>
      <c r="B46" s="10">
        <v>450000</v>
      </c>
      <c r="C46" s="9">
        <v>4148</v>
      </c>
      <c r="D46" s="89">
        <f>+B46-C46</f>
        <v>445852</v>
      </c>
    </row>
    <row r="47" spans="1:4" x14ac:dyDescent="0.25">
      <c r="A47" s="14" t="s">
        <v>48</v>
      </c>
      <c r="B47" s="10">
        <v>350000</v>
      </c>
      <c r="C47" s="9">
        <v>126653</v>
      </c>
      <c r="D47" s="89">
        <f t="shared" si="0"/>
        <v>223347</v>
      </c>
    </row>
    <row r="48" spans="1:4" x14ac:dyDescent="0.25">
      <c r="A48" s="14" t="s">
        <v>49</v>
      </c>
      <c r="B48" s="10">
        <v>0</v>
      </c>
      <c r="C48" s="9">
        <v>14735</v>
      </c>
      <c r="D48" s="89">
        <f t="shared" si="0"/>
        <v>-14735</v>
      </c>
    </row>
    <row r="49" spans="1:4" ht="16.2" customHeight="1" x14ac:dyDescent="0.25">
      <c r="A49" s="15" t="s">
        <v>50</v>
      </c>
      <c r="B49" s="10"/>
      <c r="C49" s="9"/>
      <c r="D49" s="89"/>
    </row>
    <row r="50" spans="1:4" x14ac:dyDescent="0.25">
      <c r="A50" s="16" t="s">
        <v>51</v>
      </c>
      <c r="B50" s="10">
        <v>138500</v>
      </c>
      <c r="C50" s="9">
        <v>0</v>
      </c>
      <c r="D50" s="89">
        <f>+B50-C50</f>
        <v>138500</v>
      </c>
    </row>
    <row r="51" spans="1:4" ht="14.4" thickBot="1" x14ac:dyDescent="0.3">
      <c r="A51" s="16" t="s">
        <v>52</v>
      </c>
      <c r="B51" s="10">
        <v>1000</v>
      </c>
      <c r="C51" s="9">
        <v>0</v>
      </c>
      <c r="D51" s="89">
        <f>+B51-C51</f>
        <v>1000</v>
      </c>
    </row>
    <row r="52" spans="1:4" s="21" customFormat="1" ht="21" customHeight="1" thickTop="1" thickBot="1" x14ac:dyDescent="0.3">
      <c r="A52" s="17" t="s">
        <v>53</v>
      </c>
      <c r="B52" s="18">
        <f>SUM(B7:B51)</f>
        <v>4149867</v>
      </c>
      <c r="C52" s="19">
        <f>SUM(C7:C51)</f>
        <v>2556326</v>
      </c>
      <c r="D52" s="98">
        <f>+B52-C52</f>
        <v>1593541</v>
      </c>
    </row>
    <row r="53" spans="1:4" x14ac:dyDescent="0.25">
      <c r="D53" s="24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9" sqref="B9"/>
    </sheetView>
  </sheetViews>
  <sheetFormatPr defaultRowHeight="13.8" x14ac:dyDescent="0.25"/>
  <cols>
    <col min="1" max="1" width="27.5546875" style="64" customWidth="1"/>
    <col min="2" max="2" width="12.77734375" style="64" customWidth="1"/>
    <col min="3" max="3" width="13.77734375" style="64" customWidth="1"/>
    <col min="4" max="4" width="15.5546875" style="64" customWidth="1"/>
    <col min="5" max="254" width="8.88671875" style="64"/>
    <col min="255" max="255" width="27.5546875" style="64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27.5546875" style="64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27.5546875" style="64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27.5546875" style="64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27.5546875" style="64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27.5546875" style="64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27.5546875" style="64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27.5546875" style="64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27.5546875" style="64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27.5546875" style="64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27.5546875" style="64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27.5546875" style="64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27.5546875" style="64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27.5546875" style="64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27.5546875" style="64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27.5546875" style="64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27.5546875" style="64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27.5546875" style="64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27.5546875" style="64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27.5546875" style="64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27.5546875" style="64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27.5546875" style="64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27.5546875" style="64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27.5546875" style="64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27.5546875" style="64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27.5546875" style="64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27.5546875" style="64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27.5546875" style="64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27.5546875" style="64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27.5546875" style="64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27.5546875" style="64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27.5546875" style="64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27.5546875" style="64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27.5546875" style="64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27.5546875" style="64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27.5546875" style="64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27.5546875" style="64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27.5546875" style="64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27.5546875" style="64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27.5546875" style="64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27.5546875" style="64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27.5546875" style="64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27.5546875" style="64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27.5546875" style="64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27.5546875" style="64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27.5546875" style="64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27.5546875" style="64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27.5546875" style="64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27.5546875" style="64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27.5546875" style="64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27.5546875" style="64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27.5546875" style="64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27.5546875" style="64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27.5546875" style="64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27.5546875" style="64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27.5546875" style="64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27.5546875" style="64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27.5546875" style="64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27.5546875" style="64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27.5546875" style="64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27.5546875" style="64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27.5546875" style="64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27.5546875" style="64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4.4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28.2" thickBot="1" x14ac:dyDescent="0.3">
      <c r="A6" s="54" t="s">
        <v>193</v>
      </c>
      <c r="B6" s="55" t="s">
        <v>5</v>
      </c>
      <c r="C6" s="56" t="s">
        <v>6</v>
      </c>
      <c r="D6" s="88" t="s">
        <v>74</v>
      </c>
    </row>
    <row r="7" spans="1:4" s="49" customFormat="1" x14ac:dyDescent="0.25">
      <c r="A7" s="58" t="s">
        <v>104</v>
      </c>
      <c r="B7" s="59">
        <v>26549</v>
      </c>
      <c r="C7" s="9">
        <v>19824</v>
      </c>
      <c r="D7" s="89">
        <f t="shared" ref="D7:D15" si="0">+B7-C7</f>
        <v>6725</v>
      </c>
    </row>
    <row r="8" spans="1:4" s="49" customFormat="1" x14ac:dyDescent="0.25">
      <c r="A8" s="58" t="s">
        <v>9</v>
      </c>
      <c r="B8" s="59">
        <v>0</v>
      </c>
      <c r="C8" s="9">
        <v>0</v>
      </c>
      <c r="D8" s="89">
        <f t="shared" si="0"/>
        <v>0</v>
      </c>
    </row>
    <row r="9" spans="1:4" s="49" customFormat="1" x14ac:dyDescent="0.25">
      <c r="A9" s="58" t="s">
        <v>11</v>
      </c>
      <c r="B9" s="59">
        <v>385</v>
      </c>
      <c r="C9" s="9">
        <v>248</v>
      </c>
      <c r="D9" s="89">
        <f t="shared" si="0"/>
        <v>137</v>
      </c>
    </row>
    <row r="10" spans="1:4" s="49" customFormat="1" x14ac:dyDescent="0.25">
      <c r="A10" s="58" t="s">
        <v>24</v>
      </c>
      <c r="B10" s="59">
        <v>100</v>
      </c>
      <c r="C10" s="9">
        <v>72</v>
      </c>
      <c r="D10" s="89">
        <f t="shared" si="0"/>
        <v>28</v>
      </c>
    </row>
    <row r="11" spans="1:4" s="49" customFormat="1" x14ac:dyDescent="0.25">
      <c r="A11" s="58" t="s">
        <v>96</v>
      </c>
      <c r="B11" s="59">
        <v>50</v>
      </c>
      <c r="C11" s="9">
        <v>4</v>
      </c>
      <c r="D11" s="89">
        <f t="shared" si="0"/>
        <v>46</v>
      </c>
    </row>
    <row r="12" spans="1:4" s="49" customFormat="1" x14ac:dyDescent="0.25">
      <c r="A12" s="58" t="s">
        <v>194</v>
      </c>
      <c r="B12" s="59">
        <v>1200</v>
      </c>
      <c r="C12" s="9">
        <v>0</v>
      </c>
      <c r="D12" s="89">
        <f>+B12-C12</f>
        <v>1200</v>
      </c>
    </row>
    <row r="13" spans="1:4" s="49" customFormat="1" x14ac:dyDescent="0.25">
      <c r="A13" s="58" t="s">
        <v>97</v>
      </c>
      <c r="B13" s="59">
        <v>1200</v>
      </c>
      <c r="C13" s="9">
        <v>225</v>
      </c>
      <c r="D13" s="89">
        <f t="shared" si="0"/>
        <v>975</v>
      </c>
    </row>
    <row r="14" spans="1:4" s="49" customFormat="1" x14ac:dyDescent="0.25">
      <c r="A14" s="58" t="s">
        <v>195</v>
      </c>
      <c r="B14" s="59">
        <v>400</v>
      </c>
      <c r="C14" s="9">
        <v>0</v>
      </c>
      <c r="D14" s="89">
        <f t="shared" si="0"/>
        <v>400</v>
      </c>
    </row>
    <row r="15" spans="1:4" s="49" customFormat="1" ht="14.4" thickBot="1" x14ac:dyDescent="0.3">
      <c r="A15" s="58" t="s">
        <v>196</v>
      </c>
      <c r="B15" s="60">
        <v>400</v>
      </c>
      <c r="C15" s="41">
        <v>0</v>
      </c>
      <c r="D15" s="90">
        <f t="shared" si="0"/>
        <v>400</v>
      </c>
    </row>
    <row r="16" spans="1:4" s="63" customFormat="1" ht="15" thickTop="1" thickBot="1" x14ac:dyDescent="0.3">
      <c r="A16" s="71" t="s">
        <v>197</v>
      </c>
      <c r="B16" s="62">
        <f>SUM(B7:B15)</f>
        <v>30284</v>
      </c>
      <c r="C16" s="44">
        <f>SUM(C7:C15)</f>
        <v>20373</v>
      </c>
      <c r="D16" s="91">
        <f>SUM(D7:D15)</f>
        <v>9911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6" sqref="D6"/>
    </sheetView>
  </sheetViews>
  <sheetFormatPr defaultRowHeight="13.8" x14ac:dyDescent="0.25"/>
  <cols>
    <col min="1" max="1" width="26.21875" style="64" customWidth="1"/>
    <col min="2" max="2" width="12.77734375" style="64" customWidth="1"/>
    <col min="3" max="3" width="14.77734375" style="64" customWidth="1"/>
    <col min="4" max="4" width="16.21875" style="64" customWidth="1"/>
    <col min="5" max="254" width="8.88671875" style="64"/>
    <col min="255" max="255" width="26.77734375" style="64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26.77734375" style="64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26.77734375" style="64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26.77734375" style="64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26.77734375" style="64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26.77734375" style="64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26.77734375" style="64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26.77734375" style="64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26.77734375" style="64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26.77734375" style="64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26.77734375" style="64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26.77734375" style="64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26.77734375" style="64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26.77734375" style="64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26.77734375" style="64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26.77734375" style="64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26.77734375" style="64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26.77734375" style="64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26.77734375" style="64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26.77734375" style="64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26.77734375" style="64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26.77734375" style="64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26.77734375" style="64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26.77734375" style="64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26.77734375" style="64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26.77734375" style="64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26.77734375" style="64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26.77734375" style="64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26.77734375" style="64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26.77734375" style="64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26.77734375" style="64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26.77734375" style="64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26.77734375" style="64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26.77734375" style="64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26.77734375" style="64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26.77734375" style="64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26.77734375" style="64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26.77734375" style="64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26.77734375" style="64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26.77734375" style="64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26.77734375" style="64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26.77734375" style="64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26.77734375" style="64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26.77734375" style="64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26.77734375" style="64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26.77734375" style="64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26.77734375" style="64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26.77734375" style="64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26.77734375" style="64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26.77734375" style="64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26.77734375" style="64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26.77734375" style="64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26.77734375" style="64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26.77734375" style="64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26.77734375" style="64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26.77734375" style="64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26.77734375" style="64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26.77734375" style="64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26.77734375" style="64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26.77734375" style="64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26.77734375" style="64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26.77734375" style="64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26.77734375" style="64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8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28.2" thickBot="1" x14ac:dyDescent="0.3">
      <c r="A6" s="54" t="s">
        <v>156</v>
      </c>
      <c r="B6" s="55" t="s">
        <v>5</v>
      </c>
      <c r="C6" s="56" t="s">
        <v>6</v>
      </c>
      <c r="D6" s="88" t="s">
        <v>75</v>
      </c>
    </row>
    <row r="7" spans="1:4" s="49" customFormat="1" x14ac:dyDescent="0.25">
      <c r="A7" s="58" t="s">
        <v>8</v>
      </c>
      <c r="B7" s="59">
        <v>398118</v>
      </c>
      <c r="C7" s="9">
        <v>221684</v>
      </c>
      <c r="D7" s="89">
        <f t="shared" ref="D7:D22" si="0">+B7-C7</f>
        <v>176434</v>
      </c>
    </row>
    <row r="8" spans="1:4" s="49" customFormat="1" x14ac:dyDescent="0.25">
      <c r="A8" s="58" t="s">
        <v>9</v>
      </c>
      <c r="B8" s="59">
        <v>0</v>
      </c>
      <c r="C8" s="9">
        <v>12505</v>
      </c>
      <c r="D8" s="89">
        <f t="shared" si="0"/>
        <v>-12505</v>
      </c>
    </row>
    <row r="9" spans="1:4" s="49" customFormat="1" x14ac:dyDescent="0.25">
      <c r="A9" s="58" t="s">
        <v>10</v>
      </c>
      <c r="B9" s="59">
        <v>52000</v>
      </c>
      <c r="C9" s="9">
        <v>29562</v>
      </c>
      <c r="D9" s="89">
        <f>+B9-C9</f>
        <v>22438</v>
      </c>
    </row>
    <row r="10" spans="1:4" s="49" customFormat="1" x14ac:dyDescent="0.25">
      <c r="A10" s="58" t="s">
        <v>11</v>
      </c>
      <c r="B10" s="59">
        <v>5773</v>
      </c>
      <c r="C10" s="9">
        <v>3266</v>
      </c>
      <c r="D10" s="89">
        <f t="shared" si="0"/>
        <v>2507</v>
      </c>
    </row>
    <row r="11" spans="1:4" s="49" customFormat="1" x14ac:dyDescent="0.25">
      <c r="A11" s="58" t="s">
        <v>12</v>
      </c>
      <c r="B11" s="59">
        <v>800</v>
      </c>
      <c r="C11" s="9">
        <v>0</v>
      </c>
      <c r="D11" s="89">
        <f t="shared" si="0"/>
        <v>800</v>
      </c>
    </row>
    <row r="12" spans="1:4" s="49" customFormat="1" x14ac:dyDescent="0.25">
      <c r="A12" s="58" t="s">
        <v>13</v>
      </c>
      <c r="B12" s="59">
        <v>111473</v>
      </c>
      <c r="C12" s="9">
        <v>63474</v>
      </c>
      <c r="D12" s="89">
        <f t="shared" si="0"/>
        <v>47999</v>
      </c>
    </row>
    <row r="13" spans="1:4" s="49" customFormat="1" x14ac:dyDescent="0.25">
      <c r="A13" s="58" t="s">
        <v>157</v>
      </c>
      <c r="B13" s="59">
        <v>0</v>
      </c>
      <c r="C13" s="9">
        <v>3542</v>
      </c>
      <c r="D13" s="89">
        <f t="shared" si="0"/>
        <v>-3542</v>
      </c>
    </row>
    <row r="14" spans="1:4" s="49" customFormat="1" x14ac:dyDescent="0.25">
      <c r="A14" s="58" t="s">
        <v>14</v>
      </c>
      <c r="B14" s="59">
        <v>200</v>
      </c>
      <c r="C14" s="9">
        <v>40</v>
      </c>
      <c r="D14" s="89">
        <f t="shared" si="0"/>
        <v>160</v>
      </c>
    </row>
    <row r="15" spans="1:4" s="49" customFormat="1" x14ac:dyDescent="0.25">
      <c r="A15" s="58" t="s">
        <v>15</v>
      </c>
      <c r="B15" s="59">
        <v>500</v>
      </c>
      <c r="C15" s="9">
        <v>45</v>
      </c>
      <c r="D15" s="89">
        <f t="shared" si="0"/>
        <v>455</v>
      </c>
    </row>
    <row r="16" spans="1:4" s="49" customFormat="1" x14ac:dyDescent="0.25">
      <c r="A16" s="58" t="s">
        <v>16</v>
      </c>
      <c r="B16" s="59">
        <v>100</v>
      </c>
      <c r="C16" s="9">
        <v>0</v>
      </c>
      <c r="D16" s="89">
        <f t="shared" si="0"/>
        <v>100</v>
      </c>
    </row>
    <row r="17" spans="1:4" s="49" customFormat="1" x14ac:dyDescent="0.25">
      <c r="A17" s="58" t="s">
        <v>24</v>
      </c>
      <c r="B17" s="59">
        <v>600</v>
      </c>
      <c r="C17" s="9">
        <v>254</v>
      </c>
      <c r="D17" s="89">
        <f t="shared" si="0"/>
        <v>346</v>
      </c>
    </row>
    <row r="18" spans="1:4" s="49" customFormat="1" x14ac:dyDescent="0.25">
      <c r="A18" s="58" t="s">
        <v>62</v>
      </c>
      <c r="B18" s="59">
        <v>1200</v>
      </c>
      <c r="C18" s="9">
        <v>322</v>
      </c>
      <c r="D18" s="89">
        <f t="shared" si="0"/>
        <v>878</v>
      </c>
    </row>
    <row r="19" spans="1:4" s="49" customFormat="1" x14ac:dyDescent="0.25">
      <c r="A19" s="58" t="s">
        <v>68</v>
      </c>
      <c r="B19" s="59">
        <v>550</v>
      </c>
      <c r="C19" s="9">
        <v>0</v>
      </c>
      <c r="D19" s="89">
        <f t="shared" si="0"/>
        <v>550</v>
      </c>
    </row>
    <row r="20" spans="1:4" s="49" customFormat="1" x14ac:dyDescent="0.25">
      <c r="A20" s="58" t="s">
        <v>158</v>
      </c>
      <c r="B20" s="59">
        <v>7500</v>
      </c>
      <c r="C20" s="9">
        <v>0</v>
      </c>
      <c r="D20" s="89">
        <f t="shared" si="0"/>
        <v>7500</v>
      </c>
    </row>
    <row r="21" spans="1:4" s="49" customFormat="1" x14ac:dyDescent="0.25">
      <c r="A21" s="58" t="s">
        <v>100</v>
      </c>
      <c r="B21" s="59">
        <v>200</v>
      </c>
      <c r="C21" s="9">
        <v>134</v>
      </c>
      <c r="D21" s="89">
        <f t="shared" si="0"/>
        <v>66</v>
      </c>
    </row>
    <row r="22" spans="1:4" s="49" customFormat="1" ht="14.4" thickBot="1" x14ac:dyDescent="0.3">
      <c r="A22" s="58" t="s">
        <v>159</v>
      </c>
      <c r="B22" s="60">
        <v>40000</v>
      </c>
      <c r="C22" s="41">
        <v>22208</v>
      </c>
      <c r="D22" s="90">
        <f t="shared" si="0"/>
        <v>17792</v>
      </c>
    </row>
    <row r="23" spans="1:4" s="63" customFormat="1" ht="15" thickTop="1" thickBot="1" x14ac:dyDescent="0.3">
      <c r="A23" s="61" t="s">
        <v>160</v>
      </c>
      <c r="B23" s="62">
        <f>SUM(B7:B22)</f>
        <v>619014</v>
      </c>
      <c r="C23" s="44">
        <f>SUM(C7:C22)</f>
        <v>357036</v>
      </c>
      <c r="D23" s="91">
        <f>SUM(D7:D22)</f>
        <v>261978</v>
      </c>
    </row>
    <row r="24" spans="1:4" x14ac:dyDescent="0.25">
      <c r="D24" s="65"/>
    </row>
    <row r="25" spans="1:4" x14ac:dyDescent="0.25">
      <c r="D25" s="6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C30" sqref="C30"/>
    </sheetView>
  </sheetViews>
  <sheetFormatPr defaultRowHeight="13.8" x14ac:dyDescent="0.25"/>
  <cols>
    <col min="1" max="1" width="28.33203125" style="64" bestFit="1" customWidth="1"/>
    <col min="2" max="2" width="12.77734375" style="64" customWidth="1"/>
    <col min="3" max="4" width="14.77734375" style="64" customWidth="1"/>
    <col min="5" max="254" width="8.88671875" style="64"/>
    <col min="255" max="255" width="28.33203125" style="64" bestFit="1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28.33203125" style="64" bestFit="1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28.33203125" style="64" bestFit="1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28.33203125" style="64" bestFit="1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28.33203125" style="64" bestFit="1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28.33203125" style="64" bestFit="1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28.33203125" style="64" bestFit="1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28.33203125" style="64" bestFit="1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28.33203125" style="64" bestFit="1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28.33203125" style="64" bestFit="1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28.33203125" style="64" bestFit="1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28.33203125" style="64" bestFit="1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28.33203125" style="64" bestFit="1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28.33203125" style="64" bestFit="1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28.33203125" style="64" bestFit="1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28.33203125" style="64" bestFit="1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28.33203125" style="64" bestFit="1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28.33203125" style="64" bestFit="1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28.33203125" style="64" bestFit="1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28.33203125" style="64" bestFit="1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28.33203125" style="64" bestFit="1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28.33203125" style="64" bestFit="1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28.33203125" style="64" bestFit="1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28.33203125" style="64" bestFit="1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28.33203125" style="64" bestFit="1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28.33203125" style="64" bestFit="1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28.33203125" style="64" bestFit="1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28.33203125" style="64" bestFit="1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28.33203125" style="64" bestFit="1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28.33203125" style="64" bestFit="1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28.33203125" style="64" bestFit="1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28.33203125" style="64" bestFit="1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28.33203125" style="64" bestFit="1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28.33203125" style="64" bestFit="1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28.33203125" style="64" bestFit="1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28.33203125" style="64" bestFit="1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28.33203125" style="64" bestFit="1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28.33203125" style="64" bestFit="1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28.33203125" style="64" bestFit="1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28.33203125" style="64" bestFit="1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28.33203125" style="64" bestFit="1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28.33203125" style="64" bestFit="1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28.33203125" style="64" bestFit="1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28.33203125" style="64" bestFit="1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28.33203125" style="64" bestFit="1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28.33203125" style="64" bestFit="1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28.33203125" style="64" bestFit="1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28.33203125" style="64" bestFit="1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28.33203125" style="64" bestFit="1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28.33203125" style="64" bestFit="1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28.33203125" style="64" bestFit="1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28.33203125" style="64" bestFit="1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28.33203125" style="64" bestFit="1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28.33203125" style="64" bestFit="1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28.33203125" style="64" bestFit="1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28.33203125" style="64" bestFit="1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28.33203125" style="64" bestFit="1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28.33203125" style="64" bestFit="1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28.33203125" style="64" bestFit="1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28.33203125" style="64" bestFit="1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28.33203125" style="64" bestFit="1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28.33203125" style="64" bestFit="1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28.33203125" style="64" bestFit="1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6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28.2" thickBot="1" x14ac:dyDescent="0.3">
      <c r="A6" s="54" t="s">
        <v>161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104</v>
      </c>
      <c r="B7" s="59">
        <v>31200</v>
      </c>
      <c r="C7" s="9">
        <v>0</v>
      </c>
      <c r="D7" s="89">
        <f t="shared" ref="D7:D22" si="0">+B7-C7</f>
        <v>31200</v>
      </c>
    </row>
    <row r="8" spans="1:4" s="49" customFormat="1" x14ac:dyDescent="0.25">
      <c r="A8" s="58" t="s">
        <v>9</v>
      </c>
      <c r="B8" s="59">
        <v>0</v>
      </c>
      <c r="C8" s="9">
        <v>0</v>
      </c>
      <c r="D8" s="89">
        <f t="shared" si="0"/>
        <v>0</v>
      </c>
    </row>
    <row r="9" spans="1:4" s="49" customFormat="1" x14ac:dyDescent="0.25">
      <c r="A9" s="58" t="s">
        <v>11</v>
      </c>
      <c r="B9" s="59">
        <v>452</v>
      </c>
      <c r="C9" s="9">
        <v>0</v>
      </c>
      <c r="D9" s="89">
        <f t="shared" si="0"/>
        <v>452</v>
      </c>
    </row>
    <row r="10" spans="1:4" s="49" customFormat="1" x14ac:dyDescent="0.25">
      <c r="A10" s="58" t="s">
        <v>13</v>
      </c>
      <c r="B10" s="59">
        <v>8736</v>
      </c>
      <c r="C10" s="9">
        <v>0</v>
      </c>
      <c r="D10" s="89">
        <f t="shared" si="0"/>
        <v>8736</v>
      </c>
    </row>
    <row r="11" spans="1:4" s="49" customFormat="1" x14ac:dyDescent="0.25">
      <c r="A11" s="58" t="s">
        <v>10</v>
      </c>
      <c r="B11" s="59">
        <v>5400</v>
      </c>
      <c r="C11" s="9">
        <v>0</v>
      </c>
      <c r="D11" s="89">
        <f t="shared" si="0"/>
        <v>5400</v>
      </c>
    </row>
    <row r="12" spans="1:4" s="49" customFormat="1" x14ac:dyDescent="0.25">
      <c r="A12" s="58" t="s">
        <v>15</v>
      </c>
      <c r="B12" s="59">
        <v>50</v>
      </c>
      <c r="C12" s="9">
        <v>0</v>
      </c>
      <c r="D12" s="89">
        <f t="shared" si="0"/>
        <v>50</v>
      </c>
    </row>
    <row r="13" spans="1:4" s="49" customFormat="1" x14ac:dyDescent="0.25">
      <c r="A13" s="58" t="s">
        <v>16</v>
      </c>
      <c r="B13" s="59">
        <v>450</v>
      </c>
      <c r="C13" s="9">
        <v>0</v>
      </c>
      <c r="D13" s="89">
        <f t="shared" si="0"/>
        <v>450</v>
      </c>
    </row>
    <row r="14" spans="1:4" s="49" customFormat="1" x14ac:dyDescent="0.25">
      <c r="A14" s="58" t="s">
        <v>19</v>
      </c>
      <c r="B14" s="59">
        <v>2000</v>
      </c>
      <c r="C14" s="9">
        <v>677</v>
      </c>
      <c r="D14" s="89">
        <f t="shared" si="0"/>
        <v>1323</v>
      </c>
    </row>
    <row r="15" spans="1:4" s="49" customFormat="1" x14ac:dyDescent="0.25">
      <c r="A15" s="58" t="s">
        <v>61</v>
      </c>
      <c r="B15" s="59">
        <v>12000</v>
      </c>
      <c r="C15" s="9">
        <v>8000</v>
      </c>
      <c r="D15" s="89">
        <f t="shared" si="0"/>
        <v>4000</v>
      </c>
    </row>
    <row r="16" spans="1:4" s="49" customFormat="1" x14ac:dyDescent="0.25">
      <c r="A16" s="58" t="s">
        <v>23</v>
      </c>
      <c r="B16" s="59">
        <v>1500</v>
      </c>
      <c r="C16" s="9">
        <v>627</v>
      </c>
      <c r="D16" s="89">
        <f t="shared" si="0"/>
        <v>873</v>
      </c>
    </row>
    <row r="17" spans="1:4" s="49" customFormat="1" x14ac:dyDescent="0.25">
      <c r="A17" s="58" t="s">
        <v>97</v>
      </c>
      <c r="B17" s="59">
        <v>100</v>
      </c>
      <c r="C17" s="9">
        <v>0</v>
      </c>
      <c r="D17" s="89">
        <f t="shared" si="0"/>
        <v>100</v>
      </c>
    </row>
    <row r="18" spans="1:4" s="49" customFormat="1" x14ac:dyDescent="0.25">
      <c r="A18" s="58" t="s">
        <v>68</v>
      </c>
      <c r="B18" s="59">
        <v>200</v>
      </c>
      <c r="C18" s="9">
        <v>753</v>
      </c>
      <c r="D18" s="89">
        <f t="shared" si="0"/>
        <v>-553</v>
      </c>
    </row>
    <row r="19" spans="1:4" s="49" customFormat="1" x14ac:dyDescent="0.25">
      <c r="A19" s="58" t="s">
        <v>17</v>
      </c>
      <c r="B19" s="59">
        <v>3500</v>
      </c>
      <c r="C19" s="9">
        <v>2198</v>
      </c>
      <c r="D19" s="89">
        <f t="shared" si="0"/>
        <v>1302</v>
      </c>
    </row>
    <row r="20" spans="1:4" s="49" customFormat="1" x14ac:dyDescent="0.25">
      <c r="A20" s="58" t="s">
        <v>18</v>
      </c>
      <c r="B20" s="59">
        <v>400</v>
      </c>
      <c r="C20" s="9">
        <v>0</v>
      </c>
      <c r="D20" s="89">
        <f t="shared" si="0"/>
        <v>400</v>
      </c>
    </row>
    <row r="21" spans="1:4" s="49" customFormat="1" ht="14.4" thickBot="1" x14ac:dyDescent="0.3">
      <c r="A21" s="58" t="s">
        <v>45</v>
      </c>
      <c r="B21" s="60">
        <v>100</v>
      </c>
      <c r="C21" s="41">
        <v>60</v>
      </c>
      <c r="D21" s="90">
        <f t="shared" si="0"/>
        <v>40</v>
      </c>
    </row>
    <row r="22" spans="1:4" s="63" customFormat="1" ht="15" thickTop="1" thickBot="1" x14ac:dyDescent="0.3">
      <c r="A22" s="71" t="s">
        <v>162</v>
      </c>
      <c r="B22" s="62">
        <f>SUM(B7:B21)</f>
        <v>66088</v>
      </c>
      <c r="C22" s="44">
        <f>SUM(C7:C21)</f>
        <v>12315</v>
      </c>
      <c r="D22" s="91">
        <f t="shared" si="0"/>
        <v>53773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B7" sqref="B7"/>
    </sheetView>
  </sheetViews>
  <sheetFormatPr defaultRowHeight="13.8" x14ac:dyDescent="0.25"/>
  <cols>
    <col min="1" max="1" width="30.5546875" style="64" bestFit="1" customWidth="1"/>
    <col min="2" max="2" width="12.77734375" style="64" customWidth="1"/>
    <col min="3" max="3" width="13.77734375" style="64" customWidth="1"/>
    <col min="4" max="4" width="14.77734375" style="64" customWidth="1"/>
    <col min="5" max="254" width="8.88671875" style="64"/>
    <col min="255" max="255" width="30.5546875" style="64" bestFit="1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30.5546875" style="64" bestFit="1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30.5546875" style="64" bestFit="1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30.5546875" style="64" bestFit="1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30.5546875" style="64" bestFit="1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30.5546875" style="64" bestFit="1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30.5546875" style="64" bestFit="1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30.5546875" style="64" bestFit="1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30.5546875" style="64" bestFit="1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30.5546875" style="64" bestFit="1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30.5546875" style="64" bestFit="1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30.5546875" style="64" bestFit="1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30.5546875" style="64" bestFit="1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30.5546875" style="64" bestFit="1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30.5546875" style="64" bestFit="1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30.5546875" style="64" bestFit="1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30.5546875" style="64" bestFit="1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30.5546875" style="64" bestFit="1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30.5546875" style="64" bestFit="1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30.5546875" style="64" bestFit="1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30.5546875" style="64" bestFit="1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30.5546875" style="64" bestFit="1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30.5546875" style="64" bestFit="1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30.5546875" style="64" bestFit="1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30.5546875" style="64" bestFit="1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30.5546875" style="64" bestFit="1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30.5546875" style="64" bestFit="1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30.5546875" style="64" bestFit="1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30.5546875" style="64" bestFit="1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30.5546875" style="64" bestFit="1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30.5546875" style="64" bestFit="1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30.5546875" style="64" bestFit="1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30.5546875" style="64" bestFit="1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30.5546875" style="64" bestFit="1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30.5546875" style="64" bestFit="1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30.5546875" style="64" bestFit="1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30.5546875" style="64" bestFit="1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30.5546875" style="64" bestFit="1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30.5546875" style="64" bestFit="1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30.5546875" style="64" bestFit="1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30.5546875" style="64" bestFit="1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30.5546875" style="64" bestFit="1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30.5546875" style="64" bestFit="1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30.5546875" style="64" bestFit="1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30.5546875" style="64" bestFit="1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30.5546875" style="64" bestFit="1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30.5546875" style="64" bestFit="1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30.5546875" style="64" bestFit="1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30.5546875" style="64" bestFit="1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30.5546875" style="64" bestFit="1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30.5546875" style="64" bestFit="1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30.5546875" style="64" bestFit="1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30.5546875" style="64" bestFit="1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30.5546875" style="64" bestFit="1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30.5546875" style="64" bestFit="1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30.5546875" style="64" bestFit="1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30.5546875" style="64" bestFit="1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30.5546875" style="64" bestFit="1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30.5546875" style="64" bestFit="1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30.5546875" style="64" bestFit="1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30.5546875" style="64" bestFit="1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30.5546875" style="64" bestFit="1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30.5546875" style="64" bestFit="1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ht="20.25" customHeigh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32.4" customHeight="1" thickBot="1" x14ac:dyDescent="0.3">
      <c r="A6" s="54" t="s">
        <v>163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104</v>
      </c>
      <c r="B7" s="59">
        <v>61416</v>
      </c>
      <c r="C7" s="9">
        <v>39483</v>
      </c>
      <c r="D7" s="89">
        <f t="shared" ref="D7:D40" si="0">+B7-C7</f>
        <v>21933</v>
      </c>
    </row>
    <row r="8" spans="1:4" s="49" customFormat="1" x14ac:dyDescent="0.25">
      <c r="A8" s="58" t="s">
        <v>9</v>
      </c>
      <c r="B8" s="59">
        <v>2000</v>
      </c>
      <c r="C8" s="9">
        <v>260</v>
      </c>
      <c r="D8" s="89">
        <f t="shared" si="0"/>
        <v>1740</v>
      </c>
    </row>
    <row r="9" spans="1:4" s="49" customFormat="1" x14ac:dyDescent="0.25">
      <c r="A9" s="58" t="s">
        <v>57</v>
      </c>
      <c r="B9" s="59">
        <v>17196</v>
      </c>
      <c r="C9" s="9">
        <v>6855</v>
      </c>
      <c r="D9" s="89">
        <f>+B9-C9</f>
        <v>10341</v>
      </c>
    </row>
    <row r="10" spans="1:4" s="49" customFormat="1" x14ac:dyDescent="0.25">
      <c r="A10" s="58" t="s">
        <v>11</v>
      </c>
      <c r="B10" s="59">
        <v>891</v>
      </c>
      <c r="C10" s="9">
        <v>523</v>
      </c>
      <c r="D10" s="89">
        <f t="shared" si="0"/>
        <v>368</v>
      </c>
    </row>
    <row r="11" spans="1:4" s="49" customFormat="1" x14ac:dyDescent="0.25">
      <c r="A11" s="58" t="s">
        <v>10</v>
      </c>
      <c r="B11" s="59">
        <v>10800</v>
      </c>
      <c r="C11" s="9">
        <v>10906</v>
      </c>
      <c r="D11" s="89">
        <f t="shared" si="0"/>
        <v>-106</v>
      </c>
    </row>
    <row r="12" spans="1:4" s="49" customFormat="1" x14ac:dyDescent="0.25">
      <c r="A12" s="58" t="s">
        <v>164</v>
      </c>
      <c r="B12" s="59">
        <v>450</v>
      </c>
      <c r="C12" s="9">
        <v>0</v>
      </c>
      <c r="D12" s="89">
        <f t="shared" si="0"/>
        <v>450</v>
      </c>
    </row>
    <row r="13" spans="1:4" s="49" customFormat="1" x14ac:dyDescent="0.25">
      <c r="A13" s="58" t="s">
        <v>105</v>
      </c>
      <c r="B13" s="59">
        <v>1500</v>
      </c>
      <c r="C13" s="9">
        <v>0</v>
      </c>
      <c r="D13" s="89">
        <f t="shared" si="0"/>
        <v>1500</v>
      </c>
    </row>
    <row r="14" spans="1:4" s="49" customFormat="1" x14ac:dyDescent="0.25">
      <c r="A14" s="58" t="s">
        <v>15</v>
      </c>
      <c r="B14" s="59">
        <v>500</v>
      </c>
      <c r="C14" s="9">
        <v>194</v>
      </c>
      <c r="D14" s="89">
        <f t="shared" si="0"/>
        <v>306</v>
      </c>
    </row>
    <row r="15" spans="1:4" s="49" customFormat="1" x14ac:dyDescent="0.25">
      <c r="A15" s="58" t="s">
        <v>16</v>
      </c>
      <c r="B15" s="59">
        <v>1200</v>
      </c>
      <c r="C15" s="9">
        <v>1423</v>
      </c>
      <c r="D15" s="89">
        <f t="shared" si="0"/>
        <v>-223</v>
      </c>
    </row>
    <row r="16" spans="1:4" s="49" customFormat="1" x14ac:dyDescent="0.25">
      <c r="A16" s="58" t="s">
        <v>19</v>
      </c>
      <c r="B16" s="59">
        <v>1500</v>
      </c>
      <c r="C16" s="9">
        <v>627</v>
      </c>
      <c r="D16" s="89">
        <f t="shared" si="0"/>
        <v>873</v>
      </c>
    </row>
    <row r="17" spans="1:4" s="49" customFormat="1" x14ac:dyDescent="0.25">
      <c r="A17" s="58" t="s">
        <v>20</v>
      </c>
      <c r="B17" s="59">
        <v>500</v>
      </c>
      <c r="C17" s="9">
        <v>470</v>
      </c>
      <c r="D17" s="89">
        <f t="shared" si="0"/>
        <v>30</v>
      </c>
    </row>
    <row r="18" spans="1:4" s="49" customFormat="1" x14ac:dyDescent="0.25">
      <c r="A18" s="58" t="s">
        <v>61</v>
      </c>
      <c r="B18" s="59">
        <v>2500</v>
      </c>
      <c r="C18" s="9">
        <v>1667</v>
      </c>
      <c r="D18" s="89">
        <f t="shared" si="0"/>
        <v>833</v>
      </c>
    </row>
    <row r="19" spans="1:4" s="49" customFormat="1" x14ac:dyDescent="0.25">
      <c r="A19" s="58" t="s">
        <v>23</v>
      </c>
      <c r="B19" s="59">
        <v>8000</v>
      </c>
      <c r="C19" s="9">
        <v>3188</v>
      </c>
      <c r="D19" s="89">
        <f t="shared" si="0"/>
        <v>4812</v>
      </c>
    </row>
    <row r="20" spans="1:4" s="49" customFormat="1" x14ac:dyDescent="0.25">
      <c r="A20" s="58" t="s">
        <v>24</v>
      </c>
      <c r="B20" s="59">
        <v>600</v>
      </c>
      <c r="C20" s="9">
        <v>12</v>
      </c>
      <c r="D20" s="89">
        <f t="shared" si="0"/>
        <v>588</v>
      </c>
    </row>
    <row r="21" spans="1:4" s="49" customFormat="1" x14ac:dyDescent="0.25">
      <c r="A21" s="58" t="s">
        <v>62</v>
      </c>
      <c r="B21" s="59">
        <v>2000</v>
      </c>
      <c r="C21" s="9">
        <v>698</v>
      </c>
      <c r="D21" s="89">
        <f t="shared" si="0"/>
        <v>1302</v>
      </c>
    </row>
    <row r="22" spans="1:4" s="49" customFormat="1" x14ac:dyDescent="0.25">
      <c r="A22" s="75" t="s">
        <v>165</v>
      </c>
      <c r="B22" s="59">
        <v>4000</v>
      </c>
      <c r="C22" s="9">
        <v>1735</v>
      </c>
      <c r="D22" s="89">
        <f t="shared" si="0"/>
        <v>2265</v>
      </c>
    </row>
    <row r="23" spans="1:4" s="49" customFormat="1" x14ac:dyDescent="0.25">
      <c r="A23" s="76" t="s">
        <v>27</v>
      </c>
      <c r="B23" s="59">
        <v>2000</v>
      </c>
      <c r="C23" s="9">
        <v>1546</v>
      </c>
      <c r="D23" s="89">
        <f t="shared" si="0"/>
        <v>454</v>
      </c>
    </row>
    <row r="24" spans="1:4" s="49" customFormat="1" x14ac:dyDescent="0.25">
      <c r="A24" s="58" t="s">
        <v>166</v>
      </c>
      <c r="B24" s="59">
        <v>1500</v>
      </c>
      <c r="C24" s="9">
        <v>947</v>
      </c>
      <c r="D24" s="89">
        <f t="shared" si="0"/>
        <v>553</v>
      </c>
    </row>
    <row r="25" spans="1:4" s="49" customFormat="1" x14ac:dyDescent="0.25">
      <c r="A25" s="58" t="s">
        <v>167</v>
      </c>
      <c r="B25" s="59">
        <v>500</v>
      </c>
      <c r="C25" s="9">
        <v>456</v>
      </c>
      <c r="D25" s="89">
        <f t="shared" si="0"/>
        <v>44</v>
      </c>
    </row>
    <row r="26" spans="1:4" s="49" customFormat="1" x14ac:dyDescent="0.25">
      <c r="A26" s="58" t="s">
        <v>168</v>
      </c>
      <c r="B26" s="59">
        <v>500</v>
      </c>
      <c r="C26" s="9">
        <v>0</v>
      </c>
      <c r="D26" s="89">
        <f t="shared" si="0"/>
        <v>500</v>
      </c>
    </row>
    <row r="27" spans="1:4" s="49" customFormat="1" x14ac:dyDescent="0.25">
      <c r="A27" s="58" t="s">
        <v>169</v>
      </c>
      <c r="B27" s="59">
        <v>1000</v>
      </c>
      <c r="C27" s="9">
        <v>0</v>
      </c>
      <c r="D27" s="89">
        <f>+B27-C27</f>
        <v>1000</v>
      </c>
    </row>
    <row r="28" spans="1:4" s="49" customFormat="1" x14ac:dyDescent="0.25">
      <c r="A28" s="58" t="s">
        <v>170</v>
      </c>
      <c r="B28" s="59">
        <v>0</v>
      </c>
      <c r="C28" s="9">
        <v>3702</v>
      </c>
      <c r="D28" s="89">
        <f>+B28-C28</f>
        <v>-3702</v>
      </c>
    </row>
    <row r="29" spans="1:4" s="49" customFormat="1" x14ac:dyDescent="0.25">
      <c r="A29" s="58" t="s">
        <v>171</v>
      </c>
      <c r="B29" s="59">
        <v>0</v>
      </c>
      <c r="C29" s="9">
        <v>1800</v>
      </c>
      <c r="D29" s="89">
        <f>+B29-C29</f>
        <v>-1800</v>
      </c>
    </row>
    <row r="30" spans="1:4" s="49" customFormat="1" x14ac:dyDescent="0.25">
      <c r="A30" s="58" t="s">
        <v>172</v>
      </c>
      <c r="B30" s="59">
        <v>0</v>
      </c>
      <c r="C30" s="9">
        <v>5408</v>
      </c>
      <c r="D30" s="89">
        <f>+B30-C30</f>
        <v>-5408</v>
      </c>
    </row>
    <row r="31" spans="1:4" s="49" customFormat="1" x14ac:dyDescent="0.25">
      <c r="A31" s="58" t="s">
        <v>100</v>
      </c>
      <c r="B31" s="59">
        <v>1000</v>
      </c>
      <c r="C31" s="9">
        <v>851</v>
      </c>
      <c r="D31" s="89">
        <f t="shared" si="0"/>
        <v>149</v>
      </c>
    </row>
    <row r="32" spans="1:4" s="49" customFormat="1" x14ac:dyDescent="0.25">
      <c r="A32" s="58" t="s">
        <v>33</v>
      </c>
      <c r="B32" s="59">
        <v>1500</v>
      </c>
      <c r="C32" s="9">
        <v>539</v>
      </c>
      <c r="D32" s="89">
        <f t="shared" si="0"/>
        <v>961</v>
      </c>
    </row>
    <row r="33" spans="1:4" s="49" customFormat="1" x14ac:dyDescent="0.25">
      <c r="A33" s="58" t="s">
        <v>173</v>
      </c>
      <c r="B33" s="59">
        <v>1200</v>
      </c>
      <c r="C33" s="9">
        <v>0</v>
      </c>
      <c r="D33" s="89">
        <f t="shared" si="0"/>
        <v>1200</v>
      </c>
    </row>
    <row r="34" spans="1:4" s="49" customFormat="1" x14ac:dyDescent="0.25">
      <c r="A34" s="58" t="s">
        <v>174</v>
      </c>
      <c r="B34" s="59">
        <v>600</v>
      </c>
      <c r="C34" s="9">
        <v>269</v>
      </c>
      <c r="D34" s="89">
        <f t="shared" si="0"/>
        <v>331</v>
      </c>
    </row>
    <row r="35" spans="1:4" s="49" customFormat="1" x14ac:dyDescent="0.25">
      <c r="A35" s="58" t="s">
        <v>175</v>
      </c>
      <c r="B35" s="59">
        <v>1100</v>
      </c>
      <c r="C35" s="9">
        <v>176</v>
      </c>
      <c r="D35" s="89">
        <f>+B35-C35</f>
        <v>924</v>
      </c>
    </row>
    <row r="36" spans="1:4" s="49" customFormat="1" x14ac:dyDescent="0.25">
      <c r="A36" s="58" t="s">
        <v>68</v>
      </c>
      <c r="B36" s="59">
        <v>100</v>
      </c>
      <c r="C36" s="9">
        <v>23</v>
      </c>
      <c r="D36" s="89">
        <f t="shared" si="0"/>
        <v>77</v>
      </c>
    </row>
    <row r="37" spans="1:4" s="49" customFormat="1" x14ac:dyDescent="0.25">
      <c r="A37" s="58" t="s">
        <v>69</v>
      </c>
      <c r="B37" s="59">
        <v>5000</v>
      </c>
      <c r="C37" s="9">
        <v>2909</v>
      </c>
      <c r="D37" s="89">
        <f t="shared" si="0"/>
        <v>2091</v>
      </c>
    </row>
    <row r="38" spans="1:4" s="49" customFormat="1" x14ac:dyDescent="0.25">
      <c r="A38" s="75" t="s">
        <v>44</v>
      </c>
      <c r="B38" s="59">
        <v>500</v>
      </c>
      <c r="C38" s="9">
        <v>0</v>
      </c>
      <c r="D38" s="89">
        <f t="shared" si="0"/>
        <v>500</v>
      </c>
    </row>
    <row r="39" spans="1:4" s="49" customFormat="1" ht="14.4" thickBot="1" x14ac:dyDescent="0.3">
      <c r="A39" s="58" t="s">
        <v>45</v>
      </c>
      <c r="B39" s="60">
        <v>500</v>
      </c>
      <c r="C39" s="41">
        <v>43</v>
      </c>
      <c r="D39" s="90">
        <f t="shared" si="0"/>
        <v>457</v>
      </c>
    </row>
    <row r="40" spans="1:4" s="63" customFormat="1" ht="21" customHeight="1" thickTop="1" thickBot="1" x14ac:dyDescent="0.3">
      <c r="A40" s="71" t="s">
        <v>176</v>
      </c>
      <c r="B40" s="62">
        <f>SUM(B7:B39)</f>
        <v>132053</v>
      </c>
      <c r="C40" s="44">
        <f>SUM(C7:C39)</f>
        <v>86710</v>
      </c>
      <c r="D40" s="91">
        <f t="shared" si="0"/>
        <v>45343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D6" sqref="D6"/>
    </sheetView>
  </sheetViews>
  <sheetFormatPr defaultRowHeight="13.8" x14ac:dyDescent="0.25"/>
  <cols>
    <col min="1" max="1" width="28.44140625" style="64" bestFit="1" customWidth="1"/>
    <col min="2" max="2" width="12.77734375" style="64" customWidth="1"/>
    <col min="3" max="3" width="13.77734375" style="64" customWidth="1"/>
    <col min="4" max="4" width="14.77734375" style="64" customWidth="1"/>
    <col min="5" max="254" width="8.88671875" style="64"/>
    <col min="255" max="255" width="28.44140625" style="64" bestFit="1" customWidth="1"/>
    <col min="256" max="256" width="11.21875" style="64" bestFit="1" customWidth="1"/>
    <col min="257" max="257" width="13.77734375" style="64" customWidth="1"/>
    <col min="258" max="258" width="11.21875" style="64" bestFit="1" customWidth="1"/>
    <col min="259" max="259" width="10.77734375" style="64" customWidth="1"/>
    <col min="260" max="260" width="11.21875" style="64" bestFit="1" customWidth="1"/>
    <col min="261" max="510" width="8.88671875" style="64"/>
    <col min="511" max="511" width="28.44140625" style="64" bestFit="1" customWidth="1"/>
    <col min="512" max="512" width="11.21875" style="64" bestFit="1" customWidth="1"/>
    <col min="513" max="513" width="13.77734375" style="64" customWidth="1"/>
    <col min="514" max="514" width="11.21875" style="64" bestFit="1" customWidth="1"/>
    <col min="515" max="515" width="10.77734375" style="64" customWidth="1"/>
    <col min="516" max="516" width="11.21875" style="64" bestFit="1" customWidth="1"/>
    <col min="517" max="766" width="8.88671875" style="64"/>
    <col min="767" max="767" width="28.44140625" style="64" bestFit="1" customWidth="1"/>
    <col min="768" max="768" width="11.21875" style="64" bestFit="1" customWidth="1"/>
    <col min="769" max="769" width="13.77734375" style="64" customWidth="1"/>
    <col min="770" max="770" width="11.21875" style="64" bestFit="1" customWidth="1"/>
    <col min="771" max="771" width="10.77734375" style="64" customWidth="1"/>
    <col min="772" max="772" width="11.21875" style="64" bestFit="1" customWidth="1"/>
    <col min="773" max="1022" width="8.88671875" style="64"/>
    <col min="1023" max="1023" width="28.44140625" style="64" bestFit="1" customWidth="1"/>
    <col min="1024" max="1024" width="11.21875" style="64" bestFit="1" customWidth="1"/>
    <col min="1025" max="1025" width="13.77734375" style="64" customWidth="1"/>
    <col min="1026" max="1026" width="11.21875" style="64" bestFit="1" customWidth="1"/>
    <col min="1027" max="1027" width="10.77734375" style="64" customWidth="1"/>
    <col min="1028" max="1028" width="11.21875" style="64" bestFit="1" customWidth="1"/>
    <col min="1029" max="1278" width="8.88671875" style="64"/>
    <col min="1279" max="1279" width="28.44140625" style="64" bestFit="1" customWidth="1"/>
    <col min="1280" max="1280" width="11.21875" style="64" bestFit="1" customWidth="1"/>
    <col min="1281" max="1281" width="13.77734375" style="64" customWidth="1"/>
    <col min="1282" max="1282" width="11.21875" style="64" bestFit="1" customWidth="1"/>
    <col min="1283" max="1283" width="10.77734375" style="64" customWidth="1"/>
    <col min="1284" max="1284" width="11.21875" style="64" bestFit="1" customWidth="1"/>
    <col min="1285" max="1534" width="8.88671875" style="64"/>
    <col min="1535" max="1535" width="28.44140625" style="64" bestFit="1" customWidth="1"/>
    <col min="1536" max="1536" width="11.21875" style="64" bestFit="1" customWidth="1"/>
    <col min="1537" max="1537" width="13.77734375" style="64" customWidth="1"/>
    <col min="1538" max="1538" width="11.21875" style="64" bestFit="1" customWidth="1"/>
    <col min="1539" max="1539" width="10.77734375" style="64" customWidth="1"/>
    <col min="1540" max="1540" width="11.21875" style="64" bestFit="1" customWidth="1"/>
    <col min="1541" max="1790" width="8.88671875" style="64"/>
    <col min="1791" max="1791" width="28.44140625" style="64" bestFit="1" customWidth="1"/>
    <col min="1792" max="1792" width="11.21875" style="64" bestFit="1" customWidth="1"/>
    <col min="1793" max="1793" width="13.77734375" style="64" customWidth="1"/>
    <col min="1794" max="1794" width="11.21875" style="64" bestFit="1" customWidth="1"/>
    <col min="1795" max="1795" width="10.77734375" style="64" customWidth="1"/>
    <col min="1796" max="1796" width="11.21875" style="64" bestFit="1" customWidth="1"/>
    <col min="1797" max="2046" width="8.88671875" style="64"/>
    <col min="2047" max="2047" width="28.44140625" style="64" bestFit="1" customWidth="1"/>
    <col min="2048" max="2048" width="11.21875" style="64" bestFit="1" customWidth="1"/>
    <col min="2049" max="2049" width="13.77734375" style="64" customWidth="1"/>
    <col min="2050" max="2050" width="11.21875" style="64" bestFit="1" customWidth="1"/>
    <col min="2051" max="2051" width="10.77734375" style="64" customWidth="1"/>
    <col min="2052" max="2052" width="11.21875" style="64" bestFit="1" customWidth="1"/>
    <col min="2053" max="2302" width="8.88671875" style="64"/>
    <col min="2303" max="2303" width="28.44140625" style="64" bestFit="1" customWidth="1"/>
    <col min="2304" max="2304" width="11.21875" style="64" bestFit="1" customWidth="1"/>
    <col min="2305" max="2305" width="13.77734375" style="64" customWidth="1"/>
    <col min="2306" max="2306" width="11.21875" style="64" bestFit="1" customWidth="1"/>
    <col min="2307" max="2307" width="10.77734375" style="64" customWidth="1"/>
    <col min="2308" max="2308" width="11.21875" style="64" bestFit="1" customWidth="1"/>
    <col min="2309" max="2558" width="8.88671875" style="64"/>
    <col min="2559" max="2559" width="28.44140625" style="64" bestFit="1" customWidth="1"/>
    <col min="2560" max="2560" width="11.21875" style="64" bestFit="1" customWidth="1"/>
    <col min="2561" max="2561" width="13.77734375" style="64" customWidth="1"/>
    <col min="2562" max="2562" width="11.21875" style="64" bestFit="1" customWidth="1"/>
    <col min="2563" max="2563" width="10.77734375" style="64" customWidth="1"/>
    <col min="2564" max="2564" width="11.21875" style="64" bestFit="1" customWidth="1"/>
    <col min="2565" max="2814" width="8.88671875" style="64"/>
    <col min="2815" max="2815" width="28.44140625" style="64" bestFit="1" customWidth="1"/>
    <col min="2816" max="2816" width="11.21875" style="64" bestFit="1" customWidth="1"/>
    <col min="2817" max="2817" width="13.77734375" style="64" customWidth="1"/>
    <col min="2818" max="2818" width="11.21875" style="64" bestFit="1" customWidth="1"/>
    <col min="2819" max="2819" width="10.77734375" style="64" customWidth="1"/>
    <col min="2820" max="2820" width="11.21875" style="64" bestFit="1" customWidth="1"/>
    <col min="2821" max="3070" width="8.88671875" style="64"/>
    <col min="3071" max="3071" width="28.44140625" style="64" bestFit="1" customWidth="1"/>
    <col min="3072" max="3072" width="11.21875" style="64" bestFit="1" customWidth="1"/>
    <col min="3073" max="3073" width="13.77734375" style="64" customWidth="1"/>
    <col min="3074" max="3074" width="11.21875" style="64" bestFit="1" customWidth="1"/>
    <col min="3075" max="3075" width="10.77734375" style="64" customWidth="1"/>
    <col min="3076" max="3076" width="11.21875" style="64" bestFit="1" customWidth="1"/>
    <col min="3077" max="3326" width="8.88671875" style="64"/>
    <col min="3327" max="3327" width="28.44140625" style="64" bestFit="1" customWidth="1"/>
    <col min="3328" max="3328" width="11.21875" style="64" bestFit="1" customWidth="1"/>
    <col min="3329" max="3329" width="13.77734375" style="64" customWidth="1"/>
    <col min="3330" max="3330" width="11.21875" style="64" bestFit="1" customWidth="1"/>
    <col min="3331" max="3331" width="10.77734375" style="64" customWidth="1"/>
    <col min="3332" max="3332" width="11.21875" style="64" bestFit="1" customWidth="1"/>
    <col min="3333" max="3582" width="8.88671875" style="64"/>
    <col min="3583" max="3583" width="28.44140625" style="64" bestFit="1" customWidth="1"/>
    <col min="3584" max="3584" width="11.21875" style="64" bestFit="1" customWidth="1"/>
    <col min="3585" max="3585" width="13.77734375" style="64" customWidth="1"/>
    <col min="3586" max="3586" width="11.21875" style="64" bestFit="1" customWidth="1"/>
    <col min="3587" max="3587" width="10.77734375" style="64" customWidth="1"/>
    <col min="3588" max="3588" width="11.21875" style="64" bestFit="1" customWidth="1"/>
    <col min="3589" max="3838" width="8.88671875" style="64"/>
    <col min="3839" max="3839" width="28.44140625" style="64" bestFit="1" customWidth="1"/>
    <col min="3840" max="3840" width="11.21875" style="64" bestFit="1" customWidth="1"/>
    <col min="3841" max="3841" width="13.77734375" style="64" customWidth="1"/>
    <col min="3842" max="3842" width="11.21875" style="64" bestFit="1" customWidth="1"/>
    <col min="3843" max="3843" width="10.77734375" style="64" customWidth="1"/>
    <col min="3844" max="3844" width="11.21875" style="64" bestFit="1" customWidth="1"/>
    <col min="3845" max="4094" width="8.88671875" style="64"/>
    <col min="4095" max="4095" width="28.44140625" style="64" bestFit="1" customWidth="1"/>
    <col min="4096" max="4096" width="11.21875" style="64" bestFit="1" customWidth="1"/>
    <col min="4097" max="4097" width="13.77734375" style="64" customWidth="1"/>
    <col min="4098" max="4098" width="11.21875" style="64" bestFit="1" customWidth="1"/>
    <col min="4099" max="4099" width="10.77734375" style="64" customWidth="1"/>
    <col min="4100" max="4100" width="11.21875" style="64" bestFit="1" customWidth="1"/>
    <col min="4101" max="4350" width="8.88671875" style="64"/>
    <col min="4351" max="4351" width="28.44140625" style="64" bestFit="1" customWidth="1"/>
    <col min="4352" max="4352" width="11.21875" style="64" bestFit="1" customWidth="1"/>
    <col min="4353" max="4353" width="13.77734375" style="64" customWidth="1"/>
    <col min="4354" max="4354" width="11.21875" style="64" bestFit="1" customWidth="1"/>
    <col min="4355" max="4355" width="10.77734375" style="64" customWidth="1"/>
    <col min="4356" max="4356" width="11.21875" style="64" bestFit="1" customWidth="1"/>
    <col min="4357" max="4606" width="8.88671875" style="64"/>
    <col min="4607" max="4607" width="28.44140625" style="64" bestFit="1" customWidth="1"/>
    <col min="4608" max="4608" width="11.21875" style="64" bestFit="1" customWidth="1"/>
    <col min="4609" max="4609" width="13.77734375" style="64" customWidth="1"/>
    <col min="4610" max="4610" width="11.21875" style="64" bestFit="1" customWidth="1"/>
    <col min="4611" max="4611" width="10.77734375" style="64" customWidth="1"/>
    <col min="4612" max="4612" width="11.21875" style="64" bestFit="1" customWidth="1"/>
    <col min="4613" max="4862" width="8.88671875" style="64"/>
    <col min="4863" max="4863" width="28.44140625" style="64" bestFit="1" customWidth="1"/>
    <col min="4864" max="4864" width="11.21875" style="64" bestFit="1" customWidth="1"/>
    <col min="4865" max="4865" width="13.77734375" style="64" customWidth="1"/>
    <col min="4866" max="4866" width="11.21875" style="64" bestFit="1" customWidth="1"/>
    <col min="4867" max="4867" width="10.77734375" style="64" customWidth="1"/>
    <col min="4868" max="4868" width="11.21875" style="64" bestFit="1" customWidth="1"/>
    <col min="4869" max="5118" width="8.88671875" style="64"/>
    <col min="5119" max="5119" width="28.44140625" style="64" bestFit="1" customWidth="1"/>
    <col min="5120" max="5120" width="11.21875" style="64" bestFit="1" customWidth="1"/>
    <col min="5121" max="5121" width="13.77734375" style="64" customWidth="1"/>
    <col min="5122" max="5122" width="11.21875" style="64" bestFit="1" customWidth="1"/>
    <col min="5123" max="5123" width="10.77734375" style="64" customWidth="1"/>
    <col min="5124" max="5124" width="11.21875" style="64" bestFit="1" customWidth="1"/>
    <col min="5125" max="5374" width="8.88671875" style="64"/>
    <col min="5375" max="5375" width="28.44140625" style="64" bestFit="1" customWidth="1"/>
    <col min="5376" max="5376" width="11.21875" style="64" bestFit="1" customWidth="1"/>
    <col min="5377" max="5377" width="13.77734375" style="64" customWidth="1"/>
    <col min="5378" max="5378" width="11.21875" style="64" bestFit="1" customWidth="1"/>
    <col min="5379" max="5379" width="10.77734375" style="64" customWidth="1"/>
    <col min="5380" max="5380" width="11.21875" style="64" bestFit="1" customWidth="1"/>
    <col min="5381" max="5630" width="8.88671875" style="64"/>
    <col min="5631" max="5631" width="28.44140625" style="64" bestFit="1" customWidth="1"/>
    <col min="5632" max="5632" width="11.21875" style="64" bestFit="1" customWidth="1"/>
    <col min="5633" max="5633" width="13.77734375" style="64" customWidth="1"/>
    <col min="5634" max="5634" width="11.21875" style="64" bestFit="1" customWidth="1"/>
    <col min="5635" max="5635" width="10.77734375" style="64" customWidth="1"/>
    <col min="5636" max="5636" width="11.21875" style="64" bestFit="1" customWidth="1"/>
    <col min="5637" max="5886" width="8.88671875" style="64"/>
    <col min="5887" max="5887" width="28.44140625" style="64" bestFit="1" customWidth="1"/>
    <col min="5888" max="5888" width="11.21875" style="64" bestFit="1" customWidth="1"/>
    <col min="5889" max="5889" width="13.77734375" style="64" customWidth="1"/>
    <col min="5890" max="5890" width="11.21875" style="64" bestFit="1" customWidth="1"/>
    <col min="5891" max="5891" width="10.77734375" style="64" customWidth="1"/>
    <col min="5892" max="5892" width="11.21875" style="64" bestFit="1" customWidth="1"/>
    <col min="5893" max="6142" width="8.88671875" style="64"/>
    <col min="6143" max="6143" width="28.44140625" style="64" bestFit="1" customWidth="1"/>
    <col min="6144" max="6144" width="11.21875" style="64" bestFit="1" customWidth="1"/>
    <col min="6145" max="6145" width="13.77734375" style="64" customWidth="1"/>
    <col min="6146" max="6146" width="11.21875" style="64" bestFit="1" customWidth="1"/>
    <col min="6147" max="6147" width="10.77734375" style="64" customWidth="1"/>
    <col min="6148" max="6148" width="11.21875" style="64" bestFit="1" customWidth="1"/>
    <col min="6149" max="6398" width="8.88671875" style="64"/>
    <col min="6399" max="6399" width="28.44140625" style="64" bestFit="1" customWidth="1"/>
    <col min="6400" max="6400" width="11.21875" style="64" bestFit="1" customWidth="1"/>
    <col min="6401" max="6401" width="13.77734375" style="64" customWidth="1"/>
    <col min="6402" max="6402" width="11.21875" style="64" bestFit="1" customWidth="1"/>
    <col min="6403" max="6403" width="10.77734375" style="64" customWidth="1"/>
    <col min="6404" max="6404" width="11.21875" style="64" bestFit="1" customWidth="1"/>
    <col min="6405" max="6654" width="8.88671875" style="64"/>
    <col min="6655" max="6655" width="28.44140625" style="64" bestFit="1" customWidth="1"/>
    <col min="6656" max="6656" width="11.21875" style="64" bestFit="1" customWidth="1"/>
    <col min="6657" max="6657" width="13.77734375" style="64" customWidth="1"/>
    <col min="6658" max="6658" width="11.21875" style="64" bestFit="1" customWidth="1"/>
    <col min="6659" max="6659" width="10.77734375" style="64" customWidth="1"/>
    <col min="6660" max="6660" width="11.21875" style="64" bestFit="1" customWidth="1"/>
    <col min="6661" max="6910" width="8.88671875" style="64"/>
    <col min="6911" max="6911" width="28.44140625" style="64" bestFit="1" customWidth="1"/>
    <col min="6912" max="6912" width="11.21875" style="64" bestFit="1" customWidth="1"/>
    <col min="6913" max="6913" width="13.77734375" style="64" customWidth="1"/>
    <col min="6914" max="6914" width="11.21875" style="64" bestFit="1" customWidth="1"/>
    <col min="6915" max="6915" width="10.77734375" style="64" customWidth="1"/>
    <col min="6916" max="6916" width="11.21875" style="64" bestFit="1" customWidth="1"/>
    <col min="6917" max="7166" width="8.88671875" style="64"/>
    <col min="7167" max="7167" width="28.44140625" style="64" bestFit="1" customWidth="1"/>
    <col min="7168" max="7168" width="11.21875" style="64" bestFit="1" customWidth="1"/>
    <col min="7169" max="7169" width="13.77734375" style="64" customWidth="1"/>
    <col min="7170" max="7170" width="11.21875" style="64" bestFit="1" customWidth="1"/>
    <col min="7171" max="7171" width="10.77734375" style="64" customWidth="1"/>
    <col min="7172" max="7172" width="11.21875" style="64" bestFit="1" customWidth="1"/>
    <col min="7173" max="7422" width="8.88671875" style="64"/>
    <col min="7423" max="7423" width="28.44140625" style="64" bestFit="1" customWidth="1"/>
    <col min="7424" max="7424" width="11.21875" style="64" bestFit="1" customWidth="1"/>
    <col min="7425" max="7425" width="13.77734375" style="64" customWidth="1"/>
    <col min="7426" max="7426" width="11.21875" style="64" bestFit="1" customWidth="1"/>
    <col min="7427" max="7427" width="10.77734375" style="64" customWidth="1"/>
    <col min="7428" max="7428" width="11.21875" style="64" bestFit="1" customWidth="1"/>
    <col min="7429" max="7678" width="8.88671875" style="64"/>
    <col min="7679" max="7679" width="28.44140625" style="64" bestFit="1" customWidth="1"/>
    <col min="7680" max="7680" width="11.21875" style="64" bestFit="1" customWidth="1"/>
    <col min="7681" max="7681" width="13.77734375" style="64" customWidth="1"/>
    <col min="7682" max="7682" width="11.21875" style="64" bestFit="1" customWidth="1"/>
    <col min="7683" max="7683" width="10.77734375" style="64" customWidth="1"/>
    <col min="7684" max="7684" width="11.21875" style="64" bestFit="1" customWidth="1"/>
    <col min="7685" max="7934" width="8.88671875" style="64"/>
    <col min="7935" max="7935" width="28.44140625" style="64" bestFit="1" customWidth="1"/>
    <col min="7936" max="7936" width="11.21875" style="64" bestFit="1" customWidth="1"/>
    <col min="7937" max="7937" width="13.77734375" style="64" customWidth="1"/>
    <col min="7938" max="7938" width="11.21875" style="64" bestFit="1" customWidth="1"/>
    <col min="7939" max="7939" width="10.77734375" style="64" customWidth="1"/>
    <col min="7940" max="7940" width="11.21875" style="64" bestFit="1" customWidth="1"/>
    <col min="7941" max="8190" width="8.88671875" style="64"/>
    <col min="8191" max="8191" width="28.44140625" style="64" bestFit="1" customWidth="1"/>
    <col min="8192" max="8192" width="11.21875" style="64" bestFit="1" customWidth="1"/>
    <col min="8193" max="8193" width="13.77734375" style="64" customWidth="1"/>
    <col min="8194" max="8194" width="11.21875" style="64" bestFit="1" customWidth="1"/>
    <col min="8195" max="8195" width="10.77734375" style="64" customWidth="1"/>
    <col min="8196" max="8196" width="11.21875" style="64" bestFit="1" customWidth="1"/>
    <col min="8197" max="8446" width="8.88671875" style="64"/>
    <col min="8447" max="8447" width="28.44140625" style="64" bestFit="1" customWidth="1"/>
    <col min="8448" max="8448" width="11.21875" style="64" bestFit="1" customWidth="1"/>
    <col min="8449" max="8449" width="13.77734375" style="64" customWidth="1"/>
    <col min="8450" max="8450" width="11.21875" style="64" bestFit="1" customWidth="1"/>
    <col min="8451" max="8451" width="10.77734375" style="64" customWidth="1"/>
    <col min="8452" max="8452" width="11.21875" style="64" bestFit="1" customWidth="1"/>
    <col min="8453" max="8702" width="8.88671875" style="64"/>
    <col min="8703" max="8703" width="28.44140625" style="64" bestFit="1" customWidth="1"/>
    <col min="8704" max="8704" width="11.21875" style="64" bestFit="1" customWidth="1"/>
    <col min="8705" max="8705" width="13.77734375" style="64" customWidth="1"/>
    <col min="8706" max="8706" width="11.21875" style="64" bestFit="1" customWidth="1"/>
    <col min="8707" max="8707" width="10.77734375" style="64" customWidth="1"/>
    <col min="8708" max="8708" width="11.21875" style="64" bestFit="1" customWidth="1"/>
    <col min="8709" max="8958" width="8.88671875" style="64"/>
    <col min="8959" max="8959" width="28.44140625" style="64" bestFit="1" customWidth="1"/>
    <col min="8960" max="8960" width="11.21875" style="64" bestFit="1" customWidth="1"/>
    <col min="8961" max="8961" width="13.77734375" style="64" customWidth="1"/>
    <col min="8962" max="8962" width="11.21875" style="64" bestFit="1" customWidth="1"/>
    <col min="8963" max="8963" width="10.77734375" style="64" customWidth="1"/>
    <col min="8964" max="8964" width="11.21875" style="64" bestFit="1" customWidth="1"/>
    <col min="8965" max="9214" width="8.88671875" style="64"/>
    <col min="9215" max="9215" width="28.44140625" style="64" bestFit="1" customWidth="1"/>
    <col min="9216" max="9216" width="11.21875" style="64" bestFit="1" customWidth="1"/>
    <col min="9217" max="9217" width="13.77734375" style="64" customWidth="1"/>
    <col min="9218" max="9218" width="11.21875" style="64" bestFit="1" customWidth="1"/>
    <col min="9219" max="9219" width="10.77734375" style="64" customWidth="1"/>
    <col min="9220" max="9220" width="11.21875" style="64" bestFit="1" customWidth="1"/>
    <col min="9221" max="9470" width="8.88671875" style="64"/>
    <col min="9471" max="9471" width="28.44140625" style="64" bestFit="1" customWidth="1"/>
    <col min="9472" max="9472" width="11.21875" style="64" bestFit="1" customWidth="1"/>
    <col min="9473" max="9473" width="13.77734375" style="64" customWidth="1"/>
    <col min="9474" max="9474" width="11.21875" style="64" bestFit="1" customWidth="1"/>
    <col min="9475" max="9475" width="10.77734375" style="64" customWidth="1"/>
    <col min="9476" max="9476" width="11.21875" style="64" bestFit="1" customWidth="1"/>
    <col min="9477" max="9726" width="8.88671875" style="64"/>
    <col min="9727" max="9727" width="28.44140625" style="64" bestFit="1" customWidth="1"/>
    <col min="9728" max="9728" width="11.21875" style="64" bestFit="1" customWidth="1"/>
    <col min="9729" max="9729" width="13.77734375" style="64" customWidth="1"/>
    <col min="9730" max="9730" width="11.21875" style="64" bestFit="1" customWidth="1"/>
    <col min="9731" max="9731" width="10.77734375" style="64" customWidth="1"/>
    <col min="9732" max="9732" width="11.21875" style="64" bestFit="1" customWidth="1"/>
    <col min="9733" max="9982" width="8.88671875" style="64"/>
    <col min="9983" max="9983" width="28.44140625" style="64" bestFit="1" customWidth="1"/>
    <col min="9984" max="9984" width="11.21875" style="64" bestFit="1" customWidth="1"/>
    <col min="9985" max="9985" width="13.77734375" style="64" customWidth="1"/>
    <col min="9986" max="9986" width="11.21875" style="64" bestFit="1" customWidth="1"/>
    <col min="9987" max="9987" width="10.77734375" style="64" customWidth="1"/>
    <col min="9988" max="9988" width="11.21875" style="64" bestFit="1" customWidth="1"/>
    <col min="9989" max="10238" width="8.88671875" style="64"/>
    <col min="10239" max="10239" width="28.44140625" style="64" bestFit="1" customWidth="1"/>
    <col min="10240" max="10240" width="11.21875" style="64" bestFit="1" customWidth="1"/>
    <col min="10241" max="10241" width="13.77734375" style="64" customWidth="1"/>
    <col min="10242" max="10242" width="11.21875" style="64" bestFit="1" customWidth="1"/>
    <col min="10243" max="10243" width="10.77734375" style="64" customWidth="1"/>
    <col min="10244" max="10244" width="11.21875" style="64" bestFit="1" customWidth="1"/>
    <col min="10245" max="10494" width="8.88671875" style="64"/>
    <col min="10495" max="10495" width="28.44140625" style="64" bestFit="1" customWidth="1"/>
    <col min="10496" max="10496" width="11.21875" style="64" bestFit="1" customWidth="1"/>
    <col min="10497" max="10497" width="13.77734375" style="64" customWidth="1"/>
    <col min="10498" max="10498" width="11.21875" style="64" bestFit="1" customWidth="1"/>
    <col min="10499" max="10499" width="10.77734375" style="64" customWidth="1"/>
    <col min="10500" max="10500" width="11.21875" style="64" bestFit="1" customWidth="1"/>
    <col min="10501" max="10750" width="8.88671875" style="64"/>
    <col min="10751" max="10751" width="28.44140625" style="64" bestFit="1" customWidth="1"/>
    <col min="10752" max="10752" width="11.21875" style="64" bestFit="1" customWidth="1"/>
    <col min="10753" max="10753" width="13.77734375" style="64" customWidth="1"/>
    <col min="10754" max="10754" width="11.21875" style="64" bestFit="1" customWidth="1"/>
    <col min="10755" max="10755" width="10.77734375" style="64" customWidth="1"/>
    <col min="10756" max="10756" width="11.21875" style="64" bestFit="1" customWidth="1"/>
    <col min="10757" max="11006" width="8.88671875" style="64"/>
    <col min="11007" max="11007" width="28.44140625" style="64" bestFit="1" customWidth="1"/>
    <col min="11008" max="11008" width="11.21875" style="64" bestFit="1" customWidth="1"/>
    <col min="11009" max="11009" width="13.77734375" style="64" customWidth="1"/>
    <col min="11010" max="11010" width="11.21875" style="64" bestFit="1" customWidth="1"/>
    <col min="11011" max="11011" width="10.77734375" style="64" customWidth="1"/>
    <col min="11012" max="11012" width="11.21875" style="64" bestFit="1" customWidth="1"/>
    <col min="11013" max="11262" width="8.88671875" style="64"/>
    <col min="11263" max="11263" width="28.44140625" style="64" bestFit="1" customWidth="1"/>
    <col min="11264" max="11264" width="11.21875" style="64" bestFit="1" customWidth="1"/>
    <col min="11265" max="11265" width="13.77734375" style="64" customWidth="1"/>
    <col min="11266" max="11266" width="11.21875" style="64" bestFit="1" customWidth="1"/>
    <col min="11267" max="11267" width="10.77734375" style="64" customWidth="1"/>
    <col min="11268" max="11268" width="11.21875" style="64" bestFit="1" customWidth="1"/>
    <col min="11269" max="11518" width="8.88671875" style="64"/>
    <col min="11519" max="11519" width="28.44140625" style="64" bestFit="1" customWidth="1"/>
    <col min="11520" max="11520" width="11.21875" style="64" bestFit="1" customWidth="1"/>
    <col min="11521" max="11521" width="13.77734375" style="64" customWidth="1"/>
    <col min="11522" max="11522" width="11.21875" style="64" bestFit="1" customWidth="1"/>
    <col min="11523" max="11523" width="10.77734375" style="64" customWidth="1"/>
    <col min="11524" max="11524" width="11.21875" style="64" bestFit="1" customWidth="1"/>
    <col min="11525" max="11774" width="8.88671875" style="64"/>
    <col min="11775" max="11775" width="28.44140625" style="64" bestFit="1" customWidth="1"/>
    <col min="11776" max="11776" width="11.21875" style="64" bestFit="1" customWidth="1"/>
    <col min="11777" max="11777" width="13.77734375" style="64" customWidth="1"/>
    <col min="11778" max="11778" width="11.21875" style="64" bestFit="1" customWidth="1"/>
    <col min="11779" max="11779" width="10.77734375" style="64" customWidth="1"/>
    <col min="11780" max="11780" width="11.21875" style="64" bestFit="1" customWidth="1"/>
    <col min="11781" max="12030" width="8.88671875" style="64"/>
    <col min="12031" max="12031" width="28.44140625" style="64" bestFit="1" customWidth="1"/>
    <col min="12032" max="12032" width="11.21875" style="64" bestFit="1" customWidth="1"/>
    <col min="12033" max="12033" width="13.77734375" style="64" customWidth="1"/>
    <col min="12034" max="12034" width="11.21875" style="64" bestFit="1" customWidth="1"/>
    <col min="12035" max="12035" width="10.77734375" style="64" customWidth="1"/>
    <col min="12036" max="12036" width="11.21875" style="64" bestFit="1" customWidth="1"/>
    <col min="12037" max="12286" width="8.88671875" style="64"/>
    <col min="12287" max="12287" width="28.44140625" style="64" bestFit="1" customWidth="1"/>
    <col min="12288" max="12288" width="11.21875" style="64" bestFit="1" customWidth="1"/>
    <col min="12289" max="12289" width="13.77734375" style="64" customWidth="1"/>
    <col min="12290" max="12290" width="11.21875" style="64" bestFit="1" customWidth="1"/>
    <col min="12291" max="12291" width="10.77734375" style="64" customWidth="1"/>
    <col min="12292" max="12292" width="11.21875" style="64" bestFit="1" customWidth="1"/>
    <col min="12293" max="12542" width="8.88671875" style="64"/>
    <col min="12543" max="12543" width="28.44140625" style="64" bestFit="1" customWidth="1"/>
    <col min="12544" max="12544" width="11.21875" style="64" bestFit="1" customWidth="1"/>
    <col min="12545" max="12545" width="13.77734375" style="64" customWidth="1"/>
    <col min="12546" max="12546" width="11.21875" style="64" bestFit="1" customWidth="1"/>
    <col min="12547" max="12547" width="10.77734375" style="64" customWidth="1"/>
    <col min="12548" max="12548" width="11.21875" style="64" bestFit="1" customWidth="1"/>
    <col min="12549" max="12798" width="8.88671875" style="64"/>
    <col min="12799" max="12799" width="28.44140625" style="64" bestFit="1" customWidth="1"/>
    <col min="12800" max="12800" width="11.21875" style="64" bestFit="1" customWidth="1"/>
    <col min="12801" max="12801" width="13.77734375" style="64" customWidth="1"/>
    <col min="12802" max="12802" width="11.21875" style="64" bestFit="1" customWidth="1"/>
    <col min="12803" max="12803" width="10.77734375" style="64" customWidth="1"/>
    <col min="12804" max="12804" width="11.21875" style="64" bestFit="1" customWidth="1"/>
    <col min="12805" max="13054" width="8.88671875" style="64"/>
    <col min="13055" max="13055" width="28.44140625" style="64" bestFit="1" customWidth="1"/>
    <col min="13056" max="13056" width="11.21875" style="64" bestFit="1" customWidth="1"/>
    <col min="13057" max="13057" width="13.77734375" style="64" customWidth="1"/>
    <col min="13058" max="13058" width="11.21875" style="64" bestFit="1" customWidth="1"/>
    <col min="13059" max="13059" width="10.77734375" style="64" customWidth="1"/>
    <col min="13060" max="13060" width="11.21875" style="64" bestFit="1" customWidth="1"/>
    <col min="13061" max="13310" width="8.88671875" style="64"/>
    <col min="13311" max="13311" width="28.44140625" style="64" bestFit="1" customWidth="1"/>
    <col min="13312" max="13312" width="11.21875" style="64" bestFit="1" customWidth="1"/>
    <col min="13313" max="13313" width="13.77734375" style="64" customWidth="1"/>
    <col min="13314" max="13314" width="11.21875" style="64" bestFit="1" customWidth="1"/>
    <col min="13315" max="13315" width="10.77734375" style="64" customWidth="1"/>
    <col min="13316" max="13316" width="11.21875" style="64" bestFit="1" customWidth="1"/>
    <col min="13317" max="13566" width="8.88671875" style="64"/>
    <col min="13567" max="13567" width="28.44140625" style="64" bestFit="1" customWidth="1"/>
    <col min="13568" max="13568" width="11.21875" style="64" bestFit="1" customWidth="1"/>
    <col min="13569" max="13569" width="13.77734375" style="64" customWidth="1"/>
    <col min="13570" max="13570" width="11.21875" style="64" bestFit="1" customWidth="1"/>
    <col min="13571" max="13571" width="10.77734375" style="64" customWidth="1"/>
    <col min="13572" max="13572" width="11.21875" style="64" bestFit="1" customWidth="1"/>
    <col min="13573" max="13822" width="8.88671875" style="64"/>
    <col min="13823" max="13823" width="28.44140625" style="64" bestFit="1" customWidth="1"/>
    <col min="13824" max="13824" width="11.21875" style="64" bestFit="1" customWidth="1"/>
    <col min="13825" max="13825" width="13.77734375" style="64" customWidth="1"/>
    <col min="13826" max="13826" width="11.21875" style="64" bestFit="1" customWidth="1"/>
    <col min="13827" max="13827" width="10.77734375" style="64" customWidth="1"/>
    <col min="13828" max="13828" width="11.21875" style="64" bestFit="1" customWidth="1"/>
    <col min="13829" max="14078" width="8.88671875" style="64"/>
    <col min="14079" max="14079" width="28.44140625" style="64" bestFit="1" customWidth="1"/>
    <col min="14080" max="14080" width="11.21875" style="64" bestFit="1" customWidth="1"/>
    <col min="14081" max="14081" width="13.77734375" style="64" customWidth="1"/>
    <col min="14082" max="14082" width="11.21875" style="64" bestFit="1" customWidth="1"/>
    <col min="14083" max="14083" width="10.77734375" style="64" customWidth="1"/>
    <col min="14084" max="14084" width="11.21875" style="64" bestFit="1" customWidth="1"/>
    <col min="14085" max="14334" width="8.88671875" style="64"/>
    <col min="14335" max="14335" width="28.44140625" style="64" bestFit="1" customWidth="1"/>
    <col min="14336" max="14336" width="11.21875" style="64" bestFit="1" customWidth="1"/>
    <col min="14337" max="14337" width="13.77734375" style="64" customWidth="1"/>
    <col min="14338" max="14338" width="11.21875" style="64" bestFit="1" customWidth="1"/>
    <col min="14339" max="14339" width="10.77734375" style="64" customWidth="1"/>
    <col min="14340" max="14340" width="11.21875" style="64" bestFit="1" customWidth="1"/>
    <col min="14341" max="14590" width="8.88671875" style="64"/>
    <col min="14591" max="14591" width="28.44140625" style="64" bestFit="1" customWidth="1"/>
    <col min="14592" max="14592" width="11.21875" style="64" bestFit="1" customWidth="1"/>
    <col min="14593" max="14593" width="13.77734375" style="64" customWidth="1"/>
    <col min="14594" max="14594" width="11.21875" style="64" bestFit="1" customWidth="1"/>
    <col min="14595" max="14595" width="10.77734375" style="64" customWidth="1"/>
    <col min="14596" max="14596" width="11.21875" style="64" bestFit="1" customWidth="1"/>
    <col min="14597" max="14846" width="8.88671875" style="64"/>
    <col min="14847" max="14847" width="28.44140625" style="64" bestFit="1" customWidth="1"/>
    <col min="14848" max="14848" width="11.21875" style="64" bestFit="1" customWidth="1"/>
    <col min="14849" max="14849" width="13.77734375" style="64" customWidth="1"/>
    <col min="14850" max="14850" width="11.21875" style="64" bestFit="1" customWidth="1"/>
    <col min="14851" max="14851" width="10.77734375" style="64" customWidth="1"/>
    <col min="14852" max="14852" width="11.21875" style="64" bestFit="1" customWidth="1"/>
    <col min="14853" max="15102" width="8.88671875" style="64"/>
    <col min="15103" max="15103" width="28.44140625" style="64" bestFit="1" customWidth="1"/>
    <col min="15104" max="15104" width="11.21875" style="64" bestFit="1" customWidth="1"/>
    <col min="15105" max="15105" width="13.77734375" style="64" customWidth="1"/>
    <col min="15106" max="15106" width="11.21875" style="64" bestFit="1" customWidth="1"/>
    <col min="15107" max="15107" width="10.77734375" style="64" customWidth="1"/>
    <col min="15108" max="15108" width="11.21875" style="64" bestFit="1" customWidth="1"/>
    <col min="15109" max="15358" width="8.88671875" style="64"/>
    <col min="15359" max="15359" width="28.44140625" style="64" bestFit="1" customWidth="1"/>
    <col min="15360" max="15360" width="11.21875" style="64" bestFit="1" customWidth="1"/>
    <col min="15361" max="15361" width="13.77734375" style="64" customWidth="1"/>
    <col min="15362" max="15362" width="11.21875" style="64" bestFit="1" customWidth="1"/>
    <col min="15363" max="15363" width="10.77734375" style="64" customWidth="1"/>
    <col min="15364" max="15364" width="11.21875" style="64" bestFit="1" customWidth="1"/>
    <col min="15365" max="15614" width="8.88671875" style="64"/>
    <col min="15615" max="15615" width="28.44140625" style="64" bestFit="1" customWidth="1"/>
    <col min="15616" max="15616" width="11.21875" style="64" bestFit="1" customWidth="1"/>
    <col min="15617" max="15617" width="13.77734375" style="64" customWidth="1"/>
    <col min="15618" max="15618" width="11.21875" style="64" bestFit="1" customWidth="1"/>
    <col min="15619" max="15619" width="10.77734375" style="64" customWidth="1"/>
    <col min="15620" max="15620" width="11.21875" style="64" bestFit="1" customWidth="1"/>
    <col min="15621" max="15870" width="8.88671875" style="64"/>
    <col min="15871" max="15871" width="28.44140625" style="64" bestFit="1" customWidth="1"/>
    <col min="15872" max="15872" width="11.21875" style="64" bestFit="1" customWidth="1"/>
    <col min="15873" max="15873" width="13.77734375" style="64" customWidth="1"/>
    <col min="15874" max="15874" width="11.21875" style="64" bestFit="1" customWidth="1"/>
    <col min="15875" max="15875" width="10.77734375" style="64" customWidth="1"/>
    <col min="15876" max="15876" width="11.21875" style="64" bestFit="1" customWidth="1"/>
    <col min="15877" max="16126" width="8.88671875" style="64"/>
    <col min="16127" max="16127" width="28.44140625" style="64" bestFit="1" customWidth="1"/>
    <col min="16128" max="16128" width="11.21875" style="64" bestFit="1" customWidth="1"/>
    <col min="16129" max="16129" width="13.77734375" style="64" customWidth="1"/>
    <col min="16130" max="16130" width="11.21875" style="64" bestFit="1" customWidth="1"/>
    <col min="16131" max="16131" width="10.77734375" style="64" customWidth="1"/>
    <col min="16132" max="16132" width="11.21875" style="64" bestFit="1" customWidth="1"/>
    <col min="16133" max="16384" width="8.88671875" style="64"/>
  </cols>
  <sheetData>
    <row r="1" spans="1:4" s="49" customFormat="1" ht="20.25" customHeigh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32.4" customHeight="1" thickBot="1" x14ac:dyDescent="0.3">
      <c r="A6" s="54" t="s">
        <v>178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104</v>
      </c>
      <c r="B7" s="59">
        <v>649029</v>
      </c>
      <c r="C7" s="9">
        <v>391467</v>
      </c>
      <c r="D7" s="89">
        <f t="shared" ref="D7:D46" si="0">+B7-C7</f>
        <v>257562</v>
      </c>
    </row>
    <row r="8" spans="1:4" s="49" customFormat="1" x14ac:dyDescent="0.25">
      <c r="A8" s="58" t="s">
        <v>9</v>
      </c>
      <c r="B8" s="59">
        <v>30000</v>
      </c>
      <c r="C8" s="9">
        <v>39028</v>
      </c>
      <c r="D8" s="89">
        <f t="shared" si="0"/>
        <v>-9028</v>
      </c>
    </row>
    <row r="9" spans="1:4" s="49" customFormat="1" x14ac:dyDescent="0.25">
      <c r="A9" s="58" t="s">
        <v>10</v>
      </c>
      <c r="B9" s="59">
        <v>250</v>
      </c>
      <c r="C9" s="9">
        <v>47673</v>
      </c>
      <c r="D9" s="89">
        <f>+B9-C9</f>
        <v>-47423</v>
      </c>
    </row>
    <row r="10" spans="1:4" s="49" customFormat="1" x14ac:dyDescent="0.25">
      <c r="A10" s="58" t="s">
        <v>11</v>
      </c>
      <c r="B10" s="59">
        <v>9411</v>
      </c>
      <c r="C10" s="9">
        <v>4880</v>
      </c>
      <c r="D10" s="89">
        <f t="shared" si="0"/>
        <v>4531</v>
      </c>
    </row>
    <row r="11" spans="1:4" s="49" customFormat="1" x14ac:dyDescent="0.25">
      <c r="A11" s="58" t="s">
        <v>77</v>
      </c>
      <c r="B11" s="59">
        <v>4000</v>
      </c>
      <c r="C11" s="9">
        <v>3070</v>
      </c>
      <c r="D11" s="89">
        <f t="shared" si="0"/>
        <v>930</v>
      </c>
    </row>
    <row r="12" spans="1:4" s="49" customFormat="1" x14ac:dyDescent="0.25">
      <c r="A12" s="58" t="s">
        <v>13</v>
      </c>
      <c r="B12" s="59">
        <v>181728</v>
      </c>
      <c r="C12" s="9">
        <v>103755</v>
      </c>
      <c r="D12" s="89">
        <f t="shared" si="0"/>
        <v>77973</v>
      </c>
    </row>
    <row r="13" spans="1:4" s="49" customFormat="1" x14ac:dyDescent="0.25">
      <c r="A13" s="58" t="s">
        <v>179</v>
      </c>
      <c r="B13" s="59">
        <v>72000</v>
      </c>
      <c r="C13" s="9">
        <v>0</v>
      </c>
      <c r="D13" s="89">
        <f t="shared" si="0"/>
        <v>72000</v>
      </c>
    </row>
    <row r="14" spans="1:4" s="49" customFormat="1" x14ac:dyDescent="0.25">
      <c r="A14" s="58" t="s">
        <v>14</v>
      </c>
      <c r="B14" s="59">
        <v>450</v>
      </c>
      <c r="C14" s="9">
        <v>400</v>
      </c>
      <c r="D14" s="89">
        <f t="shared" si="0"/>
        <v>50</v>
      </c>
    </row>
    <row r="15" spans="1:4" s="49" customFormat="1" x14ac:dyDescent="0.25">
      <c r="A15" s="58" t="s">
        <v>180</v>
      </c>
      <c r="B15" s="59">
        <v>2500</v>
      </c>
      <c r="C15" s="9">
        <v>2475</v>
      </c>
      <c r="D15" s="89">
        <f t="shared" si="0"/>
        <v>25</v>
      </c>
    </row>
    <row r="16" spans="1:4" s="49" customFormat="1" x14ac:dyDescent="0.25">
      <c r="A16" s="58" t="s">
        <v>181</v>
      </c>
      <c r="B16" s="59">
        <v>6000</v>
      </c>
      <c r="C16" s="9">
        <v>4665</v>
      </c>
      <c r="D16" s="89">
        <f t="shared" si="0"/>
        <v>1335</v>
      </c>
    </row>
    <row r="17" spans="1:4" s="49" customFormat="1" x14ac:dyDescent="0.25">
      <c r="A17" s="58" t="s">
        <v>182</v>
      </c>
      <c r="B17" s="59">
        <v>2000</v>
      </c>
      <c r="C17" s="9">
        <v>500</v>
      </c>
      <c r="D17" s="89">
        <f t="shared" si="0"/>
        <v>1500</v>
      </c>
    </row>
    <row r="18" spans="1:4" s="49" customFormat="1" x14ac:dyDescent="0.25">
      <c r="A18" s="58" t="s">
        <v>15</v>
      </c>
      <c r="B18" s="59">
        <v>800</v>
      </c>
      <c r="C18" s="9">
        <v>2675</v>
      </c>
      <c r="D18" s="89">
        <f t="shared" si="0"/>
        <v>-1875</v>
      </c>
    </row>
    <row r="19" spans="1:4" s="49" customFormat="1" x14ac:dyDescent="0.25">
      <c r="A19" s="58" t="s">
        <v>16</v>
      </c>
      <c r="B19" s="59">
        <v>7500</v>
      </c>
      <c r="C19" s="9">
        <v>3512</v>
      </c>
      <c r="D19" s="89">
        <f t="shared" si="0"/>
        <v>3988</v>
      </c>
    </row>
    <row r="20" spans="1:4" s="49" customFormat="1" x14ac:dyDescent="0.25">
      <c r="A20" s="75" t="s">
        <v>19</v>
      </c>
      <c r="B20" s="59">
        <v>18000</v>
      </c>
      <c r="C20" s="9">
        <v>21773</v>
      </c>
      <c r="D20" s="89">
        <f t="shared" si="0"/>
        <v>-3773</v>
      </c>
    </row>
    <row r="21" spans="1:4" s="49" customFormat="1" x14ac:dyDescent="0.25">
      <c r="A21" s="76" t="s">
        <v>20</v>
      </c>
      <c r="B21" s="59">
        <v>5000</v>
      </c>
      <c r="C21" s="9">
        <v>7006</v>
      </c>
      <c r="D21" s="89">
        <f t="shared" si="0"/>
        <v>-2006</v>
      </c>
    </row>
    <row r="22" spans="1:4" s="49" customFormat="1" x14ac:dyDescent="0.25">
      <c r="A22" s="58" t="s">
        <v>21</v>
      </c>
      <c r="B22" s="59">
        <v>9000</v>
      </c>
      <c r="C22" s="9">
        <v>574</v>
      </c>
      <c r="D22" s="89">
        <f t="shared" si="0"/>
        <v>8426</v>
      </c>
    </row>
    <row r="23" spans="1:4" s="49" customFormat="1" x14ac:dyDescent="0.25">
      <c r="A23" s="58" t="s">
        <v>61</v>
      </c>
      <c r="B23" s="59">
        <v>52000</v>
      </c>
      <c r="C23" s="9">
        <v>34667</v>
      </c>
      <c r="D23" s="89">
        <f t="shared" si="0"/>
        <v>17333</v>
      </c>
    </row>
    <row r="24" spans="1:4" s="49" customFormat="1" x14ac:dyDescent="0.25">
      <c r="A24" s="58" t="s">
        <v>23</v>
      </c>
      <c r="B24" s="59">
        <v>30000</v>
      </c>
      <c r="C24" s="9">
        <v>22479</v>
      </c>
      <c r="D24" s="89">
        <f t="shared" si="0"/>
        <v>7521</v>
      </c>
    </row>
    <row r="25" spans="1:4" s="49" customFormat="1" x14ac:dyDescent="0.25">
      <c r="A25" s="58" t="s">
        <v>62</v>
      </c>
      <c r="B25" s="59">
        <v>5000</v>
      </c>
      <c r="C25" s="9">
        <v>4702</v>
      </c>
      <c r="D25" s="89">
        <f t="shared" si="0"/>
        <v>298</v>
      </c>
    </row>
    <row r="26" spans="1:4" s="49" customFormat="1" x14ac:dyDescent="0.25">
      <c r="A26" s="58" t="s">
        <v>97</v>
      </c>
      <c r="B26" s="59">
        <v>0</v>
      </c>
      <c r="C26" s="9">
        <v>1560</v>
      </c>
      <c r="D26" s="89">
        <f>+B26-C26</f>
        <v>-1560</v>
      </c>
    </row>
    <row r="27" spans="1:4" s="49" customFormat="1" x14ac:dyDescent="0.25">
      <c r="A27" s="58" t="s">
        <v>107</v>
      </c>
      <c r="B27" s="59">
        <v>150</v>
      </c>
      <c r="C27" s="9">
        <v>0</v>
      </c>
      <c r="D27" s="89">
        <f t="shared" si="0"/>
        <v>150</v>
      </c>
    </row>
    <row r="28" spans="1:4" s="49" customFormat="1" x14ac:dyDescent="0.25">
      <c r="A28" s="58" t="s">
        <v>183</v>
      </c>
      <c r="B28" s="59">
        <v>5000</v>
      </c>
      <c r="C28" s="9">
        <v>6800</v>
      </c>
      <c r="D28" s="89">
        <f t="shared" si="0"/>
        <v>-1800</v>
      </c>
    </row>
    <row r="29" spans="1:4" s="49" customFormat="1" x14ac:dyDescent="0.25">
      <c r="A29" s="58" t="s">
        <v>184</v>
      </c>
      <c r="B29" s="59">
        <v>1500</v>
      </c>
      <c r="C29" s="9">
        <v>225</v>
      </c>
      <c r="D29" s="89">
        <f t="shared" si="0"/>
        <v>1275</v>
      </c>
    </row>
    <row r="30" spans="1:4" s="49" customFormat="1" x14ac:dyDescent="0.25">
      <c r="A30" s="58" t="s">
        <v>185</v>
      </c>
      <c r="B30" s="59">
        <v>5000</v>
      </c>
      <c r="C30" s="9">
        <v>5092</v>
      </c>
      <c r="D30" s="89">
        <f t="shared" si="0"/>
        <v>-92</v>
      </c>
    </row>
    <row r="31" spans="1:4" s="49" customFormat="1" x14ac:dyDescent="0.25">
      <c r="A31" s="58" t="s">
        <v>100</v>
      </c>
      <c r="B31" s="59">
        <v>150</v>
      </c>
      <c r="C31" s="9">
        <v>0</v>
      </c>
      <c r="D31" s="89">
        <f t="shared" si="0"/>
        <v>150</v>
      </c>
    </row>
    <row r="32" spans="1:4" s="49" customFormat="1" x14ac:dyDescent="0.25">
      <c r="A32" s="58" t="s">
        <v>33</v>
      </c>
      <c r="B32" s="59">
        <v>2000</v>
      </c>
      <c r="C32" s="9">
        <v>2040</v>
      </c>
      <c r="D32" s="89">
        <f t="shared" si="0"/>
        <v>-40</v>
      </c>
    </row>
    <row r="33" spans="1:4" s="49" customFormat="1" x14ac:dyDescent="0.25">
      <c r="A33" s="58" t="s">
        <v>101</v>
      </c>
      <c r="B33" s="59">
        <v>300</v>
      </c>
      <c r="C33" s="9">
        <v>72</v>
      </c>
      <c r="D33" s="89">
        <f t="shared" si="0"/>
        <v>228</v>
      </c>
    </row>
    <row r="34" spans="1:4" s="49" customFormat="1" x14ac:dyDescent="0.25">
      <c r="A34" s="58" t="s">
        <v>68</v>
      </c>
      <c r="B34" s="59">
        <v>1475</v>
      </c>
      <c r="C34" s="9">
        <v>1050</v>
      </c>
      <c r="D34" s="89">
        <f t="shared" si="0"/>
        <v>425</v>
      </c>
    </row>
    <row r="35" spans="1:4" s="49" customFormat="1" x14ac:dyDescent="0.25">
      <c r="A35" s="58" t="s">
        <v>17</v>
      </c>
      <c r="B35" s="59">
        <v>30000</v>
      </c>
      <c r="C35" s="9">
        <v>22535</v>
      </c>
      <c r="D35" s="89">
        <f t="shared" si="0"/>
        <v>7465</v>
      </c>
    </row>
    <row r="36" spans="1:4" s="49" customFormat="1" x14ac:dyDescent="0.25">
      <c r="A36" s="75" t="s">
        <v>18</v>
      </c>
      <c r="B36" s="59">
        <v>15000</v>
      </c>
      <c r="C36" s="9">
        <v>5667</v>
      </c>
      <c r="D36" s="89">
        <f t="shared" si="0"/>
        <v>9333</v>
      </c>
    </row>
    <row r="37" spans="1:4" s="49" customFormat="1" x14ac:dyDescent="0.25">
      <c r="A37" s="58" t="s">
        <v>186</v>
      </c>
      <c r="B37" s="59">
        <v>8000</v>
      </c>
      <c r="C37" s="9">
        <v>2423</v>
      </c>
      <c r="D37" s="89">
        <f t="shared" si="0"/>
        <v>5577</v>
      </c>
    </row>
    <row r="38" spans="1:4" s="49" customFormat="1" x14ac:dyDescent="0.25">
      <c r="A38" s="58" t="s">
        <v>80</v>
      </c>
      <c r="B38" s="59">
        <v>175</v>
      </c>
      <c r="C38" s="9">
        <v>0</v>
      </c>
      <c r="D38" s="89">
        <f t="shared" si="0"/>
        <v>175</v>
      </c>
    </row>
    <row r="39" spans="1:4" s="49" customFormat="1" x14ac:dyDescent="0.25">
      <c r="A39" s="58" t="s">
        <v>187</v>
      </c>
      <c r="B39" s="59">
        <v>1500</v>
      </c>
      <c r="C39" s="9">
        <v>635</v>
      </c>
      <c r="D39" s="89">
        <f t="shared" si="0"/>
        <v>865</v>
      </c>
    </row>
    <row r="40" spans="1:4" s="49" customFormat="1" x14ac:dyDescent="0.25">
      <c r="A40" s="79" t="s">
        <v>46</v>
      </c>
      <c r="B40" s="59"/>
      <c r="C40" s="9"/>
      <c r="D40" s="89"/>
    </row>
    <row r="41" spans="1:4" s="49" customFormat="1" x14ac:dyDescent="0.25">
      <c r="A41" s="58" t="s">
        <v>46</v>
      </c>
      <c r="B41" s="59">
        <v>0</v>
      </c>
      <c r="C41" s="9">
        <v>15689</v>
      </c>
      <c r="D41" s="89">
        <f t="shared" si="0"/>
        <v>-15689</v>
      </c>
    </row>
    <row r="42" spans="1:4" s="49" customFormat="1" x14ac:dyDescent="0.25">
      <c r="A42" s="58" t="s">
        <v>188</v>
      </c>
      <c r="B42" s="59">
        <v>991000</v>
      </c>
      <c r="C42" s="9">
        <v>975554</v>
      </c>
      <c r="D42" s="89">
        <f t="shared" si="0"/>
        <v>15446</v>
      </c>
    </row>
    <row r="43" spans="1:4" s="49" customFormat="1" x14ac:dyDescent="0.25">
      <c r="A43" s="58" t="s">
        <v>189</v>
      </c>
      <c r="B43" s="59">
        <v>275000</v>
      </c>
      <c r="C43" s="9">
        <v>4507</v>
      </c>
      <c r="D43" s="89">
        <f t="shared" si="0"/>
        <v>270493</v>
      </c>
    </row>
    <row r="44" spans="1:4" s="49" customFormat="1" x14ac:dyDescent="0.25">
      <c r="A44" s="58" t="s">
        <v>190</v>
      </c>
      <c r="B44" s="59">
        <v>0</v>
      </c>
      <c r="C44" s="9">
        <v>385</v>
      </c>
      <c r="D44" s="89">
        <f t="shared" si="0"/>
        <v>-385</v>
      </c>
    </row>
    <row r="45" spans="1:4" s="49" customFormat="1" ht="14.4" thickBot="1" x14ac:dyDescent="0.3">
      <c r="A45" s="58" t="s">
        <v>191</v>
      </c>
      <c r="B45" s="60">
        <v>0</v>
      </c>
      <c r="C45" s="41">
        <v>2989</v>
      </c>
      <c r="D45" s="90">
        <f t="shared" si="0"/>
        <v>-2989</v>
      </c>
    </row>
    <row r="46" spans="1:4" s="63" customFormat="1" ht="21" customHeight="1" thickTop="1" thickBot="1" x14ac:dyDescent="0.3">
      <c r="A46" s="61" t="s">
        <v>192</v>
      </c>
      <c r="B46" s="62">
        <f>SUM(B7:B45)</f>
        <v>2420918</v>
      </c>
      <c r="C46" s="44">
        <f>SUM(C7:C45)</f>
        <v>1742524</v>
      </c>
      <c r="D46" s="91">
        <f t="shared" si="0"/>
        <v>678394</v>
      </c>
    </row>
    <row r="47" spans="1:4" x14ac:dyDescent="0.25">
      <c r="D47" s="65"/>
    </row>
    <row r="48" spans="1:4" x14ac:dyDescent="0.25">
      <c r="D48" s="6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40" workbookViewId="0">
      <selection activeCell="C60" sqref="C60"/>
    </sheetView>
  </sheetViews>
  <sheetFormatPr defaultRowHeight="13.8" x14ac:dyDescent="0.25"/>
  <cols>
    <col min="1" max="1" width="28.44140625" style="64" bestFit="1" customWidth="1"/>
    <col min="2" max="2" width="12.77734375" style="64" customWidth="1"/>
    <col min="3" max="3" width="13.77734375" style="64" customWidth="1"/>
    <col min="4" max="4" width="14.77734375" style="64" customWidth="1"/>
    <col min="5" max="254" width="8.88671875" style="64"/>
    <col min="255" max="255" width="28.44140625" style="64" bestFit="1" customWidth="1"/>
    <col min="256" max="256" width="12.33203125" style="64" bestFit="1" customWidth="1"/>
    <col min="257" max="257" width="13.77734375" style="64" customWidth="1"/>
    <col min="258" max="258" width="11.21875" style="64" bestFit="1" customWidth="1"/>
    <col min="259" max="259" width="12.33203125" style="64" customWidth="1"/>
    <col min="260" max="260" width="12.109375" style="64" customWidth="1"/>
    <col min="261" max="510" width="8.88671875" style="64"/>
    <col min="511" max="511" width="28.44140625" style="64" bestFit="1" customWidth="1"/>
    <col min="512" max="512" width="12.33203125" style="64" bestFit="1" customWidth="1"/>
    <col min="513" max="513" width="13.77734375" style="64" customWidth="1"/>
    <col min="514" max="514" width="11.21875" style="64" bestFit="1" customWidth="1"/>
    <col min="515" max="515" width="12.33203125" style="64" customWidth="1"/>
    <col min="516" max="516" width="12.109375" style="64" customWidth="1"/>
    <col min="517" max="766" width="8.88671875" style="64"/>
    <col min="767" max="767" width="28.44140625" style="64" bestFit="1" customWidth="1"/>
    <col min="768" max="768" width="12.33203125" style="64" bestFit="1" customWidth="1"/>
    <col min="769" max="769" width="13.77734375" style="64" customWidth="1"/>
    <col min="770" max="770" width="11.21875" style="64" bestFit="1" customWidth="1"/>
    <col min="771" max="771" width="12.33203125" style="64" customWidth="1"/>
    <col min="772" max="772" width="12.109375" style="64" customWidth="1"/>
    <col min="773" max="1022" width="8.88671875" style="64"/>
    <col min="1023" max="1023" width="28.44140625" style="64" bestFit="1" customWidth="1"/>
    <col min="1024" max="1024" width="12.33203125" style="64" bestFit="1" customWidth="1"/>
    <col min="1025" max="1025" width="13.77734375" style="64" customWidth="1"/>
    <col min="1026" max="1026" width="11.21875" style="64" bestFit="1" customWidth="1"/>
    <col min="1027" max="1027" width="12.33203125" style="64" customWidth="1"/>
    <col min="1028" max="1028" width="12.109375" style="64" customWidth="1"/>
    <col min="1029" max="1278" width="8.88671875" style="64"/>
    <col min="1279" max="1279" width="28.44140625" style="64" bestFit="1" customWidth="1"/>
    <col min="1280" max="1280" width="12.33203125" style="64" bestFit="1" customWidth="1"/>
    <col min="1281" max="1281" width="13.77734375" style="64" customWidth="1"/>
    <col min="1282" max="1282" width="11.21875" style="64" bestFit="1" customWidth="1"/>
    <col min="1283" max="1283" width="12.33203125" style="64" customWidth="1"/>
    <col min="1284" max="1284" width="12.109375" style="64" customWidth="1"/>
    <col min="1285" max="1534" width="8.88671875" style="64"/>
    <col min="1535" max="1535" width="28.44140625" style="64" bestFit="1" customWidth="1"/>
    <col min="1536" max="1536" width="12.33203125" style="64" bestFit="1" customWidth="1"/>
    <col min="1537" max="1537" width="13.77734375" style="64" customWidth="1"/>
    <col min="1538" max="1538" width="11.21875" style="64" bestFit="1" customWidth="1"/>
    <col min="1539" max="1539" width="12.33203125" style="64" customWidth="1"/>
    <col min="1540" max="1540" width="12.109375" style="64" customWidth="1"/>
    <col min="1541" max="1790" width="8.88671875" style="64"/>
    <col min="1791" max="1791" width="28.44140625" style="64" bestFit="1" customWidth="1"/>
    <col min="1792" max="1792" width="12.33203125" style="64" bestFit="1" customWidth="1"/>
    <col min="1793" max="1793" width="13.77734375" style="64" customWidth="1"/>
    <col min="1794" max="1794" width="11.21875" style="64" bestFit="1" customWidth="1"/>
    <col min="1795" max="1795" width="12.33203125" style="64" customWidth="1"/>
    <col min="1796" max="1796" width="12.109375" style="64" customWidth="1"/>
    <col min="1797" max="2046" width="8.88671875" style="64"/>
    <col min="2047" max="2047" width="28.44140625" style="64" bestFit="1" customWidth="1"/>
    <col min="2048" max="2048" width="12.33203125" style="64" bestFit="1" customWidth="1"/>
    <col min="2049" max="2049" width="13.77734375" style="64" customWidth="1"/>
    <col min="2050" max="2050" width="11.21875" style="64" bestFit="1" customWidth="1"/>
    <col min="2051" max="2051" width="12.33203125" style="64" customWidth="1"/>
    <col min="2052" max="2052" width="12.109375" style="64" customWidth="1"/>
    <col min="2053" max="2302" width="8.88671875" style="64"/>
    <col min="2303" max="2303" width="28.44140625" style="64" bestFit="1" customWidth="1"/>
    <col min="2304" max="2304" width="12.33203125" style="64" bestFit="1" customWidth="1"/>
    <col min="2305" max="2305" width="13.77734375" style="64" customWidth="1"/>
    <col min="2306" max="2306" width="11.21875" style="64" bestFit="1" customWidth="1"/>
    <col min="2307" max="2307" width="12.33203125" style="64" customWidth="1"/>
    <col min="2308" max="2308" width="12.109375" style="64" customWidth="1"/>
    <col min="2309" max="2558" width="8.88671875" style="64"/>
    <col min="2559" max="2559" width="28.44140625" style="64" bestFit="1" customWidth="1"/>
    <col min="2560" max="2560" width="12.33203125" style="64" bestFit="1" customWidth="1"/>
    <col min="2561" max="2561" width="13.77734375" style="64" customWidth="1"/>
    <col min="2562" max="2562" width="11.21875" style="64" bestFit="1" customWidth="1"/>
    <col min="2563" max="2563" width="12.33203125" style="64" customWidth="1"/>
    <col min="2564" max="2564" width="12.109375" style="64" customWidth="1"/>
    <col min="2565" max="2814" width="8.88671875" style="64"/>
    <col min="2815" max="2815" width="28.44140625" style="64" bestFit="1" customWidth="1"/>
    <col min="2816" max="2816" width="12.33203125" style="64" bestFit="1" customWidth="1"/>
    <col min="2817" max="2817" width="13.77734375" style="64" customWidth="1"/>
    <col min="2818" max="2818" width="11.21875" style="64" bestFit="1" customWidth="1"/>
    <col min="2819" max="2819" width="12.33203125" style="64" customWidth="1"/>
    <col min="2820" max="2820" width="12.109375" style="64" customWidth="1"/>
    <col min="2821" max="3070" width="8.88671875" style="64"/>
    <col min="3071" max="3071" width="28.44140625" style="64" bestFit="1" customWidth="1"/>
    <col min="3072" max="3072" width="12.33203125" style="64" bestFit="1" customWidth="1"/>
    <col min="3073" max="3073" width="13.77734375" style="64" customWidth="1"/>
    <col min="3074" max="3074" width="11.21875" style="64" bestFit="1" customWidth="1"/>
    <col min="3075" max="3075" width="12.33203125" style="64" customWidth="1"/>
    <col min="3076" max="3076" width="12.109375" style="64" customWidth="1"/>
    <col min="3077" max="3326" width="8.88671875" style="64"/>
    <col min="3327" max="3327" width="28.44140625" style="64" bestFit="1" customWidth="1"/>
    <col min="3328" max="3328" width="12.33203125" style="64" bestFit="1" customWidth="1"/>
    <col min="3329" max="3329" width="13.77734375" style="64" customWidth="1"/>
    <col min="3330" max="3330" width="11.21875" style="64" bestFit="1" customWidth="1"/>
    <col min="3331" max="3331" width="12.33203125" style="64" customWidth="1"/>
    <col min="3332" max="3332" width="12.109375" style="64" customWidth="1"/>
    <col min="3333" max="3582" width="8.88671875" style="64"/>
    <col min="3583" max="3583" width="28.44140625" style="64" bestFit="1" customWidth="1"/>
    <col min="3584" max="3584" width="12.33203125" style="64" bestFit="1" customWidth="1"/>
    <col min="3585" max="3585" width="13.77734375" style="64" customWidth="1"/>
    <col min="3586" max="3586" width="11.21875" style="64" bestFit="1" customWidth="1"/>
    <col min="3587" max="3587" width="12.33203125" style="64" customWidth="1"/>
    <col min="3588" max="3588" width="12.109375" style="64" customWidth="1"/>
    <col min="3589" max="3838" width="8.88671875" style="64"/>
    <col min="3839" max="3839" width="28.44140625" style="64" bestFit="1" customWidth="1"/>
    <col min="3840" max="3840" width="12.33203125" style="64" bestFit="1" customWidth="1"/>
    <col min="3841" max="3841" width="13.77734375" style="64" customWidth="1"/>
    <col min="3842" max="3842" width="11.21875" style="64" bestFit="1" customWidth="1"/>
    <col min="3843" max="3843" width="12.33203125" style="64" customWidth="1"/>
    <col min="3844" max="3844" width="12.109375" style="64" customWidth="1"/>
    <col min="3845" max="4094" width="8.88671875" style="64"/>
    <col min="4095" max="4095" width="28.44140625" style="64" bestFit="1" customWidth="1"/>
    <col min="4096" max="4096" width="12.33203125" style="64" bestFit="1" customWidth="1"/>
    <col min="4097" max="4097" width="13.77734375" style="64" customWidth="1"/>
    <col min="4098" max="4098" width="11.21875" style="64" bestFit="1" customWidth="1"/>
    <col min="4099" max="4099" width="12.33203125" style="64" customWidth="1"/>
    <col min="4100" max="4100" width="12.109375" style="64" customWidth="1"/>
    <col min="4101" max="4350" width="8.88671875" style="64"/>
    <col min="4351" max="4351" width="28.44140625" style="64" bestFit="1" customWidth="1"/>
    <col min="4352" max="4352" width="12.33203125" style="64" bestFit="1" customWidth="1"/>
    <col min="4353" max="4353" width="13.77734375" style="64" customWidth="1"/>
    <col min="4354" max="4354" width="11.21875" style="64" bestFit="1" customWidth="1"/>
    <col min="4355" max="4355" width="12.33203125" style="64" customWidth="1"/>
    <col min="4356" max="4356" width="12.109375" style="64" customWidth="1"/>
    <col min="4357" max="4606" width="8.88671875" style="64"/>
    <col min="4607" max="4607" width="28.44140625" style="64" bestFit="1" customWidth="1"/>
    <col min="4608" max="4608" width="12.33203125" style="64" bestFit="1" customWidth="1"/>
    <col min="4609" max="4609" width="13.77734375" style="64" customWidth="1"/>
    <col min="4610" max="4610" width="11.21875" style="64" bestFit="1" customWidth="1"/>
    <col min="4611" max="4611" width="12.33203125" style="64" customWidth="1"/>
    <col min="4612" max="4612" width="12.109375" style="64" customWidth="1"/>
    <col min="4613" max="4862" width="8.88671875" style="64"/>
    <col min="4863" max="4863" width="28.44140625" style="64" bestFit="1" customWidth="1"/>
    <col min="4864" max="4864" width="12.33203125" style="64" bestFit="1" customWidth="1"/>
    <col min="4865" max="4865" width="13.77734375" style="64" customWidth="1"/>
    <col min="4866" max="4866" width="11.21875" style="64" bestFit="1" customWidth="1"/>
    <col min="4867" max="4867" width="12.33203125" style="64" customWidth="1"/>
    <col min="4868" max="4868" width="12.109375" style="64" customWidth="1"/>
    <col min="4869" max="5118" width="8.88671875" style="64"/>
    <col min="5119" max="5119" width="28.44140625" style="64" bestFit="1" customWidth="1"/>
    <col min="5120" max="5120" width="12.33203125" style="64" bestFit="1" customWidth="1"/>
    <col min="5121" max="5121" width="13.77734375" style="64" customWidth="1"/>
    <col min="5122" max="5122" width="11.21875" style="64" bestFit="1" customWidth="1"/>
    <col min="5123" max="5123" width="12.33203125" style="64" customWidth="1"/>
    <col min="5124" max="5124" width="12.109375" style="64" customWidth="1"/>
    <col min="5125" max="5374" width="8.88671875" style="64"/>
    <col min="5375" max="5375" width="28.44140625" style="64" bestFit="1" customWidth="1"/>
    <col min="5376" max="5376" width="12.33203125" style="64" bestFit="1" customWidth="1"/>
    <col min="5377" max="5377" width="13.77734375" style="64" customWidth="1"/>
    <col min="5378" max="5378" width="11.21875" style="64" bestFit="1" customWidth="1"/>
    <col min="5379" max="5379" width="12.33203125" style="64" customWidth="1"/>
    <col min="5380" max="5380" width="12.109375" style="64" customWidth="1"/>
    <col min="5381" max="5630" width="8.88671875" style="64"/>
    <col min="5631" max="5631" width="28.44140625" style="64" bestFit="1" customWidth="1"/>
    <col min="5632" max="5632" width="12.33203125" style="64" bestFit="1" customWidth="1"/>
    <col min="5633" max="5633" width="13.77734375" style="64" customWidth="1"/>
    <col min="5634" max="5634" width="11.21875" style="64" bestFit="1" customWidth="1"/>
    <col min="5635" max="5635" width="12.33203125" style="64" customWidth="1"/>
    <col min="5636" max="5636" width="12.109375" style="64" customWidth="1"/>
    <col min="5637" max="5886" width="8.88671875" style="64"/>
    <col min="5887" max="5887" width="28.44140625" style="64" bestFit="1" customWidth="1"/>
    <col min="5888" max="5888" width="12.33203125" style="64" bestFit="1" customWidth="1"/>
    <col min="5889" max="5889" width="13.77734375" style="64" customWidth="1"/>
    <col min="5890" max="5890" width="11.21875" style="64" bestFit="1" customWidth="1"/>
    <col min="5891" max="5891" width="12.33203125" style="64" customWidth="1"/>
    <col min="5892" max="5892" width="12.109375" style="64" customWidth="1"/>
    <col min="5893" max="6142" width="8.88671875" style="64"/>
    <col min="6143" max="6143" width="28.44140625" style="64" bestFit="1" customWidth="1"/>
    <col min="6144" max="6144" width="12.33203125" style="64" bestFit="1" customWidth="1"/>
    <col min="6145" max="6145" width="13.77734375" style="64" customWidth="1"/>
    <col min="6146" max="6146" width="11.21875" style="64" bestFit="1" customWidth="1"/>
    <col min="6147" max="6147" width="12.33203125" style="64" customWidth="1"/>
    <col min="6148" max="6148" width="12.109375" style="64" customWidth="1"/>
    <col min="6149" max="6398" width="8.88671875" style="64"/>
    <col min="6399" max="6399" width="28.44140625" style="64" bestFit="1" customWidth="1"/>
    <col min="6400" max="6400" width="12.33203125" style="64" bestFit="1" customWidth="1"/>
    <col min="6401" max="6401" width="13.77734375" style="64" customWidth="1"/>
    <col min="6402" max="6402" width="11.21875" style="64" bestFit="1" customWidth="1"/>
    <col min="6403" max="6403" width="12.33203125" style="64" customWidth="1"/>
    <col min="6404" max="6404" width="12.109375" style="64" customWidth="1"/>
    <col min="6405" max="6654" width="8.88671875" style="64"/>
    <col min="6655" max="6655" width="28.44140625" style="64" bestFit="1" customWidth="1"/>
    <col min="6656" max="6656" width="12.33203125" style="64" bestFit="1" customWidth="1"/>
    <col min="6657" max="6657" width="13.77734375" style="64" customWidth="1"/>
    <col min="6658" max="6658" width="11.21875" style="64" bestFit="1" customWidth="1"/>
    <col min="6659" max="6659" width="12.33203125" style="64" customWidth="1"/>
    <col min="6660" max="6660" width="12.109375" style="64" customWidth="1"/>
    <col min="6661" max="6910" width="8.88671875" style="64"/>
    <col min="6911" max="6911" width="28.44140625" style="64" bestFit="1" customWidth="1"/>
    <col min="6912" max="6912" width="12.33203125" style="64" bestFit="1" customWidth="1"/>
    <col min="6913" max="6913" width="13.77734375" style="64" customWidth="1"/>
    <col min="6914" max="6914" width="11.21875" style="64" bestFit="1" customWidth="1"/>
    <col min="6915" max="6915" width="12.33203125" style="64" customWidth="1"/>
    <col min="6916" max="6916" width="12.109375" style="64" customWidth="1"/>
    <col min="6917" max="7166" width="8.88671875" style="64"/>
    <col min="7167" max="7167" width="28.44140625" style="64" bestFit="1" customWidth="1"/>
    <col min="7168" max="7168" width="12.33203125" style="64" bestFit="1" customWidth="1"/>
    <col min="7169" max="7169" width="13.77734375" style="64" customWidth="1"/>
    <col min="7170" max="7170" width="11.21875" style="64" bestFit="1" customWidth="1"/>
    <col min="7171" max="7171" width="12.33203125" style="64" customWidth="1"/>
    <col min="7172" max="7172" width="12.109375" style="64" customWidth="1"/>
    <col min="7173" max="7422" width="8.88671875" style="64"/>
    <col min="7423" max="7423" width="28.44140625" style="64" bestFit="1" customWidth="1"/>
    <col min="7424" max="7424" width="12.33203125" style="64" bestFit="1" customWidth="1"/>
    <col min="7425" max="7425" width="13.77734375" style="64" customWidth="1"/>
    <col min="7426" max="7426" width="11.21875" style="64" bestFit="1" customWidth="1"/>
    <col min="7427" max="7427" width="12.33203125" style="64" customWidth="1"/>
    <col min="7428" max="7428" width="12.109375" style="64" customWidth="1"/>
    <col min="7429" max="7678" width="8.88671875" style="64"/>
    <col min="7679" max="7679" width="28.44140625" style="64" bestFit="1" customWidth="1"/>
    <col min="7680" max="7680" width="12.33203125" style="64" bestFit="1" customWidth="1"/>
    <col min="7681" max="7681" width="13.77734375" style="64" customWidth="1"/>
    <col min="7682" max="7682" width="11.21875" style="64" bestFit="1" customWidth="1"/>
    <col min="7683" max="7683" width="12.33203125" style="64" customWidth="1"/>
    <col min="7684" max="7684" width="12.109375" style="64" customWidth="1"/>
    <col min="7685" max="7934" width="8.88671875" style="64"/>
    <col min="7935" max="7935" width="28.44140625" style="64" bestFit="1" customWidth="1"/>
    <col min="7936" max="7936" width="12.33203125" style="64" bestFit="1" customWidth="1"/>
    <col min="7937" max="7937" width="13.77734375" style="64" customWidth="1"/>
    <col min="7938" max="7938" width="11.21875" style="64" bestFit="1" customWidth="1"/>
    <col min="7939" max="7939" width="12.33203125" style="64" customWidth="1"/>
    <col min="7940" max="7940" width="12.109375" style="64" customWidth="1"/>
    <col min="7941" max="8190" width="8.88671875" style="64"/>
    <col min="8191" max="8191" width="28.44140625" style="64" bestFit="1" customWidth="1"/>
    <col min="8192" max="8192" width="12.33203125" style="64" bestFit="1" customWidth="1"/>
    <col min="8193" max="8193" width="13.77734375" style="64" customWidth="1"/>
    <col min="8194" max="8194" width="11.21875" style="64" bestFit="1" customWidth="1"/>
    <col min="8195" max="8195" width="12.33203125" style="64" customWidth="1"/>
    <col min="8196" max="8196" width="12.109375" style="64" customWidth="1"/>
    <col min="8197" max="8446" width="8.88671875" style="64"/>
    <col min="8447" max="8447" width="28.44140625" style="64" bestFit="1" customWidth="1"/>
    <col min="8448" max="8448" width="12.33203125" style="64" bestFit="1" customWidth="1"/>
    <col min="8449" max="8449" width="13.77734375" style="64" customWidth="1"/>
    <col min="8450" max="8450" width="11.21875" style="64" bestFit="1" customWidth="1"/>
    <col min="8451" max="8451" width="12.33203125" style="64" customWidth="1"/>
    <col min="8452" max="8452" width="12.109375" style="64" customWidth="1"/>
    <col min="8453" max="8702" width="8.88671875" style="64"/>
    <col min="8703" max="8703" width="28.44140625" style="64" bestFit="1" customWidth="1"/>
    <col min="8704" max="8704" width="12.33203125" style="64" bestFit="1" customWidth="1"/>
    <col min="8705" max="8705" width="13.77734375" style="64" customWidth="1"/>
    <col min="8706" max="8706" width="11.21875" style="64" bestFit="1" customWidth="1"/>
    <col min="8707" max="8707" width="12.33203125" style="64" customWidth="1"/>
    <col min="8708" max="8708" width="12.109375" style="64" customWidth="1"/>
    <col min="8709" max="8958" width="8.88671875" style="64"/>
    <col min="8959" max="8959" width="28.44140625" style="64" bestFit="1" customWidth="1"/>
    <col min="8960" max="8960" width="12.33203125" style="64" bestFit="1" customWidth="1"/>
    <col min="8961" max="8961" width="13.77734375" style="64" customWidth="1"/>
    <col min="8962" max="8962" width="11.21875" style="64" bestFit="1" customWidth="1"/>
    <col min="8963" max="8963" width="12.33203125" style="64" customWidth="1"/>
    <col min="8964" max="8964" width="12.109375" style="64" customWidth="1"/>
    <col min="8965" max="9214" width="8.88671875" style="64"/>
    <col min="9215" max="9215" width="28.44140625" style="64" bestFit="1" customWidth="1"/>
    <col min="9216" max="9216" width="12.33203125" style="64" bestFit="1" customWidth="1"/>
    <col min="9217" max="9217" width="13.77734375" style="64" customWidth="1"/>
    <col min="9218" max="9218" width="11.21875" style="64" bestFit="1" customWidth="1"/>
    <col min="9219" max="9219" width="12.33203125" style="64" customWidth="1"/>
    <col min="9220" max="9220" width="12.109375" style="64" customWidth="1"/>
    <col min="9221" max="9470" width="8.88671875" style="64"/>
    <col min="9471" max="9471" width="28.44140625" style="64" bestFit="1" customWidth="1"/>
    <col min="9472" max="9472" width="12.33203125" style="64" bestFit="1" customWidth="1"/>
    <col min="9473" max="9473" width="13.77734375" style="64" customWidth="1"/>
    <col min="9474" max="9474" width="11.21875" style="64" bestFit="1" customWidth="1"/>
    <col min="9475" max="9475" width="12.33203125" style="64" customWidth="1"/>
    <col min="9476" max="9476" width="12.109375" style="64" customWidth="1"/>
    <col min="9477" max="9726" width="8.88671875" style="64"/>
    <col min="9727" max="9727" width="28.44140625" style="64" bestFit="1" customWidth="1"/>
    <col min="9728" max="9728" width="12.33203125" style="64" bestFit="1" customWidth="1"/>
    <col min="9729" max="9729" width="13.77734375" style="64" customWidth="1"/>
    <col min="9730" max="9730" width="11.21875" style="64" bestFit="1" customWidth="1"/>
    <col min="9731" max="9731" width="12.33203125" style="64" customWidth="1"/>
    <col min="9732" max="9732" width="12.109375" style="64" customWidth="1"/>
    <col min="9733" max="9982" width="8.88671875" style="64"/>
    <col min="9983" max="9983" width="28.44140625" style="64" bestFit="1" customWidth="1"/>
    <col min="9984" max="9984" width="12.33203125" style="64" bestFit="1" customWidth="1"/>
    <col min="9985" max="9985" width="13.77734375" style="64" customWidth="1"/>
    <col min="9986" max="9986" width="11.21875" style="64" bestFit="1" customWidth="1"/>
    <col min="9987" max="9987" width="12.33203125" style="64" customWidth="1"/>
    <col min="9988" max="9988" width="12.109375" style="64" customWidth="1"/>
    <col min="9989" max="10238" width="8.88671875" style="64"/>
    <col min="10239" max="10239" width="28.44140625" style="64" bestFit="1" customWidth="1"/>
    <col min="10240" max="10240" width="12.33203125" style="64" bestFit="1" customWidth="1"/>
    <col min="10241" max="10241" width="13.77734375" style="64" customWidth="1"/>
    <col min="10242" max="10242" width="11.21875" style="64" bestFit="1" customWidth="1"/>
    <col min="10243" max="10243" width="12.33203125" style="64" customWidth="1"/>
    <col min="10244" max="10244" width="12.109375" style="64" customWidth="1"/>
    <col min="10245" max="10494" width="8.88671875" style="64"/>
    <col min="10495" max="10495" width="28.44140625" style="64" bestFit="1" customWidth="1"/>
    <col min="10496" max="10496" width="12.33203125" style="64" bestFit="1" customWidth="1"/>
    <col min="10497" max="10497" width="13.77734375" style="64" customWidth="1"/>
    <col min="10498" max="10498" width="11.21875" style="64" bestFit="1" customWidth="1"/>
    <col min="10499" max="10499" width="12.33203125" style="64" customWidth="1"/>
    <col min="10500" max="10500" width="12.109375" style="64" customWidth="1"/>
    <col min="10501" max="10750" width="8.88671875" style="64"/>
    <col min="10751" max="10751" width="28.44140625" style="64" bestFit="1" customWidth="1"/>
    <col min="10752" max="10752" width="12.33203125" style="64" bestFit="1" customWidth="1"/>
    <col min="10753" max="10753" width="13.77734375" style="64" customWidth="1"/>
    <col min="10754" max="10754" width="11.21875" style="64" bestFit="1" customWidth="1"/>
    <col min="10755" max="10755" width="12.33203125" style="64" customWidth="1"/>
    <col min="10756" max="10756" width="12.109375" style="64" customWidth="1"/>
    <col min="10757" max="11006" width="8.88671875" style="64"/>
    <col min="11007" max="11007" width="28.44140625" style="64" bestFit="1" customWidth="1"/>
    <col min="11008" max="11008" width="12.33203125" style="64" bestFit="1" customWidth="1"/>
    <col min="11009" max="11009" width="13.77734375" style="64" customWidth="1"/>
    <col min="11010" max="11010" width="11.21875" style="64" bestFit="1" customWidth="1"/>
    <col min="11011" max="11011" width="12.33203125" style="64" customWidth="1"/>
    <col min="11012" max="11012" width="12.109375" style="64" customWidth="1"/>
    <col min="11013" max="11262" width="8.88671875" style="64"/>
    <col min="11263" max="11263" width="28.44140625" style="64" bestFit="1" customWidth="1"/>
    <col min="11264" max="11264" width="12.33203125" style="64" bestFit="1" customWidth="1"/>
    <col min="11265" max="11265" width="13.77734375" style="64" customWidth="1"/>
    <col min="11266" max="11266" width="11.21875" style="64" bestFit="1" customWidth="1"/>
    <col min="11267" max="11267" width="12.33203125" style="64" customWidth="1"/>
    <col min="11268" max="11268" width="12.109375" style="64" customWidth="1"/>
    <col min="11269" max="11518" width="8.88671875" style="64"/>
    <col min="11519" max="11519" width="28.44140625" style="64" bestFit="1" customWidth="1"/>
    <col min="11520" max="11520" width="12.33203125" style="64" bestFit="1" customWidth="1"/>
    <col min="11521" max="11521" width="13.77734375" style="64" customWidth="1"/>
    <col min="11522" max="11522" width="11.21875" style="64" bestFit="1" customWidth="1"/>
    <col min="11523" max="11523" width="12.33203125" style="64" customWidth="1"/>
    <col min="11524" max="11524" width="12.109375" style="64" customWidth="1"/>
    <col min="11525" max="11774" width="8.88671875" style="64"/>
    <col min="11775" max="11775" width="28.44140625" style="64" bestFit="1" customWidth="1"/>
    <col min="11776" max="11776" width="12.33203125" style="64" bestFit="1" customWidth="1"/>
    <col min="11777" max="11777" width="13.77734375" style="64" customWidth="1"/>
    <col min="11778" max="11778" width="11.21875" style="64" bestFit="1" customWidth="1"/>
    <col min="11779" max="11779" width="12.33203125" style="64" customWidth="1"/>
    <col min="11780" max="11780" width="12.109375" style="64" customWidth="1"/>
    <col min="11781" max="12030" width="8.88671875" style="64"/>
    <col min="12031" max="12031" width="28.44140625" style="64" bestFit="1" customWidth="1"/>
    <col min="12032" max="12032" width="12.33203125" style="64" bestFit="1" customWidth="1"/>
    <col min="12033" max="12033" width="13.77734375" style="64" customWidth="1"/>
    <col min="12034" max="12034" width="11.21875" style="64" bestFit="1" customWidth="1"/>
    <col min="12035" max="12035" width="12.33203125" style="64" customWidth="1"/>
    <col min="12036" max="12036" width="12.109375" style="64" customWidth="1"/>
    <col min="12037" max="12286" width="8.88671875" style="64"/>
    <col min="12287" max="12287" width="28.44140625" style="64" bestFit="1" customWidth="1"/>
    <col min="12288" max="12288" width="12.33203125" style="64" bestFit="1" customWidth="1"/>
    <col min="12289" max="12289" width="13.77734375" style="64" customWidth="1"/>
    <col min="12290" max="12290" width="11.21875" style="64" bestFit="1" customWidth="1"/>
    <col min="12291" max="12291" width="12.33203125" style="64" customWidth="1"/>
    <col min="12292" max="12292" width="12.109375" style="64" customWidth="1"/>
    <col min="12293" max="12542" width="8.88671875" style="64"/>
    <col min="12543" max="12543" width="28.44140625" style="64" bestFit="1" customWidth="1"/>
    <col min="12544" max="12544" width="12.33203125" style="64" bestFit="1" customWidth="1"/>
    <col min="12545" max="12545" width="13.77734375" style="64" customWidth="1"/>
    <col min="12546" max="12546" width="11.21875" style="64" bestFit="1" customWidth="1"/>
    <col min="12547" max="12547" width="12.33203125" style="64" customWidth="1"/>
    <col min="12548" max="12548" width="12.109375" style="64" customWidth="1"/>
    <col min="12549" max="12798" width="8.88671875" style="64"/>
    <col min="12799" max="12799" width="28.44140625" style="64" bestFit="1" customWidth="1"/>
    <col min="12800" max="12800" width="12.33203125" style="64" bestFit="1" customWidth="1"/>
    <col min="12801" max="12801" width="13.77734375" style="64" customWidth="1"/>
    <col min="12802" max="12802" width="11.21875" style="64" bestFit="1" customWidth="1"/>
    <col min="12803" max="12803" width="12.33203125" style="64" customWidth="1"/>
    <col min="12804" max="12804" width="12.109375" style="64" customWidth="1"/>
    <col min="12805" max="13054" width="8.88671875" style="64"/>
    <col min="13055" max="13055" width="28.44140625" style="64" bestFit="1" customWidth="1"/>
    <col min="13056" max="13056" width="12.33203125" style="64" bestFit="1" customWidth="1"/>
    <col min="13057" max="13057" width="13.77734375" style="64" customWidth="1"/>
    <col min="13058" max="13058" width="11.21875" style="64" bestFit="1" customWidth="1"/>
    <col min="13059" max="13059" width="12.33203125" style="64" customWidth="1"/>
    <col min="13060" max="13060" width="12.109375" style="64" customWidth="1"/>
    <col min="13061" max="13310" width="8.88671875" style="64"/>
    <col min="13311" max="13311" width="28.44140625" style="64" bestFit="1" customWidth="1"/>
    <col min="13312" max="13312" width="12.33203125" style="64" bestFit="1" customWidth="1"/>
    <col min="13313" max="13313" width="13.77734375" style="64" customWidth="1"/>
    <col min="13314" max="13314" width="11.21875" style="64" bestFit="1" customWidth="1"/>
    <col min="13315" max="13315" width="12.33203125" style="64" customWidth="1"/>
    <col min="13316" max="13316" width="12.109375" style="64" customWidth="1"/>
    <col min="13317" max="13566" width="8.88671875" style="64"/>
    <col min="13567" max="13567" width="28.44140625" style="64" bestFit="1" customWidth="1"/>
    <col min="13568" max="13568" width="12.33203125" style="64" bestFit="1" customWidth="1"/>
    <col min="13569" max="13569" width="13.77734375" style="64" customWidth="1"/>
    <col min="13570" max="13570" width="11.21875" style="64" bestFit="1" customWidth="1"/>
    <col min="13571" max="13571" width="12.33203125" style="64" customWidth="1"/>
    <col min="13572" max="13572" width="12.109375" style="64" customWidth="1"/>
    <col min="13573" max="13822" width="8.88671875" style="64"/>
    <col min="13823" max="13823" width="28.44140625" style="64" bestFit="1" customWidth="1"/>
    <col min="13824" max="13824" width="12.33203125" style="64" bestFit="1" customWidth="1"/>
    <col min="13825" max="13825" width="13.77734375" style="64" customWidth="1"/>
    <col min="13826" max="13826" width="11.21875" style="64" bestFit="1" customWidth="1"/>
    <col min="13827" max="13827" width="12.33203125" style="64" customWidth="1"/>
    <col min="13828" max="13828" width="12.109375" style="64" customWidth="1"/>
    <col min="13829" max="14078" width="8.88671875" style="64"/>
    <col min="14079" max="14079" width="28.44140625" style="64" bestFit="1" customWidth="1"/>
    <col min="14080" max="14080" width="12.33203125" style="64" bestFit="1" customWidth="1"/>
    <col min="14081" max="14081" width="13.77734375" style="64" customWidth="1"/>
    <col min="14082" max="14082" width="11.21875" style="64" bestFit="1" customWidth="1"/>
    <col min="14083" max="14083" width="12.33203125" style="64" customWidth="1"/>
    <col min="14084" max="14084" width="12.109375" style="64" customWidth="1"/>
    <col min="14085" max="14334" width="8.88671875" style="64"/>
    <col min="14335" max="14335" width="28.44140625" style="64" bestFit="1" customWidth="1"/>
    <col min="14336" max="14336" width="12.33203125" style="64" bestFit="1" customWidth="1"/>
    <col min="14337" max="14337" width="13.77734375" style="64" customWidth="1"/>
    <col min="14338" max="14338" width="11.21875" style="64" bestFit="1" customWidth="1"/>
    <col min="14339" max="14339" width="12.33203125" style="64" customWidth="1"/>
    <col min="14340" max="14340" width="12.109375" style="64" customWidth="1"/>
    <col min="14341" max="14590" width="8.88671875" style="64"/>
    <col min="14591" max="14591" width="28.44140625" style="64" bestFit="1" customWidth="1"/>
    <col min="14592" max="14592" width="12.33203125" style="64" bestFit="1" customWidth="1"/>
    <col min="14593" max="14593" width="13.77734375" style="64" customWidth="1"/>
    <col min="14594" max="14594" width="11.21875" style="64" bestFit="1" customWidth="1"/>
    <col min="14595" max="14595" width="12.33203125" style="64" customWidth="1"/>
    <col min="14596" max="14596" width="12.109375" style="64" customWidth="1"/>
    <col min="14597" max="14846" width="8.88671875" style="64"/>
    <col min="14847" max="14847" width="28.44140625" style="64" bestFit="1" customWidth="1"/>
    <col min="14848" max="14848" width="12.33203125" style="64" bestFit="1" customWidth="1"/>
    <col min="14849" max="14849" width="13.77734375" style="64" customWidth="1"/>
    <col min="14850" max="14850" width="11.21875" style="64" bestFit="1" customWidth="1"/>
    <col min="14851" max="14851" width="12.33203125" style="64" customWidth="1"/>
    <col min="14852" max="14852" width="12.109375" style="64" customWidth="1"/>
    <col min="14853" max="15102" width="8.88671875" style="64"/>
    <col min="15103" max="15103" width="28.44140625" style="64" bestFit="1" customWidth="1"/>
    <col min="15104" max="15104" width="12.33203125" style="64" bestFit="1" customWidth="1"/>
    <col min="15105" max="15105" width="13.77734375" style="64" customWidth="1"/>
    <col min="15106" max="15106" width="11.21875" style="64" bestFit="1" customWidth="1"/>
    <col min="15107" max="15107" width="12.33203125" style="64" customWidth="1"/>
    <col min="15108" max="15108" width="12.109375" style="64" customWidth="1"/>
    <col min="15109" max="15358" width="8.88671875" style="64"/>
    <col min="15359" max="15359" width="28.44140625" style="64" bestFit="1" customWidth="1"/>
    <col min="15360" max="15360" width="12.33203125" style="64" bestFit="1" customWidth="1"/>
    <col min="15361" max="15361" width="13.77734375" style="64" customWidth="1"/>
    <col min="15362" max="15362" width="11.21875" style="64" bestFit="1" customWidth="1"/>
    <col min="15363" max="15363" width="12.33203125" style="64" customWidth="1"/>
    <col min="15364" max="15364" width="12.109375" style="64" customWidth="1"/>
    <col min="15365" max="15614" width="8.88671875" style="64"/>
    <col min="15615" max="15615" width="28.44140625" style="64" bestFit="1" customWidth="1"/>
    <col min="15616" max="15616" width="12.33203125" style="64" bestFit="1" customWidth="1"/>
    <col min="15617" max="15617" width="13.77734375" style="64" customWidth="1"/>
    <col min="15618" max="15618" width="11.21875" style="64" bestFit="1" customWidth="1"/>
    <col min="15619" max="15619" width="12.33203125" style="64" customWidth="1"/>
    <col min="15620" max="15620" width="12.109375" style="64" customWidth="1"/>
    <col min="15621" max="15870" width="8.88671875" style="64"/>
    <col min="15871" max="15871" width="28.44140625" style="64" bestFit="1" customWidth="1"/>
    <col min="15872" max="15872" width="12.33203125" style="64" bestFit="1" customWidth="1"/>
    <col min="15873" max="15873" width="13.77734375" style="64" customWidth="1"/>
    <col min="15874" max="15874" width="11.21875" style="64" bestFit="1" customWidth="1"/>
    <col min="15875" max="15875" width="12.33203125" style="64" customWidth="1"/>
    <col min="15876" max="15876" width="12.109375" style="64" customWidth="1"/>
    <col min="15877" max="16126" width="8.88671875" style="64"/>
    <col min="16127" max="16127" width="28.44140625" style="64" bestFit="1" customWidth="1"/>
    <col min="16128" max="16128" width="12.33203125" style="64" bestFit="1" customWidth="1"/>
    <col min="16129" max="16129" width="13.77734375" style="64" customWidth="1"/>
    <col min="16130" max="16130" width="11.21875" style="64" bestFit="1" customWidth="1"/>
    <col min="16131" max="16131" width="12.33203125" style="64" customWidth="1"/>
    <col min="16132" max="16132" width="12.109375" style="64" customWidth="1"/>
    <col min="16133" max="16384" width="8.88671875" style="64"/>
  </cols>
  <sheetData>
    <row r="1" spans="1:4" s="49" customFormat="1" ht="20.25" customHeigh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35.4" customHeight="1" thickBot="1" x14ac:dyDescent="0.3">
      <c r="A6" s="54" t="s">
        <v>198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8</v>
      </c>
      <c r="B7" s="80">
        <v>2616713</v>
      </c>
      <c r="C7" s="37">
        <v>1882690</v>
      </c>
      <c r="D7" s="92">
        <f t="shared" ref="D7:D46" si="0">+B7-C7</f>
        <v>734023</v>
      </c>
    </row>
    <row r="8" spans="1:4" s="49" customFormat="1" x14ac:dyDescent="0.25">
      <c r="A8" s="58" t="s">
        <v>199</v>
      </c>
      <c r="B8" s="59">
        <v>400000</v>
      </c>
      <c r="C8" s="9">
        <v>447227</v>
      </c>
      <c r="D8" s="89">
        <f t="shared" si="0"/>
        <v>-47227</v>
      </c>
    </row>
    <row r="9" spans="1:4" s="49" customFormat="1" x14ac:dyDescent="0.25">
      <c r="A9" s="58" t="s">
        <v>11</v>
      </c>
      <c r="B9" s="59">
        <v>37942</v>
      </c>
      <c r="C9" s="9">
        <v>35369</v>
      </c>
      <c r="D9" s="89">
        <f t="shared" si="0"/>
        <v>2573</v>
      </c>
    </row>
    <row r="10" spans="1:4" s="49" customFormat="1" x14ac:dyDescent="0.25">
      <c r="A10" s="58" t="s">
        <v>12</v>
      </c>
      <c r="B10" s="59">
        <v>2500</v>
      </c>
      <c r="C10" s="9">
        <v>4990</v>
      </c>
      <c r="D10" s="89">
        <f t="shared" si="0"/>
        <v>-2490</v>
      </c>
    </row>
    <row r="11" spans="1:4" s="49" customFormat="1" x14ac:dyDescent="0.25">
      <c r="A11" s="58" t="s">
        <v>13</v>
      </c>
      <c r="B11" s="59">
        <v>24316</v>
      </c>
      <c r="C11" s="9">
        <v>11575</v>
      </c>
      <c r="D11" s="89">
        <f t="shared" si="0"/>
        <v>12741</v>
      </c>
    </row>
    <row r="12" spans="1:4" s="49" customFormat="1" x14ac:dyDescent="0.25">
      <c r="A12" s="58" t="s">
        <v>200</v>
      </c>
      <c r="B12" s="59">
        <v>955100</v>
      </c>
      <c r="C12" s="9">
        <v>647210</v>
      </c>
      <c r="D12" s="89">
        <f t="shared" si="0"/>
        <v>307890</v>
      </c>
    </row>
    <row r="13" spans="1:4" s="49" customFormat="1" x14ac:dyDescent="0.25">
      <c r="A13" s="58" t="s">
        <v>201</v>
      </c>
      <c r="B13" s="59">
        <v>24000</v>
      </c>
      <c r="C13" s="9">
        <v>8509</v>
      </c>
      <c r="D13" s="89">
        <f t="shared" si="0"/>
        <v>15491</v>
      </c>
    </row>
    <row r="14" spans="1:4" s="49" customFormat="1" x14ac:dyDescent="0.25">
      <c r="A14" s="58" t="s">
        <v>10</v>
      </c>
      <c r="B14" s="59">
        <v>250000</v>
      </c>
      <c r="C14" s="9">
        <v>157747</v>
      </c>
      <c r="D14" s="89">
        <f t="shared" si="0"/>
        <v>92253</v>
      </c>
    </row>
    <row r="15" spans="1:4" s="49" customFormat="1" x14ac:dyDescent="0.25">
      <c r="A15" s="58" t="s">
        <v>202</v>
      </c>
      <c r="B15" s="59">
        <v>15000</v>
      </c>
      <c r="C15" s="9">
        <v>1840</v>
      </c>
      <c r="D15" s="89">
        <f t="shared" si="0"/>
        <v>13160</v>
      </c>
    </row>
    <row r="16" spans="1:4" s="49" customFormat="1" x14ac:dyDescent="0.25">
      <c r="A16" s="58" t="s">
        <v>203</v>
      </c>
      <c r="B16" s="59">
        <v>0</v>
      </c>
      <c r="C16" s="9">
        <v>171240</v>
      </c>
      <c r="D16" s="89">
        <f t="shared" si="0"/>
        <v>-171240</v>
      </c>
    </row>
    <row r="17" spans="1:4" s="49" customFormat="1" x14ac:dyDescent="0.25">
      <c r="A17" s="58" t="s">
        <v>204</v>
      </c>
      <c r="B17" s="59">
        <v>0</v>
      </c>
      <c r="C17" s="9">
        <v>53415</v>
      </c>
      <c r="D17" s="89">
        <f t="shared" si="0"/>
        <v>-53415</v>
      </c>
    </row>
    <row r="18" spans="1:4" s="49" customFormat="1" x14ac:dyDescent="0.25">
      <c r="A18" s="58" t="s">
        <v>205</v>
      </c>
      <c r="B18" s="59">
        <v>1300</v>
      </c>
      <c r="C18" s="9">
        <v>55</v>
      </c>
      <c r="D18" s="89">
        <f t="shared" si="0"/>
        <v>1245</v>
      </c>
    </row>
    <row r="19" spans="1:4" s="49" customFormat="1" x14ac:dyDescent="0.25">
      <c r="A19" s="58" t="s">
        <v>14</v>
      </c>
      <c r="B19" s="59">
        <v>10000</v>
      </c>
      <c r="C19" s="9">
        <v>7785</v>
      </c>
      <c r="D19" s="89">
        <f t="shared" si="0"/>
        <v>2215</v>
      </c>
    </row>
    <row r="20" spans="1:4" s="49" customFormat="1" x14ac:dyDescent="0.25">
      <c r="A20" s="75" t="s">
        <v>206</v>
      </c>
      <c r="B20" s="59">
        <v>15385</v>
      </c>
      <c r="C20" s="9">
        <v>15593</v>
      </c>
      <c r="D20" s="89">
        <f t="shared" si="0"/>
        <v>-208</v>
      </c>
    </row>
    <row r="21" spans="1:4" s="49" customFormat="1" x14ac:dyDescent="0.25">
      <c r="A21" s="76" t="s">
        <v>207</v>
      </c>
      <c r="B21" s="59">
        <v>20000</v>
      </c>
      <c r="C21" s="9">
        <v>5255</v>
      </c>
      <c r="D21" s="89">
        <f t="shared" si="0"/>
        <v>14745</v>
      </c>
    </row>
    <row r="22" spans="1:4" s="49" customFormat="1" x14ac:dyDescent="0.25">
      <c r="A22" s="58" t="s">
        <v>15</v>
      </c>
      <c r="B22" s="59">
        <v>2500</v>
      </c>
      <c r="C22" s="9">
        <v>1687</v>
      </c>
      <c r="D22" s="89">
        <f t="shared" si="0"/>
        <v>813</v>
      </c>
    </row>
    <row r="23" spans="1:4" s="49" customFormat="1" x14ac:dyDescent="0.25">
      <c r="A23" s="58" t="s">
        <v>16</v>
      </c>
      <c r="B23" s="59">
        <v>6000</v>
      </c>
      <c r="C23" s="9">
        <v>3351</v>
      </c>
      <c r="D23" s="89">
        <f t="shared" si="0"/>
        <v>2649</v>
      </c>
    </row>
    <row r="24" spans="1:4" s="49" customFormat="1" x14ac:dyDescent="0.25">
      <c r="A24" s="58" t="s">
        <v>208</v>
      </c>
      <c r="B24" s="59">
        <v>10000</v>
      </c>
      <c r="C24" s="9">
        <v>7227</v>
      </c>
      <c r="D24" s="89">
        <f t="shared" si="0"/>
        <v>2773</v>
      </c>
    </row>
    <row r="25" spans="1:4" s="49" customFormat="1" x14ac:dyDescent="0.25">
      <c r="A25" s="58" t="s">
        <v>20</v>
      </c>
      <c r="B25" s="59">
        <v>35000</v>
      </c>
      <c r="C25" s="9">
        <v>17911</v>
      </c>
      <c r="D25" s="89">
        <f t="shared" si="0"/>
        <v>17089</v>
      </c>
    </row>
    <row r="26" spans="1:4" s="49" customFormat="1" x14ac:dyDescent="0.25">
      <c r="A26" s="58" t="s">
        <v>209</v>
      </c>
      <c r="B26" s="59">
        <v>10000</v>
      </c>
      <c r="C26" s="9">
        <v>4833</v>
      </c>
      <c r="D26" s="89">
        <f t="shared" si="0"/>
        <v>5167</v>
      </c>
    </row>
    <row r="27" spans="1:4" s="49" customFormat="1" x14ac:dyDescent="0.25">
      <c r="A27" s="58" t="s">
        <v>61</v>
      </c>
      <c r="B27" s="59">
        <v>400000</v>
      </c>
      <c r="C27" s="9">
        <v>266667</v>
      </c>
      <c r="D27" s="89">
        <f t="shared" si="0"/>
        <v>133333</v>
      </c>
    </row>
    <row r="28" spans="1:4" s="49" customFormat="1" x14ac:dyDescent="0.25">
      <c r="A28" s="58" t="s">
        <v>23</v>
      </c>
      <c r="B28" s="59">
        <v>40000</v>
      </c>
      <c r="C28" s="9">
        <v>27809</v>
      </c>
      <c r="D28" s="89">
        <f t="shared" si="0"/>
        <v>12191</v>
      </c>
    </row>
    <row r="29" spans="1:4" s="49" customFormat="1" x14ac:dyDescent="0.25">
      <c r="A29" s="58" t="s">
        <v>24</v>
      </c>
      <c r="B29" s="59">
        <v>500</v>
      </c>
      <c r="C29" s="9">
        <v>334</v>
      </c>
      <c r="D29" s="89">
        <f t="shared" si="0"/>
        <v>166</v>
      </c>
    </row>
    <row r="30" spans="1:4" s="49" customFormat="1" x14ac:dyDescent="0.25">
      <c r="A30" s="58" t="s">
        <v>62</v>
      </c>
      <c r="B30" s="59">
        <v>50000</v>
      </c>
      <c r="C30" s="9">
        <v>34836</v>
      </c>
      <c r="D30" s="89">
        <f t="shared" si="0"/>
        <v>15164</v>
      </c>
    </row>
    <row r="31" spans="1:4" s="49" customFormat="1" x14ac:dyDescent="0.25">
      <c r="A31" s="58" t="s">
        <v>210</v>
      </c>
      <c r="B31" s="59">
        <v>20000</v>
      </c>
      <c r="C31" s="9">
        <v>17048</v>
      </c>
      <c r="D31" s="89">
        <f t="shared" si="0"/>
        <v>2952</v>
      </c>
    </row>
    <row r="32" spans="1:4" s="49" customFormat="1" x14ac:dyDescent="0.25">
      <c r="A32" s="58" t="s">
        <v>211</v>
      </c>
      <c r="B32" s="59">
        <v>0</v>
      </c>
      <c r="C32" s="9">
        <v>0</v>
      </c>
      <c r="D32" s="89">
        <f t="shared" si="0"/>
        <v>0</v>
      </c>
    </row>
    <row r="33" spans="1:4" s="49" customFormat="1" x14ac:dyDescent="0.25">
      <c r="A33" s="58" t="s">
        <v>27</v>
      </c>
      <c r="B33" s="59">
        <v>1000</v>
      </c>
      <c r="C33" s="9">
        <v>90</v>
      </c>
      <c r="D33" s="89">
        <f t="shared" si="0"/>
        <v>910</v>
      </c>
    </row>
    <row r="34" spans="1:4" s="49" customFormat="1" x14ac:dyDescent="0.25">
      <c r="A34" s="58" t="s">
        <v>212</v>
      </c>
      <c r="B34" s="59">
        <v>40000</v>
      </c>
      <c r="C34" s="9">
        <v>30526</v>
      </c>
      <c r="D34" s="89">
        <f t="shared" si="0"/>
        <v>9474</v>
      </c>
    </row>
    <row r="35" spans="1:4" s="49" customFormat="1" x14ac:dyDescent="0.25">
      <c r="A35" s="75" t="s">
        <v>30</v>
      </c>
      <c r="B35" s="59">
        <v>2500</v>
      </c>
      <c r="C35" s="9">
        <v>1444</v>
      </c>
      <c r="D35" s="89">
        <f t="shared" si="0"/>
        <v>1056</v>
      </c>
    </row>
    <row r="36" spans="1:4" s="49" customFormat="1" x14ac:dyDescent="0.25">
      <c r="A36" s="58" t="s">
        <v>213</v>
      </c>
      <c r="B36" s="59">
        <v>10000</v>
      </c>
      <c r="C36" s="9">
        <v>6986</v>
      </c>
      <c r="D36" s="89">
        <f t="shared" si="0"/>
        <v>3014</v>
      </c>
    </row>
    <row r="37" spans="1:4" s="49" customFormat="1" x14ac:dyDescent="0.25">
      <c r="A37" s="58" t="s">
        <v>33</v>
      </c>
      <c r="B37" s="59">
        <v>50000</v>
      </c>
      <c r="C37" s="9">
        <v>32507</v>
      </c>
      <c r="D37" s="89">
        <f t="shared" si="0"/>
        <v>17493</v>
      </c>
    </row>
    <row r="38" spans="1:4" s="49" customFormat="1" x14ac:dyDescent="0.25">
      <c r="A38" s="58" t="s">
        <v>115</v>
      </c>
      <c r="B38" s="59">
        <v>30000</v>
      </c>
      <c r="C38" s="9">
        <v>27923</v>
      </c>
      <c r="D38" s="89">
        <f t="shared" si="0"/>
        <v>2077</v>
      </c>
    </row>
    <row r="39" spans="1:4" s="49" customFormat="1" x14ac:dyDescent="0.25">
      <c r="A39" s="58" t="s">
        <v>101</v>
      </c>
      <c r="B39" s="59">
        <v>9000</v>
      </c>
      <c r="C39" s="9">
        <v>6963</v>
      </c>
      <c r="D39" s="89">
        <f t="shared" si="0"/>
        <v>2037</v>
      </c>
    </row>
    <row r="40" spans="1:4" s="49" customFormat="1" x14ac:dyDescent="0.25">
      <c r="A40" s="58" t="s">
        <v>214</v>
      </c>
      <c r="B40" s="59">
        <v>0</v>
      </c>
      <c r="C40" s="9">
        <v>298363</v>
      </c>
      <c r="D40" s="89">
        <f t="shared" si="0"/>
        <v>-298363</v>
      </c>
    </row>
    <row r="41" spans="1:4" s="49" customFormat="1" x14ac:dyDescent="0.25">
      <c r="A41" s="58" t="s">
        <v>215</v>
      </c>
      <c r="B41" s="59">
        <v>0</v>
      </c>
      <c r="C41" s="9">
        <v>711</v>
      </c>
      <c r="D41" s="89">
        <f t="shared" si="0"/>
        <v>-711</v>
      </c>
    </row>
    <row r="42" spans="1:4" s="49" customFormat="1" x14ac:dyDescent="0.25">
      <c r="A42" s="58" t="s">
        <v>216</v>
      </c>
      <c r="B42" s="59">
        <v>150000</v>
      </c>
      <c r="C42" s="9">
        <v>116333</v>
      </c>
      <c r="D42" s="89">
        <f t="shared" si="0"/>
        <v>33667</v>
      </c>
    </row>
    <row r="43" spans="1:4" s="49" customFormat="1" x14ac:dyDescent="0.25">
      <c r="A43" s="58" t="s">
        <v>18</v>
      </c>
      <c r="B43" s="59">
        <v>125000</v>
      </c>
      <c r="C43" s="9">
        <v>81936</v>
      </c>
      <c r="D43" s="89">
        <f t="shared" si="0"/>
        <v>43064</v>
      </c>
    </row>
    <row r="44" spans="1:4" s="49" customFormat="1" x14ac:dyDescent="0.25">
      <c r="A44" s="58" t="s">
        <v>69</v>
      </c>
      <c r="B44" s="59">
        <v>15000</v>
      </c>
      <c r="C44" s="9">
        <v>11025</v>
      </c>
      <c r="D44" s="89">
        <f t="shared" si="0"/>
        <v>3975</v>
      </c>
    </row>
    <row r="45" spans="1:4" s="49" customFormat="1" x14ac:dyDescent="0.25">
      <c r="A45" s="58" t="s">
        <v>217</v>
      </c>
      <c r="B45" s="59">
        <v>5000</v>
      </c>
      <c r="C45" s="9">
        <v>1596</v>
      </c>
      <c r="D45" s="89">
        <f t="shared" si="0"/>
        <v>3404</v>
      </c>
    </row>
    <row r="46" spans="1:4" s="49" customFormat="1" x14ac:dyDescent="0.25">
      <c r="A46" s="58" t="s">
        <v>218</v>
      </c>
      <c r="B46" s="59">
        <v>500</v>
      </c>
      <c r="C46" s="9">
        <v>0</v>
      </c>
      <c r="D46" s="89">
        <f t="shared" si="0"/>
        <v>500</v>
      </c>
    </row>
    <row r="47" spans="1:4" s="49" customFormat="1" x14ac:dyDescent="0.25">
      <c r="A47" s="81" t="s">
        <v>46</v>
      </c>
      <c r="B47" s="59"/>
      <c r="C47" s="9"/>
      <c r="D47" s="89"/>
    </row>
    <row r="48" spans="1:4" s="49" customFormat="1" x14ac:dyDescent="0.25">
      <c r="A48" s="58" t="s">
        <v>219</v>
      </c>
      <c r="B48" s="59">
        <v>325000</v>
      </c>
      <c r="C48" s="9">
        <v>192211</v>
      </c>
      <c r="D48" s="89">
        <f>+B48-C48</f>
        <v>132789</v>
      </c>
    </row>
    <row r="49" spans="1:5" s="49" customFormat="1" x14ac:dyDescent="0.25">
      <c r="A49" s="58" t="s">
        <v>46</v>
      </c>
      <c r="B49" s="59">
        <v>75000</v>
      </c>
      <c r="C49" s="9">
        <v>8194</v>
      </c>
      <c r="D49" s="89">
        <f>+B49-C49</f>
        <v>66806</v>
      </c>
    </row>
    <row r="50" spans="1:5" s="49" customFormat="1" x14ac:dyDescent="0.25">
      <c r="A50" s="58" t="s">
        <v>220</v>
      </c>
      <c r="B50" s="59">
        <v>0</v>
      </c>
      <c r="C50" s="9">
        <v>7755</v>
      </c>
      <c r="D50" s="89">
        <f>+B50-C50</f>
        <v>-7755</v>
      </c>
    </row>
    <row r="51" spans="1:5" s="49" customFormat="1" ht="14.4" thickBot="1" x14ac:dyDescent="0.3">
      <c r="A51" s="58" t="s">
        <v>221</v>
      </c>
      <c r="B51" s="60">
        <v>0</v>
      </c>
      <c r="C51" s="41">
        <v>32720</v>
      </c>
      <c r="D51" s="90">
        <f>+B51-C51</f>
        <v>-32720</v>
      </c>
    </row>
    <row r="52" spans="1:5" s="63" customFormat="1" ht="21" customHeight="1" thickTop="1" thickBot="1" x14ac:dyDescent="0.3">
      <c r="A52" s="71" t="s">
        <v>222</v>
      </c>
      <c r="B52" s="82">
        <f>SUM(B7:B51)</f>
        <v>5784256</v>
      </c>
      <c r="C52" s="18">
        <f>SUM(C7:C51)</f>
        <v>4689486</v>
      </c>
      <c r="D52" s="20">
        <f>SUM(D7:D51)</f>
        <v>1094770</v>
      </c>
    </row>
    <row r="53" spans="1:5" x14ac:dyDescent="0.25">
      <c r="A53" s="83"/>
      <c r="B53" s="83"/>
      <c r="C53" s="84"/>
      <c r="D53" s="86"/>
      <c r="E53" s="83"/>
    </row>
    <row r="54" spans="1:5" x14ac:dyDescent="0.25">
      <c r="A54" s="99" t="s">
        <v>177</v>
      </c>
      <c r="B54" s="83"/>
      <c r="C54" s="84"/>
      <c r="D54" s="84"/>
      <c r="E54" s="83"/>
    </row>
    <row r="55" spans="1:5" x14ac:dyDescent="0.25">
      <c r="A55" s="64" t="s">
        <v>204</v>
      </c>
      <c r="C55" s="66">
        <v>53840</v>
      </c>
    </row>
    <row r="56" spans="1:5" x14ac:dyDescent="0.25">
      <c r="A56" s="64" t="s">
        <v>223</v>
      </c>
      <c r="C56" s="66">
        <v>599285</v>
      </c>
    </row>
    <row r="57" spans="1:5" x14ac:dyDescent="0.25">
      <c r="A57" s="64" t="s">
        <v>224</v>
      </c>
      <c r="C57" s="66">
        <v>1946</v>
      </c>
    </row>
    <row r="58" spans="1:5" x14ac:dyDescent="0.25">
      <c r="A58" s="70" t="s">
        <v>221</v>
      </c>
      <c r="C58" s="66">
        <v>32720</v>
      </c>
    </row>
    <row r="59" spans="1:5" x14ac:dyDescent="0.25">
      <c r="A59" s="70" t="s">
        <v>225</v>
      </c>
      <c r="C59" s="85">
        <v>10691</v>
      </c>
    </row>
    <row r="60" spans="1:5" x14ac:dyDescent="0.25">
      <c r="C60" s="77">
        <f>SUM(C55:C59)</f>
        <v>698482</v>
      </c>
    </row>
    <row r="61" spans="1:5" x14ac:dyDescent="0.25">
      <c r="C61" s="66"/>
    </row>
    <row r="62" spans="1:5" x14ac:dyDescent="0.25">
      <c r="C62" s="6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B7" sqref="B7"/>
    </sheetView>
  </sheetViews>
  <sheetFormatPr defaultRowHeight="13.8" x14ac:dyDescent="0.25"/>
  <cols>
    <col min="1" max="1" width="28.44140625" style="64" bestFit="1" customWidth="1"/>
    <col min="2" max="2" width="12.77734375" style="64" customWidth="1"/>
    <col min="3" max="3" width="13.77734375" style="64" customWidth="1"/>
    <col min="4" max="4" width="14.77734375" style="64" customWidth="1"/>
    <col min="5" max="254" width="8.88671875" style="64"/>
    <col min="255" max="255" width="28.44140625" style="64" bestFit="1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28.44140625" style="64" bestFit="1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28.44140625" style="64" bestFit="1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28.44140625" style="64" bestFit="1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28.44140625" style="64" bestFit="1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28.44140625" style="64" bestFit="1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28.44140625" style="64" bestFit="1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28.44140625" style="64" bestFit="1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28.44140625" style="64" bestFit="1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28.44140625" style="64" bestFit="1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28.44140625" style="64" bestFit="1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28.44140625" style="64" bestFit="1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28.44140625" style="64" bestFit="1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28.44140625" style="64" bestFit="1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28.44140625" style="64" bestFit="1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28.44140625" style="64" bestFit="1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28.44140625" style="64" bestFit="1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28.44140625" style="64" bestFit="1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28.44140625" style="64" bestFit="1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28.44140625" style="64" bestFit="1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28.44140625" style="64" bestFit="1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28.44140625" style="64" bestFit="1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28.44140625" style="64" bestFit="1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28.44140625" style="64" bestFit="1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28.44140625" style="64" bestFit="1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28.44140625" style="64" bestFit="1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28.44140625" style="64" bestFit="1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28.44140625" style="64" bestFit="1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28.44140625" style="64" bestFit="1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28.44140625" style="64" bestFit="1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28.44140625" style="64" bestFit="1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28.44140625" style="64" bestFit="1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28.44140625" style="64" bestFit="1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28.44140625" style="64" bestFit="1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28.44140625" style="64" bestFit="1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28.44140625" style="64" bestFit="1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28.44140625" style="64" bestFit="1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28.44140625" style="64" bestFit="1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28.44140625" style="64" bestFit="1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28.44140625" style="64" bestFit="1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28.44140625" style="64" bestFit="1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28.44140625" style="64" bestFit="1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28.44140625" style="64" bestFit="1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28.44140625" style="64" bestFit="1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28.44140625" style="64" bestFit="1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28.44140625" style="64" bestFit="1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28.44140625" style="64" bestFit="1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28.44140625" style="64" bestFit="1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28.44140625" style="64" bestFit="1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28.44140625" style="64" bestFit="1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28.44140625" style="64" bestFit="1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28.44140625" style="64" bestFit="1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28.44140625" style="64" bestFit="1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28.44140625" style="64" bestFit="1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28.44140625" style="64" bestFit="1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28.44140625" style="64" bestFit="1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28.44140625" style="64" bestFit="1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28.44140625" style="64" bestFit="1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28.44140625" style="64" bestFit="1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28.44140625" style="64" bestFit="1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28.44140625" style="64" bestFit="1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28.44140625" style="64" bestFit="1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28.44140625" style="64" bestFit="1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6.8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28.2" thickBot="1" x14ac:dyDescent="0.3">
      <c r="A6" s="54" t="s">
        <v>226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8</v>
      </c>
      <c r="B7" s="59">
        <v>22194</v>
      </c>
      <c r="C7" s="9">
        <v>30266</v>
      </c>
      <c r="D7" s="89">
        <f t="shared" ref="D7:D24" si="0">+B7-C7</f>
        <v>-8072</v>
      </c>
    </row>
    <row r="8" spans="1:4" s="49" customFormat="1" x14ac:dyDescent="0.25">
      <c r="A8" s="58" t="s">
        <v>9</v>
      </c>
      <c r="B8" s="59">
        <v>1500</v>
      </c>
      <c r="C8" s="9">
        <v>56</v>
      </c>
      <c r="D8" s="89">
        <f t="shared" si="0"/>
        <v>1444</v>
      </c>
    </row>
    <row r="9" spans="1:4" s="49" customFormat="1" x14ac:dyDescent="0.25">
      <c r="A9" s="58" t="s">
        <v>10</v>
      </c>
      <c r="B9" s="59">
        <v>2000</v>
      </c>
      <c r="C9" s="9">
        <v>3656</v>
      </c>
      <c r="D9" s="89">
        <f>+B9-C9</f>
        <v>-1656</v>
      </c>
    </row>
    <row r="10" spans="1:4" s="49" customFormat="1" x14ac:dyDescent="0.25">
      <c r="A10" s="58" t="s">
        <v>11</v>
      </c>
      <c r="B10" s="59">
        <v>322</v>
      </c>
      <c r="C10" s="9">
        <v>191</v>
      </c>
      <c r="D10" s="89">
        <f t="shared" si="0"/>
        <v>131</v>
      </c>
    </row>
    <row r="11" spans="1:4" s="49" customFormat="1" x14ac:dyDescent="0.25">
      <c r="A11" s="58" t="s">
        <v>13</v>
      </c>
      <c r="B11" s="59">
        <v>6214</v>
      </c>
      <c r="C11" s="9">
        <v>4037</v>
      </c>
      <c r="D11" s="89">
        <f t="shared" si="0"/>
        <v>2177</v>
      </c>
    </row>
    <row r="12" spans="1:4" s="49" customFormat="1" x14ac:dyDescent="0.25">
      <c r="A12" s="58" t="s">
        <v>14</v>
      </c>
      <c r="B12" s="59">
        <v>0</v>
      </c>
      <c r="C12" s="9">
        <v>0</v>
      </c>
      <c r="D12" s="89">
        <f t="shared" si="0"/>
        <v>0</v>
      </c>
    </row>
    <row r="13" spans="1:4" s="49" customFormat="1" x14ac:dyDescent="0.25">
      <c r="A13" s="58" t="s">
        <v>105</v>
      </c>
      <c r="B13" s="59">
        <v>500</v>
      </c>
      <c r="C13" s="9">
        <v>0</v>
      </c>
      <c r="D13" s="89">
        <f t="shared" si="0"/>
        <v>500</v>
      </c>
    </row>
    <row r="14" spans="1:4" s="49" customFormat="1" x14ac:dyDescent="0.25">
      <c r="A14" s="58" t="s">
        <v>15</v>
      </c>
      <c r="B14" s="59">
        <v>1200</v>
      </c>
      <c r="C14" s="9">
        <v>1002</v>
      </c>
      <c r="D14" s="89">
        <f t="shared" si="0"/>
        <v>198</v>
      </c>
    </row>
    <row r="15" spans="1:4" s="49" customFormat="1" x14ac:dyDescent="0.25">
      <c r="A15" s="58" t="s">
        <v>227</v>
      </c>
      <c r="B15" s="59">
        <v>200</v>
      </c>
      <c r="C15" s="9">
        <v>65</v>
      </c>
      <c r="D15" s="89">
        <f t="shared" si="0"/>
        <v>135</v>
      </c>
    </row>
    <row r="16" spans="1:4" s="49" customFormat="1" x14ac:dyDescent="0.25">
      <c r="A16" s="58" t="s">
        <v>20</v>
      </c>
      <c r="B16" s="59">
        <v>300</v>
      </c>
      <c r="C16" s="9">
        <v>0</v>
      </c>
      <c r="D16" s="89">
        <f t="shared" si="0"/>
        <v>300</v>
      </c>
    </row>
    <row r="17" spans="1:4" s="49" customFormat="1" x14ac:dyDescent="0.25">
      <c r="A17" s="58" t="s">
        <v>16</v>
      </c>
      <c r="B17" s="59">
        <v>200</v>
      </c>
      <c r="C17" s="9">
        <v>0</v>
      </c>
      <c r="D17" s="89">
        <f t="shared" si="0"/>
        <v>200</v>
      </c>
    </row>
    <row r="18" spans="1:4" s="49" customFormat="1" x14ac:dyDescent="0.25">
      <c r="A18" s="58" t="s">
        <v>61</v>
      </c>
      <c r="B18" s="59">
        <v>4478</v>
      </c>
      <c r="C18" s="9">
        <v>2985</v>
      </c>
      <c r="D18" s="89">
        <f t="shared" si="0"/>
        <v>1493</v>
      </c>
    </row>
    <row r="19" spans="1:4" s="49" customFormat="1" x14ac:dyDescent="0.25">
      <c r="A19" s="58" t="s">
        <v>23</v>
      </c>
      <c r="B19" s="59">
        <v>5000</v>
      </c>
      <c r="C19" s="9">
        <v>1905</v>
      </c>
      <c r="D19" s="89">
        <f t="shared" si="0"/>
        <v>3095</v>
      </c>
    </row>
    <row r="20" spans="1:4" s="49" customFormat="1" x14ac:dyDescent="0.25">
      <c r="A20" s="58" t="s">
        <v>24</v>
      </c>
      <c r="B20" s="59">
        <v>50</v>
      </c>
      <c r="C20" s="9">
        <v>17</v>
      </c>
      <c r="D20" s="89">
        <f t="shared" si="0"/>
        <v>33</v>
      </c>
    </row>
    <row r="21" spans="1:4" s="49" customFormat="1" x14ac:dyDescent="0.25">
      <c r="A21" s="75" t="s">
        <v>228</v>
      </c>
      <c r="B21" s="59">
        <v>325</v>
      </c>
      <c r="C21" s="9">
        <v>0</v>
      </c>
      <c r="D21" s="89">
        <f t="shared" si="0"/>
        <v>325</v>
      </c>
    </row>
    <row r="22" spans="1:4" s="49" customFormat="1" x14ac:dyDescent="0.25">
      <c r="A22" s="76" t="s">
        <v>33</v>
      </c>
      <c r="B22" s="59">
        <v>1200</v>
      </c>
      <c r="C22" s="9">
        <v>120</v>
      </c>
      <c r="D22" s="89">
        <f t="shared" si="0"/>
        <v>1080</v>
      </c>
    </row>
    <row r="23" spans="1:4" s="49" customFormat="1" x14ac:dyDescent="0.25">
      <c r="A23" s="58" t="s">
        <v>186</v>
      </c>
      <c r="B23" s="59">
        <v>750</v>
      </c>
      <c r="C23" s="9">
        <v>175</v>
      </c>
      <c r="D23" s="89">
        <f t="shared" si="0"/>
        <v>575</v>
      </c>
    </row>
    <row r="24" spans="1:4" s="49" customFormat="1" ht="14.4" thickBot="1" x14ac:dyDescent="0.3">
      <c r="A24" s="58" t="s">
        <v>80</v>
      </c>
      <c r="B24" s="60">
        <v>500</v>
      </c>
      <c r="C24" s="41">
        <v>0</v>
      </c>
      <c r="D24" s="90">
        <f t="shared" si="0"/>
        <v>500</v>
      </c>
    </row>
    <row r="25" spans="1:4" s="63" customFormat="1" ht="15" thickTop="1" thickBot="1" x14ac:dyDescent="0.3">
      <c r="A25" s="61" t="s">
        <v>229</v>
      </c>
      <c r="B25" s="62">
        <f>SUM(B7:B24)</f>
        <v>46933</v>
      </c>
      <c r="C25" s="44">
        <f>SUM(C7:C24)</f>
        <v>44475</v>
      </c>
      <c r="D25" s="91">
        <f>SUM(D7:D24)</f>
        <v>2458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4" workbookViewId="0">
      <selection activeCell="F30" sqref="F30:F31"/>
    </sheetView>
  </sheetViews>
  <sheetFormatPr defaultRowHeight="13.8" x14ac:dyDescent="0.25"/>
  <cols>
    <col min="1" max="1" width="28.33203125" style="64" bestFit="1" customWidth="1"/>
    <col min="2" max="2" width="12.77734375" style="64" customWidth="1"/>
    <col min="3" max="3" width="13.77734375" style="64" customWidth="1"/>
    <col min="4" max="4" width="14.77734375" style="64" customWidth="1"/>
    <col min="5" max="254" width="8.88671875" style="64"/>
    <col min="255" max="255" width="28.33203125" style="64" bestFit="1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28.33203125" style="64" bestFit="1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28.33203125" style="64" bestFit="1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28.33203125" style="64" bestFit="1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28.33203125" style="64" bestFit="1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28.33203125" style="64" bestFit="1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28.33203125" style="64" bestFit="1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28.33203125" style="64" bestFit="1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28.33203125" style="64" bestFit="1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28.33203125" style="64" bestFit="1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28.33203125" style="64" bestFit="1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28.33203125" style="64" bestFit="1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28.33203125" style="64" bestFit="1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28.33203125" style="64" bestFit="1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28.33203125" style="64" bestFit="1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28.33203125" style="64" bestFit="1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28.33203125" style="64" bestFit="1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28.33203125" style="64" bestFit="1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28.33203125" style="64" bestFit="1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28.33203125" style="64" bestFit="1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28.33203125" style="64" bestFit="1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28.33203125" style="64" bestFit="1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28.33203125" style="64" bestFit="1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28.33203125" style="64" bestFit="1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28.33203125" style="64" bestFit="1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28.33203125" style="64" bestFit="1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28.33203125" style="64" bestFit="1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28.33203125" style="64" bestFit="1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28.33203125" style="64" bestFit="1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28.33203125" style="64" bestFit="1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28.33203125" style="64" bestFit="1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28.33203125" style="64" bestFit="1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28.33203125" style="64" bestFit="1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28.33203125" style="64" bestFit="1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28.33203125" style="64" bestFit="1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28.33203125" style="64" bestFit="1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28.33203125" style="64" bestFit="1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28.33203125" style="64" bestFit="1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28.33203125" style="64" bestFit="1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28.33203125" style="64" bestFit="1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28.33203125" style="64" bestFit="1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28.33203125" style="64" bestFit="1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28.33203125" style="64" bestFit="1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28.33203125" style="64" bestFit="1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28.33203125" style="64" bestFit="1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28.33203125" style="64" bestFit="1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28.33203125" style="64" bestFit="1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28.33203125" style="64" bestFit="1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28.33203125" style="64" bestFit="1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28.33203125" style="64" bestFit="1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28.33203125" style="64" bestFit="1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28.33203125" style="64" bestFit="1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28.33203125" style="64" bestFit="1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28.33203125" style="64" bestFit="1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28.33203125" style="64" bestFit="1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28.33203125" style="64" bestFit="1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28.33203125" style="64" bestFit="1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28.33203125" style="64" bestFit="1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28.33203125" style="64" bestFit="1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28.33203125" style="64" bestFit="1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28.33203125" style="64" bestFit="1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28.33203125" style="64" bestFit="1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28.33203125" style="64" bestFit="1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28.2" thickBot="1" x14ac:dyDescent="0.3">
      <c r="A6" s="54" t="s">
        <v>230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104</v>
      </c>
      <c r="B7" s="59">
        <v>55000</v>
      </c>
      <c r="C7" s="9">
        <v>51583</v>
      </c>
      <c r="D7" s="89">
        <f t="shared" ref="D7:D22" si="0">+B7-C7</f>
        <v>3417</v>
      </c>
    </row>
    <row r="8" spans="1:4" s="49" customFormat="1" x14ac:dyDescent="0.25">
      <c r="A8" s="58" t="s">
        <v>9</v>
      </c>
      <c r="B8" s="59">
        <v>0</v>
      </c>
      <c r="C8" s="9">
        <v>350</v>
      </c>
      <c r="D8" s="89">
        <f t="shared" si="0"/>
        <v>-350</v>
      </c>
    </row>
    <row r="9" spans="1:4" s="49" customFormat="1" x14ac:dyDescent="0.25">
      <c r="A9" s="58" t="s">
        <v>11</v>
      </c>
      <c r="B9" s="59">
        <v>798</v>
      </c>
      <c r="C9" s="9">
        <v>685</v>
      </c>
      <c r="D9" s="89">
        <f t="shared" si="0"/>
        <v>113</v>
      </c>
    </row>
    <row r="10" spans="1:4" s="49" customFormat="1" x14ac:dyDescent="0.25">
      <c r="A10" s="58" t="s">
        <v>77</v>
      </c>
      <c r="B10" s="59">
        <v>3400</v>
      </c>
      <c r="C10" s="9">
        <v>1185</v>
      </c>
      <c r="D10" s="89">
        <f t="shared" si="0"/>
        <v>2215</v>
      </c>
    </row>
    <row r="11" spans="1:4" s="49" customFormat="1" x14ac:dyDescent="0.25">
      <c r="A11" s="58" t="s">
        <v>105</v>
      </c>
      <c r="B11" s="59">
        <v>0</v>
      </c>
      <c r="C11" s="9">
        <v>277</v>
      </c>
      <c r="D11" s="89">
        <f>+B11-C11</f>
        <v>-277</v>
      </c>
    </row>
    <row r="12" spans="1:4" s="49" customFormat="1" x14ac:dyDescent="0.25">
      <c r="A12" s="58" t="s">
        <v>15</v>
      </c>
      <c r="B12" s="59">
        <v>150</v>
      </c>
      <c r="C12" s="9">
        <v>0</v>
      </c>
      <c r="D12" s="89">
        <f t="shared" si="0"/>
        <v>150</v>
      </c>
    </row>
    <row r="13" spans="1:4" s="49" customFormat="1" x14ac:dyDescent="0.25">
      <c r="A13" s="58" t="s">
        <v>19</v>
      </c>
      <c r="B13" s="59">
        <v>6000</v>
      </c>
      <c r="C13" s="9">
        <v>890</v>
      </c>
      <c r="D13" s="89">
        <f t="shared" si="0"/>
        <v>5110</v>
      </c>
    </row>
    <row r="14" spans="1:4" s="49" customFormat="1" x14ac:dyDescent="0.25">
      <c r="A14" s="58" t="s">
        <v>21</v>
      </c>
      <c r="B14" s="59">
        <v>3000</v>
      </c>
      <c r="C14" s="9">
        <v>0</v>
      </c>
      <c r="D14" s="89">
        <f t="shared" si="0"/>
        <v>3000</v>
      </c>
    </row>
    <row r="15" spans="1:4" s="49" customFormat="1" x14ac:dyDescent="0.25">
      <c r="A15" s="58" t="s">
        <v>61</v>
      </c>
      <c r="B15" s="59">
        <v>10000</v>
      </c>
      <c r="C15" s="9">
        <v>6667</v>
      </c>
      <c r="D15" s="89">
        <f t="shared" si="0"/>
        <v>3333</v>
      </c>
    </row>
    <row r="16" spans="1:4" s="49" customFormat="1" x14ac:dyDescent="0.25">
      <c r="A16" s="58" t="s">
        <v>184</v>
      </c>
      <c r="B16" s="59">
        <v>650</v>
      </c>
      <c r="C16" s="9">
        <v>0</v>
      </c>
      <c r="D16" s="89">
        <f t="shared" si="0"/>
        <v>650</v>
      </c>
    </row>
    <row r="17" spans="1:4" s="49" customFormat="1" x14ac:dyDescent="0.25">
      <c r="A17" s="58" t="s">
        <v>231</v>
      </c>
      <c r="B17" s="59">
        <v>25000</v>
      </c>
      <c r="C17" s="9">
        <v>22181</v>
      </c>
      <c r="D17" s="89">
        <f>+B17-C17</f>
        <v>2819</v>
      </c>
    </row>
    <row r="18" spans="1:4" s="49" customFormat="1" x14ac:dyDescent="0.25">
      <c r="A18" s="58" t="s">
        <v>232</v>
      </c>
      <c r="B18" s="59">
        <v>10500</v>
      </c>
      <c r="C18" s="9">
        <v>0</v>
      </c>
      <c r="D18" s="89">
        <f>+B18-C18</f>
        <v>10500</v>
      </c>
    </row>
    <row r="19" spans="1:4" s="49" customFormat="1" x14ac:dyDescent="0.25">
      <c r="A19" s="58" t="s">
        <v>233</v>
      </c>
      <c r="B19" s="59">
        <v>0</v>
      </c>
      <c r="C19" s="9">
        <v>90</v>
      </c>
      <c r="D19" s="89">
        <f>+B19-C19</f>
        <v>-90</v>
      </c>
    </row>
    <row r="20" spans="1:4" s="49" customFormat="1" x14ac:dyDescent="0.25">
      <c r="A20" s="58" t="s">
        <v>234</v>
      </c>
      <c r="B20" s="59">
        <v>6000</v>
      </c>
      <c r="C20" s="9">
        <v>1389</v>
      </c>
      <c r="D20" s="89">
        <f t="shared" si="0"/>
        <v>4611</v>
      </c>
    </row>
    <row r="21" spans="1:4" s="49" customFormat="1" ht="14.4" thickBot="1" x14ac:dyDescent="0.3">
      <c r="A21" s="58" t="s">
        <v>235</v>
      </c>
      <c r="B21" s="60">
        <v>3000</v>
      </c>
      <c r="C21" s="41">
        <v>1428</v>
      </c>
      <c r="D21" s="90">
        <f t="shared" si="0"/>
        <v>1572</v>
      </c>
    </row>
    <row r="22" spans="1:4" s="63" customFormat="1" ht="15" thickTop="1" thickBot="1" x14ac:dyDescent="0.3">
      <c r="A22" s="61" t="s">
        <v>236</v>
      </c>
      <c r="B22" s="62">
        <f>SUM(B7:B21)</f>
        <v>123498</v>
      </c>
      <c r="C22" s="44">
        <f>SUM(C7:C21)</f>
        <v>86725</v>
      </c>
      <c r="D22" s="91">
        <f t="shared" si="0"/>
        <v>36773</v>
      </c>
    </row>
    <row r="23" spans="1:4" x14ac:dyDescent="0.25">
      <c r="D23" s="65"/>
    </row>
    <row r="24" spans="1:4" x14ac:dyDescent="0.25">
      <c r="D24" s="6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topLeftCell="A22" workbookViewId="0">
      <selection activeCell="A7" sqref="A7"/>
    </sheetView>
  </sheetViews>
  <sheetFormatPr defaultRowHeight="13.8" x14ac:dyDescent="0.25"/>
  <cols>
    <col min="1" max="1" width="29.77734375" style="64" bestFit="1" customWidth="1"/>
    <col min="2" max="2" width="12.77734375" style="64" customWidth="1"/>
    <col min="3" max="3" width="13.77734375" style="64" customWidth="1"/>
    <col min="4" max="4" width="14.77734375" style="64" customWidth="1"/>
    <col min="5" max="254" width="8.88671875" style="64"/>
    <col min="255" max="255" width="29.77734375" style="64" bestFit="1" customWidth="1"/>
    <col min="256" max="256" width="11.21875" style="64" bestFit="1" customWidth="1"/>
    <col min="257" max="257" width="13.77734375" style="64" customWidth="1"/>
    <col min="258" max="260" width="11.21875" style="64" bestFit="1" customWidth="1"/>
    <col min="261" max="510" width="8.88671875" style="64"/>
    <col min="511" max="511" width="29.77734375" style="64" bestFit="1" customWidth="1"/>
    <col min="512" max="512" width="11.21875" style="64" bestFit="1" customWidth="1"/>
    <col min="513" max="513" width="13.77734375" style="64" customWidth="1"/>
    <col min="514" max="516" width="11.21875" style="64" bestFit="1" customWidth="1"/>
    <col min="517" max="766" width="8.88671875" style="64"/>
    <col min="767" max="767" width="29.77734375" style="64" bestFit="1" customWidth="1"/>
    <col min="768" max="768" width="11.21875" style="64" bestFit="1" customWidth="1"/>
    <col min="769" max="769" width="13.77734375" style="64" customWidth="1"/>
    <col min="770" max="772" width="11.21875" style="64" bestFit="1" customWidth="1"/>
    <col min="773" max="1022" width="8.88671875" style="64"/>
    <col min="1023" max="1023" width="29.77734375" style="64" bestFit="1" customWidth="1"/>
    <col min="1024" max="1024" width="11.21875" style="64" bestFit="1" customWidth="1"/>
    <col min="1025" max="1025" width="13.77734375" style="64" customWidth="1"/>
    <col min="1026" max="1028" width="11.21875" style="64" bestFit="1" customWidth="1"/>
    <col min="1029" max="1278" width="8.88671875" style="64"/>
    <col min="1279" max="1279" width="29.77734375" style="64" bestFit="1" customWidth="1"/>
    <col min="1280" max="1280" width="11.21875" style="64" bestFit="1" customWidth="1"/>
    <col min="1281" max="1281" width="13.77734375" style="64" customWidth="1"/>
    <col min="1282" max="1284" width="11.21875" style="64" bestFit="1" customWidth="1"/>
    <col min="1285" max="1534" width="8.88671875" style="64"/>
    <col min="1535" max="1535" width="29.77734375" style="64" bestFit="1" customWidth="1"/>
    <col min="1536" max="1536" width="11.21875" style="64" bestFit="1" customWidth="1"/>
    <col min="1537" max="1537" width="13.77734375" style="64" customWidth="1"/>
    <col min="1538" max="1540" width="11.21875" style="64" bestFit="1" customWidth="1"/>
    <col min="1541" max="1790" width="8.88671875" style="64"/>
    <col min="1791" max="1791" width="29.77734375" style="64" bestFit="1" customWidth="1"/>
    <col min="1792" max="1792" width="11.21875" style="64" bestFit="1" customWidth="1"/>
    <col min="1793" max="1793" width="13.77734375" style="64" customWidth="1"/>
    <col min="1794" max="1796" width="11.21875" style="64" bestFit="1" customWidth="1"/>
    <col min="1797" max="2046" width="8.88671875" style="64"/>
    <col min="2047" max="2047" width="29.77734375" style="64" bestFit="1" customWidth="1"/>
    <col min="2048" max="2048" width="11.21875" style="64" bestFit="1" customWidth="1"/>
    <col min="2049" max="2049" width="13.77734375" style="64" customWidth="1"/>
    <col min="2050" max="2052" width="11.21875" style="64" bestFit="1" customWidth="1"/>
    <col min="2053" max="2302" width="8.88671875" style="64"/>
    <col min="2303" max="2303" width="29.77734375" style="64" bestFit="1" customWidth="1"/>
    <col min="2304" max="2304" width="11.21875" style="64" bestFit="1" customWidth="1"/>
    <col min="2305" max="2305" width="13.77734375" style="64" customWidth="1"/>
    <col min="2306" max="2308" width="11.21875" style="64" bestFit="1" customWidth="1"/>
    <col min="2309" max="2558" width="8.88671875" style="64"/>
    <col min="2559" max="2559" width="29.77734375" style="64" bestFit="1" customWidth="1"/>
    <col min="2560" max="2560" width="11.21875" style="64" bestFit="1" customWidth="1"/>
    <col min="2561" max="2561" width="13.77734375" style="64" customWidth="1"/>
    <col min="2562" max="2564" width="11.21875" style="64" bestFit="1" customWidth="1"/>
    <col min="2565" max="2814" width="8.88671875" style="64"/>
    <col min="2815" max="2815" width="29.77734375" style="64" bestFit="1" customWidth="1"/>
    <col min="2816" max="2816" width="11.21875" style="64" bestFit="1" customWidth="1"/>
    <col min="2817" max="2817" width="13.77734375" style="64" customWidth="1"/>
    <col min="2818" max="2820" width="11.21875" style="64" bestFit="1" customWidth="1"/>
    <col min="2821" max="3070" width="8.88671875" style="64"/>
    <col min="3071" max="3071" width="29.77734375" style="64" bestFit="1" customWidth="1"/>
    <col min="3072" max="3072" width="11.21875" style="64" bestFit="1" customWidth="1"/>
    <col min="3073" max="3073" width="13.77734375" style="64" customWidth="1"/>
    <col min="3074" max="3076" width="11.21875" style="64" bestFit="1" customWidth="1"/>
    <col min="3077" max="3326" width="8.88671875" style="64"/>
    <col min="3327" max="3327" width="29.77734375" style="64" bestFit="1" customWidth="1"/>
    <col min="3328" max="3328" width="11.21875" style="64" bestFit="1" customWidth="1"/>
    <col min="3329" max="3329" width="13.77734375" style="64" customWidth="1"/>
    <col min="3330" max="3332" width="11.21875" style="64" bestFit="1" customWidth="1"/>
    <col min="3333" max="3582" width="8.88671875" style="64"/>
    <col min="3583" max="3583" width="29.77734375" style="64" bestFit="1" customWidth="1"/>
    <col min="3584" max="3584" width="11.21875" style="64" bestFit="1" customWidth="1"/>
    <col min="3585" max="3585" width="13.77734375" style="64" customWidth="1"/>
    <col min="3586" max="3588" width="11.21875" style="64" bestFit="1" customWidth="1"/>
    <col min="3589" max="3838" width="8.88671875" style="64"/>
    <col min="3839" max="3839" width="29.77734375" style="64" bestFit="1" customWidth="1"/>
    <col min="3840" max="3840" width="11.21875" style="64" bestFit="1" customWidth="1"/>
    <col min="3841" max="3841" width="13.77734375" style="64" customWidth="1"/>
    <col min="3842" max="3844" width="11.21875" style="64" bestFit="1" customWidth="1"/>
    <col min="3845" max="4094" width="8.88671875" style="64"/>
    <col min="4095" max="4095" width="29.77734375" style="64" bestFit="1" customWidth="1"/>
    <col min="4096" max="4096" width="11.21875" style="64" bestFit="1" customWidth="1"/>
    <col min="4097" max="4097" width="13.77734375" style="64" customWidth="1"/>
    <col min="4098" max="4100" width="11.21875" style="64" bestFit="1" customWidth="1"/>
    <col min="4101" max="4350" width="8.88671875" style="64"/>
    <col min="4351" max="4351" width="29.77734375" style="64" bestFit="1" customWidth="1"/>
    <col min="4352" max="4352" width="11.21875" style="64" bestFit="1" customWidth="1"/>
    <col min="4353" max="4353" width="13.77734375" style="64" customWidth="1"/>
    <col min="4354" max="4356" width="11.21875" style="64" bestFit="1" customWidth="1"/>
    <col min="4357" max="4606" width="8.88671875" style="64"/>
    <col min="4607" max="4607" width="29.77734375" style="64" bestFit="1" customWidth="1"/>
    <col min="4608" max="4608" width="11.21875" style="64" bestFit="1" customWidth="1"/>
    <col min="4609" max="4609" width="13.77734375" style="64" customWidth="1"/>
    <col min="4610" max="4612" width="11.21875" style="64" bestFit="1" customWidth="1"/>
    <col min="4613" max="4862" width="8.88671875" style="64"/>
    <col min="4863" max="4863" width="29.77734375" style="64" bestFit="1" customWidth="1"/>
    <col min="4864" max="4864" width="11.21875" style="64" bestFit="1" customWidth="1"/>
    <col min="4865" max="4865" width="13.77734375" style="64" customWidth="1"/>
    <col min="4866" max="4868" width="11.21875" style="64" bestFit="1" customWidth="1"/>
    <col min="4869" max="5118" width="8.88671875" style="64"/>
    <col min="5119" max="5119" width="29.77734375" style="64" bestFit="1" customWidth="1"/>
    <col min="5120" max="5120" width="11.21875" style="64" bestFit="1" customWidth="1"/>
    <col min="5121" max="5121" width="13.77734375" style="64" customWidth="1"/>
    <col min="5122" max="5124" width="11.21875" style="64" bestFit="1" customWidth="1"/>
    <col min="5125" max="5374" width="8.88671875" style="64"/>
    <col min="5375" max="5375" width="29.77734375" style="64" bestFit="1" customWidth="1"/>
    <col min="5376" max="5376" width="11.21875" style="64" bestFit="1" customWidth="1"/>
    <col min="5377" max="5377" width="13.77734375" style="64" customWidth="1"/>
    <col min="5378" max="5380" width="11.21875" style="64" bestFit="1" customWidth="1"/>
    <col min="5381" max="5630" width="8.88671875" style="64"/>
    <col min="5631" max="5631" width="29.77734375" style="64" bestFit="1" customWidth="1"/>
    <col min="5632" max="5632" width="11.21875" style="64" bestFit="1" customWidth="1"/>
    <col min="5633" max="5633" width="13.77734375" style="64" customWidth="1"/>
    <col min="5634" max="5636" width="11.21875" style="64" bestFit="1" customWidth="1"/>
    <col min="5637" max="5886" width="8.88671875" style="64"/>
    <col min="5887" max="5887" width="29.77734375" style="64" bestFit="1" customWidth="1"/>
    <col min="5888" max="5888" width="11.21875" style="64" bestFit="1" customWidth="1"/>
    <col min="5889" max="5889" width="13.77734375" style="64" customWidth="1"/>
    <col min="5890" max="5892" width="11.21875" style="64" bestFit="1" customWidth="1"/>
    <col min="5893" max="6142" width="8.88671875" style="64"/>
    <col min="6143" max="6143" width="29.77734375" style="64" bestFit="1" customWidth="1"/>
    <col min="6144" max="6144" width="11.21875" style="64" bestFit="1" customWidth="1"/>
    <col min="6145" max="6145" width="13.77734375" style="64" customWidth="1"/>
    <col min="6146" max="6148" width="11.21875" style="64" bestFit="1" customWidth="1"/>
    <col min="6149" max="6398" width="8.88671875" style="64"/>
    <col min="6399" max="6399" width="29.77734375" style="64" bestFit="1" customWidth="1"/>
    <col min="6400" max="6400" width="11.21875" style="64" bestFit="1" customWidth="1"/>
    <col min="6401" max="6401" width="13.77734375" style="64" customWidth="1"/>
    <col min="6402" max="6404" width="11.21875" style="64" bestFit="1" customWidth="1"/>
    <col min="6405" max="6654" width="8.88671875" style="64"/>
    <col min="6655" max="6655" width="29.77734375" style="64" bestFit="1" customWidth="1"/>
    <col min="6656" max="6656" width="11.21875" style="64" bestFit="1" customWidth="1"/>
    <col min="6657" max="6657" width="13.77734375" style="64" customWidth="1"/>
    <col min="6658" max="6660" width="11.21875" style="64" bestFit="1" customWidth="1"/>
    <col min="6661" max="6910" width="8.88671875" style="64"/>
    <col min="6911" max="6911" width="29.77734375" style="64" bestFit="1" customWidth="1"/>
    <col min="6912" max="6912" width="11.21875" style="64" bestFit="1" customWidth="1"/>
    <col min="6913" max="6913" width="13.77734375" style="64" customWidth="1"/>
    <col min="6914" max="6916" width="11.21875" style="64" bestFit="1" customWidth="1"/>
    <col min="6917" max="7166" width="8.88671875" style="64"/>
    <col min="7167" max="7167" width="29.77734375" style="64" bestFit="1" customWidth="1"/>
    <col min="7168" max="7168" width="11.21875" style="64" bestFit="1" customWidth="1"/>
    <col min="7169" max="7169" width="13.77734375" style="64" customWidth="1"/>
    <col min="7170" max="7172" width="11.21875" style="64" bestFit="1" customWidth="1"/>
    <col min="7173" max="7422" width="8.88671875" style="64"/>
    <col min="7423" max="7423" width="29.77734375" style="64" bestFit="1" customWidth="1"/>
    <col min="7424" max="7424" width="11.21875" style="64" bestFit="1" customWidth="1"/>
    <col min="7425" max="7425" width="13.77734375" style="64" customWidth="1"/>
    <col min="7426" max="7428" width="11.21875" style="64" bestFit="1" customWidth="1"/>
    <col min="7429" max="7678" width="8.88671875" style="64"/>
    <col min="7679" max="7679" width="29.77734375" style="64" bestFit="1" customWidth="1"/>
    <col min="7680" max="7680" width="11.21875" style="64" bestFit="1" customWidth="1"/>
    <col min="7681" max="7681" width="13.77734375" style="64" customWidth="1"/>
    <col min="7682" max="7684" width="11.21875" style="64" bestFit="1" customWidth="1"/>
    <col min="7685" max="7934" width="8.88671875" style="64"/>
    <col min="7935" max="7935" width="29.77734375" style="64" bestFit="1" customWidth="1"/>
    <col min="7936" max="7936" width="11.21875" style="64" bestFit="1" customWidth="1"/>
    <col min="7937" max="7937" width="13.77734375" style="64" customWidth="1"/>
    <col min="7938" max="7940" width="11.21875" style="64" bestFit="1" customWidth="1"/>
    <col min="7941" max="8190" width="8.88671875" style="64"/>
    <col min="8191" max="8191" width="29.77734375" style="64" bestFit="1" customWidth="1"/>
    <col min="8192" max="8192" width="11.21875" style="64" bestFit="1" customWidth="1"/>
    <col min="8193" max="8193" width="13.77734375" style="64" customWidth="1"/>
    <col min="8194" max="8196" width="11.21875" style="64" bestFit="1" customWidth="1"/>
    <col min="8197" max="8446" width="8.88671875" style="64"/>
    <col min="8447" max="8447" width="29.77734375" style="64" bestFit="1" customWidth="1"/>
    <col min="8448" max="8448" width="11.21875" style="64" bestFit="1" customWidth="1"/>
    <col min="8449" max="8449" width="13.77734375" style="64" customWidth="1"/>
    <col min="8450" max="8452" width="11.21875" style="64" bestFit="1" customWidth="1"/>
    <col min="8453" max="8702" width="8.88671875" style="64"/>
    <col min="8703" max="8703" width="29.77734375" style="64" bestFit="1" customWidth="1"/>
    <col min="8704" max="8704" width="11.21875" style="64" bestFit="1" customWidth="1"/>
    <col min="8705" max="8705" width="13.77734375" style="64" customWidth="1"/>
    <col min="8706" max="8708" width="11.21875" style="64" bestFit="1" customWidth="1"/>
    <col min="8709" max="8958" width="8.88671875" style="64"/>
    <col min="8959" max="8959" width="29.77734375" style="64" bestFit="1" customWidth="1"/>
    <col min="8960" max="8960" width="11.21875" style="64" bestFit="1" customWidth="1"/>
    <col min="8961" max="8961" width="13.77734375" style="64" customWidth="1"/>
    <col min="8962" max="8964" width="11.21875" style="64" bestFit="1" customWidth="1"/>
    <col min="8965" max="9214" width="8.88671875" style="64"/>
    <col min="9215" max="9215" width="29.77734375" style="64" bestFit="1" customWidth="1"/>
    <col min="9216" max="9216" width="11.21875" style="64" bestFit="1" customWidth="1"/>
    <col min="9217" max="9217" width="13.77734375" style="64" customWidth="1"/>
    <col min="9218" max="9220" width="11.21875" style="64" bestFit="1" customWidth="1"/>
    <col min="9221" max="9470" width="8.88671875" style="64"/>
    <col min="9471" max="9471" width="29.77734375" style="64" bestFit="1" customWidth="1"/>
    <col min="9472" max="9472" width="11.21875" style="64" bestFit="1" customWidth="1"/>
    <col min="9473" max="9473" width="13.77734375" style="64" customWidth="1"/>
    <col min="9474" max="9476" width="11.21875" style="64" bestFit="1" customWidth="1"/>
    <col min="9477" max="9726" width="8.88671875" style="64"/>
    <col min="9727" max="9727" width="29.77734375" style="64" bestFit="1" customWidth="1"/>
    <col min="9728" max="9728" width="11.21875" style="64" bestFit="1" customWidth="1"/>
    <col min="9729" max="9729" width="13.77734375" style="64" customWidth="1"/>
    <col min="9730" max="9732" width="11.21875" style="64" bestFit="1" customWidth="1"/>
    <col min="9733" max="9982" width="8.88671875" style="64"/>
    <col min="9983" max="9983" width="29.77734375" style="64" bestFit="1" customWidth="1"/>
    <col min="9984" max="9984" width="11.21875" style="64" bestFit="1" customWidth="1"/>
    <col min="9985" max="9985" width="13.77734375" style="64" customWidth="1"/>
    <col min="9986" max="9988" width="11.21875" style="64" bestFit="1" customWidth="1"/>
    <col min="9989" max="10238" width="8.88671875" style="64"/>
    <col min="10239" max="10239" width="29.77734375" style="64" bestFit="1" customWidth="1"/>
    <col min="10240" max="10240" width="11.21875" style="64" bestFit="1" customWidth="1"/>
    <col min="10241" max="10241" width="13.77734375" style="64" customWidth="1"/>
    <col min="10242" max="10244" width="11.21875" style="64" bestFit="1" customWidth="1"/>
    <col min="10245" max="10494" width="8.88671875" style="64"/>
    <col min="10495" max="10495" width="29.77734375" style="64" bestFit="1" customWidth="1"/>
    <col min="10496" max="10496" width="11.21875" style="64" bestFit="1" customWidth="1"/>
    <col min="10497" max="10497" width="13.77734375" style="64" customWidth="1"/>
    <col min="10498" max="10500" width="11.21875" style="64" bestFit="1" customWidth="1"/>
    <col min="10501" max="10750" width="8.88671875" style="64"/>
    <col min="10751" max="10751" width="29.77734375" style="64" bestFit="1" customWidth="1"/>
    <col min="10752" max="10752" width="11.21875" style="64" bestFit="1" customWidth="1"/>
    <col min="10753" max="10753" width="13.77734375" style="64" customWidth="1"/>
    <col min="10754" max="10756" width="11.21875" style="64" bestFit="1" customWidth="1"/>
    <col min="10757" max="11006" width="8.88671875" style="64"/>
    <col min="11007" max="11007" width="29.77734375" style="64" bestFit="1" customWidth="1"/>
    <col min="11008" max="11008" width="11.21875" style="64" bestFit="1" customWidth="1"/>
    <col min="11009" max="11009" width="13.77734375" style="64" customWidth="1"/>
    <col min="11010" max="11012" width="11.21875" style="64" bestFit="1" customWidth="1"/>
    <col min="11013" max="11262" width="8.88671875" style="64"/>
    <col min="11263" max="11263" width="29.77734375" style="64" bestFit="1" customWidth="1"/>
    <col min="11264" max="11264" width="11.21875" style="64" bestFit="1" customWidth="1"/>
    <col min="11265" max="11265" width="13.77734375" style="64" customWidth="1"/>
    <col min="11266" max="11268" width="11.21875" style="64" bestFit="1" customWidth="1"/>
    <col min="11269" max="11518" width="8.88671875" style="64"/>
    <col min="11519" max="11519" width="29.77734375" style="64" bestFit="1" customWidth="1"/>
    <col min="11520" max="11520" width="11.21875" style="64" bestFit="1" customWidth="1"/>
    <col min="11521" max="11521" width="13.77734375" style="64" customWidth="1"/>
    <col min="11522" max="11524" width="11.21875" style="64" bestFit="1" customWidth="1"/>
    <col min="11525" max="11774" width="8.88671875" style="64"/>
    <col min="11775" max="11775" width="29.77734375" style="64" bestFit="1" customWidth="1"/>
    <col min="11776" max="11776" width="11.21875" style="64" bestFit="1" customWidth="1"/>
    <col min="11777" max="11777" width="13.77734375" style="64" customWidth="1"/>
    <col min="11778" max="11780" width="11.21875" style="64" bestFit="1" customWidth="1"/>
    <col min="11781" max="12030" width="8.88671875" style="64"/>
    <col min="12031" max="12031" width="29.77734375" style="64" bestFit="1" customWidth="1"/>
    <col min="12032" max="12032" width="11.21875" style="64" bestFit="1" customWidth="1"/>
    <col min="12033" max="12033" width="13.77734375" style="64" customWidth="1"/>
    <col min="12034" max="12036" width="11.21875" style="64" bestFit="1" customWidth="1"/>
    <col min="12037" max="12286" width="8.88671875" style="64"/>
    <col min="12287" max="12287" width="29.77734375" style="64" bestFit="1" customWidth="1"/>
    <col min="12288" max="12288" width="11.21875" style="64" bestFit="1" customWidth="1"/>
    <col min="12289" max="12289" width="13.77734375" style="64" customWidth="1"/>
    <col min="12290" max="12292" width="11.21875" style="64" bestFit="1" customWidth="1"/>
    <col min="12293" max="12542" width="8.88671875" style="64"/>
    <col min="12543" max="12543" width="29.77734375" style="64" bestFit="1" customWidth="1"/>
    <col min="12544" max="12544" width="11.21875" style="64" bestFit="1" customWidth="1"/>
    <col min="12545" max="12545" width="13.77734375" style="64" customWidth="1"/>
    <col min="12546" max="12548" width="11.21875" style="64" bestFit="1" customWidth="1"/>
    <col min="12549" max="12798" width="8.88671875" style="64"/>
    <col min="12799" max="12799" width="29.77734375" style="64" bestFit="1" customWidth="1"/>
    <col min="12800" max="12800" width="11.21875" style="64" bestFit="1" customWidth="1"/>
    <col min="12801" max="12801" width="13.77734375" style="64" customWidth="1"/>
    <col min="12802" max="12804" width="11.21875" style="64" bestFit="1" customWidth="1"/>
    <col min="12805" max="13054" width="8.88671875" style="64"/>
    <col min="13055" max="13055" width="29.77734375" style="64" bestFit="1" customWidth="1"/>
    <col min="13056" max="13056" width="11.21875" style="64" bestFit="1" customWidth="1"/>
    <col min="13057" max="13057" width="13.77734375" style="64" customWidth="1"/>
    <col min="13058" max="13060" width="11.21875" style="64" bestFit="1" customWidth="1"/>
    <col min="13061" max="13310" width="8.88671875" style="64"/>
    <col min="13311" max="13311" width="29.77734375" style="64" bestFit="1" customWidth="1"/>
    <col min="13312" max="13312" width="11.21875" style="64" bestFit="1" customWidth="1"/>
    <col min="13313" max="13313" width="13.77734375" style="64" customWidth="1"/>
    <col min="13314" max="13316" width="11.21875" style="64" bestFit="1" customWidth="1"/>
    <col min="13317" max="13566" width="8.88671875" style="64"/>
    <col min="13567" max="13567" width="29.77734375" style="64" bestFit="1" customWidth="1"/>
    <col min="13568" max="13568" width="11.21875" style="64" bestFit="1" customWidth="1"/>
    <col min="13569" max="13569" width="13.77734375" style="64" customWidth="1"/>
    <col min="13570" max="13572" width="11.21875" style="64" bestFit="1" customWidth="1"/>
    <col min="13573" max="13822" width="8.88671875" style="64"/>
    <col min="13823" max="13823" width="29.77734375" style="64" bestFit="1" customWidth="1"/>
    <col min="13824" max="13824" width="11.21875" style="64" bestFit="1" customWidth="1"/>
    <col min="13825" max="13825" width="13.77734375" style="64" customWidth="1"/>
    <col min="13826" max="13828" width="11.21875" style="64" bestFit="1" customWidth="1"/>
    <col min="13829" max="14078" width="8.88671875" style="64"/>
    <col min="14079" max="14079" width="29.77734375" style="64" bestFit="1" customWidth="1"/>
    <col min="14080" max="14080" width="11.21875" style="64" bestFit="1" customWidth="1"/>
    <col min="14081" max="14081" width="13.77734375" style="64" customWidth="1"/>
    <col min="14082" max="14084" width="11.21875" style="64" bestFit="1" customWidth="1"/>
    <col min="14085" max="14334" width="8.88671875" style="64"/>
    <col min="14335" max="14335" width="29.77734375" style="64" bestFit="1" customWidth="1"/>
    <col min="14336" max="14336" width="11.21875" style="64" bestFit="1" customWidth="1"/>
    <col min="14337" max="14337" width="13.77734375" style="64" customWidth="1"/>
    <col min="14338" max="14340" width="11.21875" style="64" bestFit="1" customWidth="1"/>
    <col min="14341" max="14590" width="8.88671875" style="64"/>
    <col min="14591" max="14591" width="29.77734375" style="64" bestFit="1" customWidth="1"/>
    <col min="14592" max="14592" width="11.21875" style="64" bestFit="1" customWidth="1"/>
    <col min="14593" max="14593" width="13.77734375" style="64" customWidth="1"/>
    <col min="14594" max="14596" width="11.21875" style="64" bestFit="1" customWidth="1"/>
    <col min="14597" max="14846" width="8.88671875" style="64"/>
    <col min="14847" max="14847" width="29.77734375" style="64" bestFit="1" customWidth="1"/>
    <col min="14848" max="14848" width="11.21875" style="64" bestFit="1" customWidth="1"/>
    <col min="14849" max="14849" width="13.77734375" style="64" customWidth="1"/>
    <col min="14850" max="14852" width="11.21875" style="64" bestFit="1" customWidth="1"/>
    <col min="14853" max="15102" width="8.88671875" style="64"/>
    <col min="15103" max="15103" width="29.77734375" style="64" bestFit="1" customWidth="1"/>
    <col min="15104" max="15104" width="11.21875" style="64" bestFit="1" customWidth="1"/>
    <col min="15105" max="15105" width="13.77734375" style="64" customWidth="1"/>
    <col min="15106" max="15108" width="11.21875" style="64" bestFit="1" customWidth="1"/>
    <col min="15109" max="15358" width="8.88671875" style="64"/>
    <col min="15359" max="15359" width="29.77734375" style="64" bestFit="1" customWidth="1"/>
    <col min="15360" max="15360" width="11.21875" style="64" bestFit="1" customWidth="1"/>
    <col min="15361" max="15361" width="13.77734375" style="64" customWidth="1"/>
    <col min="15362" max="15364" width="11.21875" style="64" bestFit="1" customWidth="1"/>
    <col min="15365" max="15614" width="8.88671875" style="64"/>
    <col min="15615" max="15615" width="29.77734375" style="64" bestFit="1" customWidth="1"/>
    <col min="15616" max="15616" width="11.21875" style="64" bestFit="1" customWidth="1"/>
    <col min="15617" max="15617" width="13.77734375" style="64" customWidth="1"/>
    <col min="15618" max="15620" width="11.21875" style="64" bestFit="1" customWidth="1"/>
    <col min="15621" max="15870" width="8.88671875" style="64"/>
    <col min="15871" max="15871" width="29.77734375" style="64" bestFit="1" customWidth="1"/>
    <col min="15872" max="15872" width="11.21875" style="64" bestFit="1" customWidth="1"/>
    <col min="15873" max="15873" width="13.77734375" style="64" customWidth="1"/>
    <col min="15874" max="15876" width="11.21875" style="64" bestFit="1" customWidth="1"/>
    <col min="15877" max="16126" width="8.88671875" style="64"/>
    <col min="16127" max="16127" width="29.77734375" style="64" bestFit="1" customWidth="1"/>
    <col min="16128" max="16128" width="11.21875" style="64" bestFit="1" customWidth="1"/>
    <col min="16129" max="16129" width="13.77734375" style="64" customWidth="1"/>
    <col min="16130" max="16132" width="11.21875" style="64" bestFit="1" customWidth="1"/>
    <col min="16133" max="16384" width="8.88671875" style="64"/>
  </cols>
  <sheetData>
    <row r="1" spans="1:4" s="49" customFormat="1" ht="20.25" customHeigh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35.4" customHeight="1" thickBot="1" x14ac:dyDescent="0.3">
      <c r="A6" s="54" t="s">
        <v>237</v>
      </c>
      <c r="B6" s="55" t="s">
        <v>5</v>
      </c>
      <c r="C6" s="56" t="s">
        <v>238</v>
      </c>
      <c r="D6" s="88" t="s">
        <v>55</v>
      </c>
    </row>
    <row r="7" spans="1:4" s="49" customFormat="1" x14ac:dyDescent="0.25">
      <c r="A7" s="58" t="s">
        <v>104</v>
      </c>
      <c r="B7" s="59">
        <v>661829</v>
      </c>
      <c r="C7" s="9">
        <v>406941</v>
      </c>
      <c r="D7" s="89">
        <f t="shared" ref="D7:D48" si="0">+B7-C7</f>
        <v>254888</v>
      </c>
    </row>
    <row r="8" spans="1:4" s="49" customFormat="1" x14ac:dyDescent="0.25">
      <c r="A8" s="58" t="s">
        <v>9</v>
      </c>
      <c r="B8" s="59">
        <v>80000</v>
      </c>
      <c r="C8" s="9">
        <v>74720</v>
      </c>
      <c r="D8" s="89">
        <f t="shared" si="0"/>
        <v>5280</v>
      </c>
    </row>
    <row r="9" spans="1:4" s="49" customFormat="1" x14ac:dyDescent="0.25">
      <c r="A9" s="58" t="s">
        <v>10</v>
      </c>
      <c r="B9" s="59">
        <v>80000</v>
      </c>
      <c r="C9" s="9">
        <v>40956</v>
      </c>
      <c r="D9" s="89">
        <f>+B9-C9</f>
        <v>39044</v>
      </c>
    </row>
    <row r="10" spans="1:4" s="49" customFormat="1" x14ac:dyDescent="0.25">
      <c r="A10" s="58" t="s">
        <v>11</v>
      </c>
      <c r="B10" s="59">
        <v>9597</v>
      </c>
      <c r="C10" s="9">
        <v>6633</v>
      </c>
      <c r="D10" s="89">
        <f t="shared" si="0"/>
        <v>2964</v>
      </c>
    </row>
    <row r="11" spans="1:4" s="49" customFormat="1" x14ac:dyDescent="0.25">
      <c r="A11" s="58" t="s">
        <v>12</v>
      </c>
      <c r="B11" s="59">
        <v>0</v>
      </c>
      <c r="C11" s="9">
        <v>0</v>
      </c>
      <c r="D11" s="89">
        <f t="shared" si="0"/>
        <v>0</v>
      </c>
    </row>
    <row r="12" spans="1:4" s="49" customFormat="1" x14ac:dyDescent="0.25">
      <c r="A12" s="58" t="s">
        <v>13</v>
      </c>
      <c r="B12" s="59">
        <v>185312</v>
      </c>
      <c r="C12" s="9">
        <v>112665</v>
      </c>
      <c r="D12" s="89">
        <f t="shared" si="0"/>
        <v>72647</v>
      </c>
    </row>
    <row r="13" spans="1:4" s="49" customFormat="1" x14ac:dyDescent="0.25">
      <c r="A13" s="58" t="s">
        <v>239</v>
      </c>
      <c r="B13" s="59">
        <v>1500</v>
      </c>
      <c r="C13" s="9">
        <v>1500</v>
      </c>
      <c r="D13" s="89">
        <f t="shared" si="0"/>
        <v>0</v>
      </c>
    </row>
    <row r="14" spans="1:4" s="49" customFormat="1" x14ac:dyDescent="0.25">
      <c r="A14" s="58" t="s">
        <v>15</v>
      </c>
      <c r="B14" s="59">
        <v>1000</v>
      </c>
      <c r="C14" s="9">
        <v>191</v>
      </c>
      <c r="D14" s="89">
        <f t="shared" si="0"/>
        <v>809</v>
      </c>
    </row>
    <row r="15" spans="1:4" s="49" customFormat="1" x14ac:dyDescent="0.25">
      <c r="A15" s="58" t="s">
        <v>16</v>
      </c>
      <c r="B15" s="59">
        <v>1500</v>
      </c>
      <c r="C15" s="9">
        <v>2522</v>
      </c>
      <c r="D15" s="89">
        <f t="shared" si="0"/>
        <v>-1022</v>
      </c>
    </row>
    <row r="16" spans="1:4" s="49" customFormat="1" x14ac:dyDescent="0.25">
      <c r="A16" s="58" t="s">
        <v>19</v>
      </c>
      <c r="B16" s="59">
        <v>30000</v>
      </c>
      <c r="C16" s="9">
        <v>66615</v>
      </c>
      <c r="D16" s="89">
        <f t="shared" si="0"/>
        <v>-36615</v>
      </c>
    </row>
    <row r="17" spans="1:4" s="49" customFormat="1" x14ac:dyDescent="0.25">
      <c r="A17" s="58" t="s">
        <v>20</v>
      </c>
      <c r="B17" s="59">
        <v>7000</v>
      </c>
      <c r="C17" s="9">
        <v>11926</v>
      </c>
      <c r="D17" s="89">
        <f t="shared" si="0"/>
        <v>-4926</v>
      </c>
    </row>
    <row r="18" spans="1:4" s="49" customFormat="1" x14ac:dyDescent="0.25">
      <c r="A18" s="58" t="s">
        <v>240</v>
      </c>
      <c r="B18" s="59">
        <v>125000</v>
      </c>
      <c r="C18" s="9">
        <v>5433</v>
      </c>
      <c r="D18" s="89">
        <f t="shared" si="0"/>
        <v>119567</v>
      </c>
    </row>
    <row r="19" spans="1:4" s="49" customFormat="1" x14ac:dyDescent="0.25">
      <c r="A19" s="58" t="s">
        <v>21</v>
      </c>
      <c r="B19" s="59">
        <v>18000</v>
      </c>
      <c r="C19" s="9">
        <v>1354</v>
      </c>
      <c r="D19" s="89">
        <f t="shared" si="0"/>
        <v>16646</v>
      </c>
    </row>
    <row r="20" spans="1:4" s="49" customFormat="1" x14ac:dyDescent="0.25">
      <c r="A20" s="58" t="s">
        <v>61</v>
      </c>
      <c r="B20" s="59">
        <v>250000</v>
      </c>
      <c r="C20" s="9">
        <v>166667</v>
      </c>
      <c r="D20" s="89">
        <f t="shared" si="0"/>
        <v>83333</v>
      </c>
    </row>
    <row r="21" spans="1:4" s="49" customFormat="1" x14ac:dyDescent="0.25">
      <c r="A21" s="58" t="s">
        <v>23</v>
      </c>
      <c r="B21" s="59">
        <v>35000</v>
      </c>
      <c r="C21" s="9">
        <v>57672</v>
      </c>
      <c r="D21" s="89">
        <f t="shared" si="0"/>
        <v>-22672</v>
      </c>
    </row>
    <row r="22" spans="1:4" s="49" customFormat="1" x14ac:dyDescent="0.25">
      <c r="A22" s="75" t="s">
        <v>24</v>
      </c>
      <c r="B22" s="59">
        <v>50</v>
      </c>
      <c r="C22" s="9">
        <v>0</v>
      </c>
      <c r="D22" s="89">
        <f t="shared" si="0"/>
        <v>50</v>
      </c>
    </row>
    <row r="23" spans="1:4" s="49" customFormat="1" x14ac:dyDescent="0.25">
      <c r="A23" s="58" t="s">
        <v>62</v>
      </c>
      <c r="B23" s="59">
        <v>3000</v>
      </c>
      <c r="C23" s="9">
        <v>2995</v>
      </c>
      <c r="D23" s="89">
        <f>+B23-C23</f>
        <v>5</v>
      </c>
    </row>
    <row r="24" spans="1:4" s="49" customFormat="1" x14ac:dyDescent="0.25">
      <c r="A24" s="58" t="s">
        <v>63</v>
      </c>
      <c r="B24" s="59">
        <v>1100</v>
      </c>
      <c r="C24" s="9">
        <v>103</v>
      </c>
      <c r="D24" s="89">
        <f>+B24-C24</f>
        <v>997</v>
      </c>
    </row>
    <row r="25" spans="1:4" s="49" customFormat="1" x14ac:dyDescent="0.25">
      <c r="A25" s="58" t="s">
        <v>27</v>
      </c>
      <c r="B25" s="59">
        <v>0</v>
      </c>
      <c r="C25" s="9">
        <v>120</v>
      </c>
      <c r="D25" s="89">
        <f>+B25-C25</f>
        <v>-120</v>
      </c>
    </row>
    <row r="26" spans="1:4" s="49" customFormat="1" x14ac:dyDescent="0.25">
      <c r="A26" s="76" t="s">
        <v>115</v>
      </c>
      <c r="B26" s="59">
        <v>5000</v>
      </c>
      <c r="C26" s="9">
        <v>0</v>
      </c>
      <c r="D26" s="89">
        <f t="shared" si="0"/>
        <v>5000</v>
      </c>
    </row>
    <row r="27" spans="1:4" s="49" customFormat="1" x14ac:dyDescent="0.25">
      <c r="A27" s="58" t="s">
        <v>30</v>
      </c>
      <c r="B27" s="59">
        <v>8000</v>
      </c>
      <c r="C27" s="9">
        <v>379</v>
      </c>
      <c r="D27" s="89">
        <f t="shared" si="0"/>
        <v>7621</v>
      </c>
    </row>
    <row r="28" spans="1:4" s="49" customFormat="1" x14ac:dyDescent="0.25">
      <c r="A28" s="58" t="s">
        <v>183</v>
      </c>
      <c r="B28" s="59">
        <v>12000</v>
      </c>
      <c r="C28" s="9">
        <v>1900</v>
      </c>
      <c r="D28" s="89">
        <f t="shared" si="0"/>
        <v>10100</v>
      </c>
    </row>
    <row r="29" spans="1:4" s="49" customFormat="1" x14ac:dyDescent="0.25">
      <c r="A29" s="58" t="s">
        <v>241</v>
      </c>
      <c r="B29" s="59">
        <v>70000</v>
      </c>
      <c r="C29" s="9">
        <v>34187</v>
      </c>
      <c r="D29" s="89">
        <f t="shared" si="0"/>
        <v>35813</v>
      </c>
    </row>
    <row r="30" spans="1:4" s="49" customFormat="1" x14ac:dyDescent="0.25">
      <c r="A30" s="58" t="s">
        <v>242</v>
      </c>
      <c r="B30" s="59">
        <v>50000</v>
      </c>
      <c r="C30" s="9">
        <v>0</v>
      </c>
      <c r="D30" s="89">
        <f t="shared" si="0"/>
        <v>50000</v>
      </c>
    </row>
    <row r="31" spans="1:4" s="49" customFormat="1" x14ac:dyDescent="0.25">
      <c r="A31" s="58" t="s">
        <v>243</v>
      </c>
      <c r="B31" s="59">
        <v>15000</v>
      </c>
      <c r="C31" s="9">
        <v>1400</v>
      </c>
      <c r="D31" s="89">
        <f t="shared" si="0"/>
        <v>13600</v>
      </c>
    </row>
    <row r="32" spans="1:4" s="49" customFormat="1" x14ac:dyDescent="0.25">
      <c r="A32" s="58" t="s">
        <v>33</v>
      </c>
      <c r="B32" s="59">
        <v>1000</v>
      </c>
      <c r="C32" s="9">
        <v>420</v>
      </c>
      <c r="D32" s="89">
        <f t="shared" si="0"/>
        <v>580</v>
      </c>
    </row>
    <row r="33" spans="1:4" s="49" customFormat="1" x14ac:dyDescent="0.25">
      <c r="A33" s="58" t="s">
        <v>244</v>
      </c>
      <c r="B33" s="59">
        <v>180000</v>
      </c>
      <c r="C33" s="9">
        <v>2211</v>
      </c>
      <c r="D33" s="89">
        <f>+B33-C33</f>
        <v>177789</v>
      </c>
    </row>
    <row r="34" spans="1:4" s="49" customFormat="1" x14ac:dyDescent="0.25">
      <c r="A34" s="58" t="s">
        <v>101</v>
      </c>
      <c r="B34" s="59">
        <v>200</v>
      </c>
      <c r="C34" s="9">
        <v>210</v>
      </c>
      <c r="D34" s="89">
        <f t="shared" si="0"/>
        <v>-10</v>
      </c>
    </row>
    <row r="35" spans="1:4" s="49" customFormat="1" x14ac:dyDescent="0.25">
      <c r="A35" s="58" t="s">
        <v>245</v>
      </c>
      <c r="B35" s="59">
        <v>0</v>
      </c>
      <c r="C35" s="9">
        <v>21916</v>
      </c>
      <c r="D35" s="89">
        <f t="shared" si="0"/>
        <v>-21916</v>
      </c>
    </row>
    <row r="36" spans="1:4" s="49" customFormat="1" x14ac:dyDescent="0.25">
      <c r="A36" s="58" t="s">
        <v>68</v>
      </c>
      <c r="B36" s="59">
        <v>1000</v>
      </c>
      <c r="C36" s="9">
        <v>318</v>
      </c>
      <c r="D36" s="89">
        <f t="shared" si="0"/>
        <v>682</v>
      </c>
    </row>
    <row r="37" spans="1:4" s="49" customFormat="1" x14ac:dyDescent="0.25">
      <c r="A37" s="58" t="s">
        <v>246</v>
      </c>
      <c r="B37" s="59">
        <v>75000</v>
      </c>
      <c r="C37" s="9">
        <v>31406</v>
      </c>
      <c r="D37" s="89">
        <f t="shared" si="0"/>
        <v>43594</v>
      </c>
    </row>
    <row r="38" spans="1:4" s="49" customFormat="1" x14ac:dyDescent="0.25">
      <c r="A38" s="58" t="s">
        <v>247</v>
      </c>
      <c r="B38" s="59">
        <v>0</v>
      </c>
      <c r="C38" s="9">
        <v>9621</v>
      </c>
      <c r="D38" s="89">
        <f t="shared" si="0"/>
        <v>-9621</v>
      </c>
    </row>
    <row r="39" spans="1:4" s="49" customFormat="1" x14ac:dyDescent="0.25">
      <c r="A39" s="58" t="s">
        <v>69</v>
      </c>
      <c r="B39" s="59">
        <v>2500</v>
      </c>
      <c r="C39" s="9">
        <v>295</v>
      </c>
      <c r="D39" s="89">
        <f t="shared" si="0"/>
        <v>2205</v>
      </c>
    </row>
    <row r="40" spans="1:4" s="49" customFormat="1" x14ac:dyDescent="0.25">
      <c r="A40" s="75" t="s">
        <v>44</v>
      </c>
      <c r="B40" s="59">
        <v>100</v>
      </c>
      <c r="C40" s="9">
        <v>0</v>
      </c>
      <c r="D40" s="89">
        <f t="shared" si="0"/>
        <v>100</v>
      </c>
    </row>
    <row r="41" spans="1:4" s="49" customFormat="1" x14ac:dyDescent="0.25">
      <c r="A41" s="58" t="s">
        <v>45</v>
      </c>
      <c r="B41" s="59">
        <v>30000</v>
      </c>
      <c r="C41" s="9">
        <v>95007</v>
      </c>
      <c r="D41" s="89">
        <f t="shared" si="0"/>
        <v>-65007</v>
      </c>
    </row>
    <row r="42" spans="1:4" s="49" customFormat="1" x14ac:dyDescent="0.25">
      <c r="A42" s="79" t="s">
        <v>50</v>
      </c>
      <c r="B42" s="59"/>
      <c r="C42" s="9"/>
      <c r="D42" s="89"/>
    </row>
    <row r="43" spans="1:4" s="49" customFormat="1" x14ac:dyDescent="0.25">
      <c r="A43" s="58" t="s">
        <v>248</v>
      </c>
      <c r="B43" s="59">
        <v>56300</v>
      </c>
      <c r="C43" s="9">
        <v>0</v>
      </c>
      <c r="D43" s="89">
        <f t="shared" si="0"/>
        <v>56300</v>
      </c>
    </row>
    <row r="44" spans="1:4" s="49" customFormat="1" x14ac:dyDescent="0.25">
      <c r="A44" s="58" t="s">
        <v>249</v>
      </c>
      <c r="B44" s="59">
        <v>1000</v>
      </c>
      <c r="C44" s="9">
        <v>0</v>
      </c>
      <c r="D44" s="89">
        <f t="shared" si="0"/>
        <v>1000</v>
      </c>
    </row>
    <row r="45" spans="1:4" s="49" customFormat="1" x14ac:dyDescent="0.25">
      <c r="A45" s="79" t="s">
        <v>46</v>
      </c>
      <c r="B45" s="59"/>
      <c r="C45" s="9"/>
      <c r="D45" s="89"/>
    </row>
    <row r="46" spans="1:4" s="49" customFormat="1" x14ac:dyDescent="0.25">
      <c r="A46" s="58" t="s">
        <v>250</v>
      </c>
      <c r="B46" s="59">
        <v>48000</v>
      </c>
      <c r="C46" s="9">
        <v>15786</v>
      </c>
      <c r="D46" s="89">
        <f t="shared" si="0"/>
        <v>32214</v>
      </c>
    </row>
    <row r="47" spans="1:4" s="49" customFormat="1" x14ac:dyDescent="0.25">
      <c r="A47" s="58" t="s">
        <v>137</v>
      </c>
      <c r="B47" s="59">
        <v>275000</v>
      </c>
      <c r="C47" s="9">
        <v>227037</v>
      </c>
      <c r="D47" s="89">
        <f t="shared" si="0"/>
        <v>47963</v>
      </c>
    </row>
    <row r="48" spans="1:4" s="49" customFormat="1" ht="14.4" thickBot="1" x14ac:dyDescent="0.3">
      <c r="A48" s="58" t="s">
        <v>251</v>
      </c>
      <c r="B48" s="60">
        <v>2008000</v>
      </c>
      <c r="C48" s="41">
        <v>833443</v>
      </c>
      <c r="D48" s="90">
        <f t="shared" si="0"/>
        <v>1174557</v>
      </c>
    </row>
    <row r="49" spans="1:4" s="63" customFormat="1" ht="21" customHeight="1" thickTop="1" thickBot="1" x14ac:dyDescent="0.3">
      <c r="A49" s="71" t="s">
        <v>252</v>
      </c>
      <c r="B49" s="62">
        <f>SUM(B7:B48)</f>
        <v>4327988</v>
      </c>
      <c r="C49" s="44">
        <f>SUM(C7:C48)</f>
        <v>2234549</v>
      </c>
      <c r="D49" s="91">
        <f>SUM(D7:D48)</f>
        <v>2093439</v>
      </c>
    </row>
    <row r="50" spans="1:4" x14ac:dyDescent="0.25">
      <c r="D50" s="65"/>
    </row>
    <row r="51" spans="1:4" x14ac:dyDescent="0.25">
      <c r="D51" s="6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opLeftCell="A22" workbookViewId="0">
      <selection activeCell="C16" sqref="C16"/>
    </sheetView>
  </sheetViews>
  <sheetFormatPr defaultRowHeight="13.8" x14ac:dyDescent="0.25"/>
  <cols>
    <col min="1" max="1" width="31.6640625" style="64" bestFit="1" customWidth="1"/>
    <col min="2" max="2" width="12.77734375" style="64" customWidth="1"/>
    <col min="3" max="3" width="13.77734375" style="64" customWidth="1"/>
    <col min="4" max="4" width="12.77734375" style="64" customWidth="1"/>
    <col min="5" max="254" width="8.88671875" style="64"/>
    <col min="255" max="255" width="31.6640625" style="64" bestFit="1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31.6640625" style="64" bestFit="1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31.6640625" style="64" bestFit="1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31.6640625" style="64" bestFit="1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31.6640625" style="64" bestFit="1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31.6640625" style="64" bestFit="1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31.6640625" style="64" bestFit="1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31.6640625" style="64" bestFit="1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31.6640625" style="64" bestFit="1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31.6640625" style="64" bestFit="1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31.6640625" style="64" bestFit="1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31.6640625" style="64" bestFit="1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31.6640625" style="64" bestFit="1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31.6640625" style="64" bestFit="1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31.6640625" style="64" bestFit="1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31.6640625" style="64" bestFit="1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31.6640625" style="64" bestFit="1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31.6640625" style="64" bestFit="1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31.6640625" style="64" bestFit="1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31.6640625" style="64" bestFit="1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31.6640625" style="64" bestFit="1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31.6640625" style="64" bestFit="1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31.6640625" style="64" bestFit="1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31.6640625" style="64" bestFit="1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31.6640625" style="64" bestFit="1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31.6640625" style="64" bestFit="1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31.6640625" style="64" bestFit="1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31.6640625" style="64" bestFit="1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31.6640625" style="64" bestFit="1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31.6640625" style="64" bestFit="1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31.6640625" style="64" bestFit="1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31.6640625" style="64" bestFit="1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31.6640625" style="64" bestFit="1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31.6640625" style="64" bestFit="1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31.6640625" style="64" bestFit="1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31.6640625" style="64" bestFit="1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31.6640625" style="64" bestFit="1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31.6640625" style="64" bestFit="1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31.6640625" style="64" bestFit="1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31.6640625" style="64" bestFit="1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31.6640625" style="64" bestFit="1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31.6640625" style="64" bestFit="1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31.6640625" style="64" bestFit="1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31.6640625" style="64" bestFit="1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31.6640625" style="64" bestFit="1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31.6640625" style="64" bestFit="1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31.6640625" style="64" bestFit="1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31.6640625" style="64" bestFit="1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31.6640625" style="64" bestFit="1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31.6640625" style="64" bestFit="1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31.6640625" style="64" bestFit="1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31.6640625" style="64" bestFit="1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31.6640625" style="64" bestFit="1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31.6640625" style="64" bestFit="1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31.6640625" style="64" bestFit="1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31.6640625" style="64" bestFit="1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31.6640625" style="64" bestFit="1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31.6640625" style="64" bestFit="1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31.6640625" style="64" bestFit="1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31.6640625" style="64" bestFit="1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31.6640625" style="64" bestFit="1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31.6640625" style="64" bestFit="1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31.6640625" style="64" bestFit="1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ht="20.25" customHeigh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32.4" customHeight="1" thickBot="1" x14ac:dyDescent="0.3">
      <c r="A6" s="54" t="s">
        <v>253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104</v>
      </c>
      <c r="B7" s="59">
        <v>119429</v>
      </c>
      <c r="C7" s="9">
        <v>57497</v>
      </c>
      <c r="D7" s="89">
        <f t="shared" ref="D7:D44" si="0">+B7-C7</f>
        <v>61932</v>
      </c>
    </row>
    <row r="8" spans="1:4" s="49" customFormat="1" x14ac:dyDescent="0.25">
      <c r="A8" s="58" t="s">
        <v>9</v>
      </c>
      <c r="B8" s="59">
        <v>600</v>
      </c>
      <c r="C8" s="9">
        <v>1767</v>
      </c>
      <c r="D8" s="89">
        <f t="shared" si="0"/>
        <v>-1167</v>
      </c>
    </row>
    <row r="9" spans="1:4" s="49" customFormat="1" x14ac:dyDescent="0.25">
      <c r="A9" s="58" t="s">
        <v>10</v>
      </c>
      <c r="B9" s="59">
        <v>21500</v>
      </c>
      <c r="C9" s="9">
        <v>8212</v>
      </c>
      <c r="D9" s="89">
        <f>+B9-C9</f>
        <v>13288</v>
      </c>
    </row>
    <row r="10" spans="1:4" s="49" customFormat="1" x14ac:dyDescent="0.25">
      <c r="A10" s="58" t="s">
        <v>11</v>
      </c>
      <c r="B10" s="59">
        <v>1732</v>
      </c>
      <c r="C10" s="9">
        <v>728</v>
      </c>
      <c r="D10" s="89">
        <f t="shared" si="0"/>
        <v>1004</v>
      </c>
    </row>
    <row r="11" spans="1:4" s="49" customFormat="1" x14ac:dyDescent="0.25">
      <c r="A11" s="58" t="s">
        <v>77</v>
      </c>
      <c r="B11" s="59">
        <v>500</v>
      </c>
      <c r="C11" s="9">
        <v>0</v>
      </c>
      <c r="D11" s="89">
        <f t="shared" si="0"/>
        <v>500</v>
      </c>
    </row>
    <row r="12" spans="1:4" s="49" customFormat="1" x14ac:dyDescent="0.25">
      <c r="A12" s="58" t="s">
        <v>13</v>
      </c>
      <c r="B12" s="59">
        <v>33440</v>
      </c>
      <c r="C12" s="9">
        <v>14868</v>
      </c>
      <c r="D12" s="89">
        <f t="shared" si="0"/>
        <v>18572</v>
      </c>
    </row>
    <row r="13" spans="1:4" s="49" customFormat="1" x14ac:dyDescent="0.25">
      <c r="A13" s="58" t="s">
        <v>14</v>
      </c>
      <c r="B13" s="59">
        <v>450</v>
      </c>
      <c r="C13" s="9">
        <v>68</v>
      </c>
      <c r="D13" s="89">
        <f t="shared" si="0"/>
        <v>382</v>
      </c>
    </row>
    <row r="14" spans="1:4" s="49" customFormat="1" x14ac:dyDescent="0.25">
      <c r="A14" s="58" t="s">
        <v>105</v>
      </c>
      <c r="B14" s="59">
        <v>2500</v>
      </c>
      <c r="C14" s="9">
        <v>0</v>
      </c>
      <c r="D14" s="89">
        <f t="shared" si="0"/>
        <v>2500</v>
      </c>
    </row>
    <row r="15" spans="1:4" s="49" customFormat="1" x14ac:dyDescent="0.25">
      <c r="A15" s="58" t="s">
        <v>15</v>
      </c>
      <c r="B15" s="59">
        <v>1800</v>
      </c>
      <c r="C15" s="9">
        <v>855</v>
      </c>
      <c r="D15" s="89">
        <f t="shared" si="0"/>
        <v>945</v>
      </c>
    </row>
    <row r="16" spans="1:4" s="49" customFormat="1" x14ac:dyDescent="0.25">
      <c r="A16" s="58" t="s">
        <v>16</v>
      </c>
      <c r="B16" s="59">
        <v>1200</v>
      </c>
      <c r="C16" s="9">
        <v>668</v>
      </c>
      <c r="D16" s="89">
        <f t="shared" si="0"/>
        <v>532</v>
      </c>
    </row>
    <row r="17" spans="1:4" s="49" customFormat="1" x14ac:dyDescent="0.25">
      <c r="A17" s="58" t="s">
        <v>19</v>
      </c>
      <c r="B17" s="59">
        <v>1300</v>
      </c>
      <c r="C17" s="9">
        <v>1450</v>
      </c>
      <c r="D17" s="89">
        <f t="shared" si="0"/>
        <v>-150</v>
      </c>
    </row>
    <row r="18" spans="1:4" s="49" customFormat="1" x14ac:dyDescent="0.25">
      <c r="A18" s="58" t="s">
        <v>20</v>
      </c>
      <c r="B18" s="59">
        <v>600</v>
      </c>
      <c r="C18" s="9">
        <v>80</v>
      </c>
      <c r="D18" s="89">
        <f t="shared" si="0"/>
        <v>520</v>
      </c>
    </row>
    <row r="19" spans="1:4" s="49" customFormat="1" x14ac:dyDescent="0.25">
      <c r="A19" s="58" t="s">
        <v>61</v>
      </c>
      <c r="B19" s="59">
        <v>3085</v>
      </c>
      <c r="C19" s="9">
        <v>2057</v>
      </c>
      <c r="D19" s="89">
        <f t="shared" si="0"/>
        <v>1028</v>
      </c>
    </row>
    <row r="20" spans="1:4" s="49" customFormat="1" x14ac:dyDescent="0.25">
      <c r="A20" s="58" t="s">
        <v>23</v>
      </c>
      <c r="B20" s="59">
        <v>25000</v>
      </c>
      <c r="C20" s="9">
        <v>11436</v>
      </c>
      <c r="D20" s="89">
        <f t="shared" si="0"/>
        <v>13564</v>
      </c>
    </row>
    <row r="21" spans="1:4" s="49" customFormat="1" x14ac:dyDescent="0.25">
      <c r="A21" s="58" t="s">
        <v>24</v>
      </c>
      <c r="B21" s="59">
        <v>875</v>
      </c>
      <c r="C21" s="9">
        <v>25</v>
      </c>
      <c r="D21" s="89">
        <f t="shared" si="0"/>
        <v>850</v>
      </c>
    </row>
    <row r="22" spans="1:4" s="49" customFormat="1" x14ac:dyDescent="0.25">
      <c r="A22" s="75" t="s">
        <v>62</v>
      </c>
      <c r="B22" s="59">
        <v>2500</v>
      </c>
      <c r="C22" s="9">
        <v>907</v>
      </c>
      <c r="D22" s="89">
        <f t="shared" si="0"/>
        <v>1593</v>
      </c>
    </row>
    <row r="23" spans="1:4" s="49" customFormat="1" x14ac:dyDescent="0.25">
      <c r="A23" s="76" t="s">
        <v>26</v>
      </c>
      <c r="B23" s="59">
        <v>2500</v>
      </c>
      <c r="C23" s="9">
        <v>1454</v>
      </c>
      <c r="D23" s="89">
        <f t="shared" si="0"/>
        <v>1046</v>
      </c>
    </row>
    <row r="24" spans="1:4" s="49" customFormat="1" x14ac:dyDescent="0.25">
      <c r="A24" s="58" t="s">
        <v>27</v>
      </c>
      <c r="B24" s="59">
        <v>600</v>
      </c>
      <c r="C24" s="9">
        <v>748</v>
      </c>
      <c r="D24" s="89">
        <f t="shared" si="0"/>
        <v>-148</v>
      </c>
    </row>
    <row r="25" spans="1:4" s="49" customFormat="1" x14ac:dyDescent="0.25">
      <c r="A25" s="58" t="s">
        <v>254</v>
      </c>
      <c r="B25" s="59">
        <v>7500</v>
      </c>
      <c r="C25" s="9">
        <v>4957</v>
      </c>
      <c r="D25" s="89">
        <f t="shared" si="0"/>
        <v>2543</v>
      </c>
    </row>
    <row r="26" spans="1:4" s="49" customFormat="1" x14ac:dyDescent="0.25">
      <c r="A26" s="58" t="s">
        <v>100</v>
      </c>
      <c r="B26" s="59">
        <v>18578</v>
      </c>
      <c r="C26" s="9">
        <v>4447</v>
      </c>
      <c r="D26" s="89">
        <f t="shared" si="0"/>
        <v>14131</v>
      </c>
    </row>
    <row r="27" spans="1:4" s="49" customFormat="1" x14ac:dyDescent="0.25">
      <c r="A27" s="58" t="s">
        <v>33</v>
      </c>
      <c r="B27" s="59">
        <v>3200</v>
      </c>
      <c r="C27" s="9">
        <v>1176</v>
      </c>
      <c r="D27" s="89">
        <f t="shared" si="0"/>
        <v>2024</v>
      </c>
    </row>
    <row r="28" spans="1:4" s="49" customFormat="1" x14ac:dyDescent="0.25">
      <c r="A28" s="58" t="s">
        <v>38</v>
      </c>
      <c r="B28" s="59">
        <v>2500</v>
      </c>
      <c r="C28" s="9">
        <v>0</v>
      </c>
      <c r="D28" s="89">
        <f t="shared" si="0"/>
        <v>2500</v>
      </c>
    </row>
    <row r="29" spans="1:4" s="49" customFormat="1" x14ac:dyDescent="0.25">
      <c r="A29" s="58" t="s">
        <v>255</v>
      </c>
      <c r="B29" s="59">
        <v>2000</v>
      </c>
      <c r="C29" s="9">
        <v>0</v>
      </c>
      <c r="D29" s="89">
        <f t="shared" si="0"/>
        <v>2000</v>
      </c>
    </row>
    <row r="30" spans="1:4" s="49" customFormat="1" x14ac:dyDescent="0.25">
      <c r="A30" s="58" t="s">
        <v>256</v>
      </c>
      <c r="B30" s="59">
        <v>3500</v>
      </c>
      <c r="C30" s="9">
        <v>969</v>
      </c>
      <c r="D30" s="89">
        <f t="shared" si="0"/>
        <v>2531</v>
      </c>
    </row>
    <row r="31" spans="1:4" s="49" customFormat="1" x14ac:dyDescent="0.25">
      <c r="A31" s="58" t="s">
        <v>257</v>
      </c>
      <c r="B31" s="59">
        <v>9000</v>
      </c>
      <c r="C31" s="9">
        <v>1165</v>
      </c>
      <c r="D31" s="89">
        <f t="shared" si="0"/>
        <v>7835</v>
      </c>
    </row>
    <row r="32" spans="1:4" s="49" customFormat="1" x14ac:dyDescent="0.25">
      <c r="A32" s="58" t="s">
        <v>258</v>
      </c>
      <c r="B32" s="59">
        <v>375</v>
      </c>
      <c r="C32" s="9">
        <v>0</v>
      </c>
      <c r="D32" s="89">
        <f t="shared" si="0"/>
        <v>375</v>
      </c>
    </row>
    <row r="33" spans="1:4" s="49" customFormat="1" x14ac:dyDescent="0.25">
      <c r="A33" s="58" t="s">
        <v>259</v>
      </c>
      <c r="B33" s="59">
        <v>200</v>
      </c>
      <c r="C33" s="9">
        <v>0</v>
      </c>
      <c r="D33" s="89">
        <f t="shared" si="0"/>
        <v>200</v>
      </c>
    </row>
    <row r="34" spans="1:4" s="49" customFormat="1" x14ac:dyDescent="0.25">
      <c r="A34" s="58" t="s">
        <v>260</v>
      </c>
      <c r="B34" s="59">
        <v>2500</v>
      </c>
      <c r="C34" s="9">
        <v>1553</v>
      </c>
      <c r="D34" s="89">
        <f t="shared" si="0"/>
        <v>947</v>
      </c>
    </row>
    <row r="35" spans="1:4" s="49" customFormat="1" x14ac:dyDescent="0.25">
      <c r="A35" s="58" t="s">
        <v>261</v>
      </c>
      <c r="B35" s="59">
        <v>11500</v>
      </c>
      <c r="C35" s="9">
        <v>981</v>
      </c>
      <c r="D35" s="89">
        <f t="shared" si="0"/>
        <v>10519</v>
      </c>
    </row>
    <row r="36" spans="1:4" s="49" customFormat="1" x14ac:dyDescent="0.25">
      <c r="A36" s="58" t="s">
        <v>262</v>
      </c>
      <c r="B36" s="59">
        <v>4500</v>
      </c>
      <c r="C36" s="9">
        <v>302</v>
      </c>
      <c r="D36" s="89">
        <f t="shared" si="0"/>
        <v>4198</v>
      </c>
    </row>
    <row r="37" spans="1:4" s="49" customFormat="1" x14ac:dyDescent="0.25">
      <c r="A37" s="58" t="s">
        <v>68</v>
      </c>
      <c r="B37" s="59">
        <v>149</v>
      </c>
      <c r="C37" s="9">
        <v>28</v>
      </c>
      <c r="D37" s="89">
        <f t="shared" si="0"/>
        <v>121</v>
      </c>
    </row>
    <row r="38" spans="1:4" s="49" customFormat="1" x14ac:dyDescent="0.25">
      <c r="A38" s="75" t="s">
        <v>17</v>
      </c>
      <c r="B38" s="59">
        <v>500</v>
      </c>
      <c r="C38" s="9">
        <v>144</v>
      </c>
      <c r="D38" s="89">
        <f t="shared" si="0"/>
        <v>356</v>
      </c>
    </row>
    <row r="39" spans="1:4" s="49" customFormat="1" x14ac:dyDescent="0.25">
      <c r="A39" s="58" t="s">
        <v>18</v>
      </c>
      <c r="B39" s="59">
        <v>700</v>
      </c>
      <c r="C39" s="9">
        <v>0</v>
      </c>
      <c r="D39" s="89">
        <f t="shared" si="0"/>
        <v>700</v>
      </c>
    </row>
    <row r="40" spans="1:4" s="49" customFormat="1" x14ac:dyDescent="0.25">
      <c r="A40" s="58" t="s">
        <v>69</v>
      </c>
      <c r="B40" s="59">
        <v>12000</v>
      </c>
      <c r="C40" s="9">
        <v>15479</v>
      </c>
      <c r="D40" s="89">
        <f t="shared" si="0"/>
        <v>-3479</v>
      </c>
    </row>
    <row r="41" spans="1:4" s="49" customFormat="1" x14ac:dyDescent="0.25">
      <c r="A41" s="58" t="s">
        <v>44</v>
      </c>
      <c r="B41" s="59">
        <v>300</v>
      </c>
      <c r="C41" s="9">
        <v>0</v>
      </c>
      <c r="D41" s="89">
        <f t="shared" si="0"/>
        <v>300</v>
      </c>
    </row>
    <row r="42" spans="1:4" s="49" customFormat="1" x14ac:dyDescent="0.25">
      <c r="A42" s="58" t="s">
        <v>45</v>
      </c>
      <c r="B42" s="59">
        <v>400</v>
      </c>
      <c r="C42" s="9">
        <v>0</v>
      </c>
      <c r="D42" s="89">
        <f t="shared" si="0"/>
        <v>400</v>
      </c>
    </row>
    <row r="43" spans="1:4" s="49" customFormat="1" ht="14.4" thickBot="1" x14ac:dyDescent="0.3">
      <c r="A43" s="58" t="s">
        <v>263</v>
      </c>
      <c r="B43" s="60">
        <v>15000</v>
      </c>
      <c r="C43" s="41">
        <v>19153</v>
      </c>
      <c r="D43" s="90">
        <f t="shared" si="0"/>
        <v>-4153</v>
      </c>
    </row>
    <row r="44" spans="1:4" s="63" customFormat="1" ht="21" customHeight="1" thickTop="1" thickBot="1" x14ac:dyDescent="0.3">
      <c r="A44" s="71" t="s">
        <v>264</v>
      </c>
      <c r="B44" s="62">
        <f>SUM(B7:B43)</f>
        <v>314013</v>
      </c>
      <c r="C44" s="44">
        <f>SUM(C7:C43)</f>
        <v>153174</v>
      </c>
      <c r="D44" s="91">
        <f t="shared" si="0"/>
        <v>160839</v>
      </c>
    </row>
    <row r="45" spans="1:4" x14ac:dyDescent="0.25">
      <c r="D45" s="65"/>
    </row>
    <row r="46" spans="1:4" x14ac:dyDescent="0.25">
      <c r="D46" s="6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A2" sqref="A2:D3"/>
    </sheetView>
  </sheetViews>
  <sheetFormatPr defaultColWidth="9.109375" defaultRowHeight="15" x14ac:dyDescent="0.25"/>
  <cols>
    <col min="1" max="1" width="29.21875" style="31" bestFit="1" customWidth="1"/>
    <col min="2" max="2" width="11.77734375" style="46" customWidth="1"/>
    <col min="3" max="3" width="13.77734375" style="46" customWidth="1"/>
    <col min="4" max="4" width="14.77734375" style="46" customWidth="1"/>
    <col min="5" max="254" width="9.109375" style="31"/>
    <col min="255" max="255" width="29.21875" style="31" bestFit="1" customWidth="1"/>
    <col min="256" max="256" width="11.77734375" style="31" customWidth="1"/>
    <col min="257" max="257" width="12.77734375" style="31" bestFit="1" customWidth="1"/>
    <col min="258" max="260" width="11.77734375" style="31" customWidth="1"/>
    <col min="261" max="510" width="9.109375" style="31"/>
    <col min="511" max="511" width="29.21875" style="31" bestFit="1" customWidth="1"/>
    <col min="512" max="512" width="11.77734375" style="31" customWidth="1"/>
    <col min="513" max="513" width="12.77734375" style="31" bestFit="1" customWidth="1"/>
    <col min="514" max="516" width="11.77734375" style="31" customWidth="1"/>
    <col min="517" max="766" width="9.109375" style="31"/>
    <col min="767" max="767" width="29.21875" style="31" bestFit="1" customWidth="1"/>
    <col min="768" max="768" width="11.77734375" style="31" customWidth="1"/>
    <col min="769" max="769" width="12.77734375" style="31" bestFit="1" customWidth="1"/>
    <col min="770" max="772" width="11.77734375" style="31" customWidth="1"/>
    <col min="773" max="1022" width="9.109375" style="31"/>
    <col min="1023" max="1023" width="29.21875" style="31" bestFit="1" customWidth="1"/>
    <col min="1024" max="1024" width="11.77734375" style="31" customWidth="1"/>
    <col min="1025" max="1025" width="12.77734375" style="31" bestFit="1" customWidth="1"/>
    <col min="1026" max="1028" width="11.77734375" style="31" customWidth="1"/>
    <col min="1029" max="1278" width="9.109375" style="31"/>
    <col min="1279" max="1279" width="29.21875" style="31" bestFit="1" customWidth="1"/>
    <col min="1280" max="1280" width="11.77734375" style="31" customWidth="1"/>
    <col min="1281" max="1281" width="12.77734375" style="31" bestFit="1" customWidth="1"/>
    <col min="1282" max="1284" width="11.77734375" style="31" customWidth="1"/>
    <col min="1285" max="1534" width="9.109375" style="31"/>
    <col min="1535" max="1535" width="29.21875" style="31" bestFit="1" customWidth="1"/>
    <col min="1536" max="1536" width="11.77734375" style="31" customWidth="1"/>
    <col min="1537" max="1537" width="12.77734375" style="31" bestFit="1" customWidth="1"/>
    <col min="1538" max="1540" width="11.77734375" style="31" customWidth="1"/>
    <col min="1541" max="1790" width="9.109375" style="31"/>
    <col min="1791" max="1791" width="29.21875" style="31" bestFit="1" customWidth="1"/>
    <col min="1792" max="1792" width="11.77734375" style="31" customWidth="1"/>
    <col min="1793" max="1793" width="12.77734375" style="31" bestFit="1" customWidth="1"/>
    <col min="1794" max="1796" width="11.77734375" style="31" customWidth="1"/>
    <col min="1797" max="2046" width="9.109375" style="31"/>
    <col min="2047" max="2047" width="29.21875" style="31" bestFit="1" customWidth="1"/>
    <col min="2048" max="2048" width="11.77734375" style="31" customWidth="1"/>
    <col min="2049" max="2049" width="12.77734375" style="31" bestFit="1" customWidth="1"/>
    <col min="2050" max="2052" width="11.77734375" style="31" customWidth="1"/>
    <col min="2053" max="2302" width="9.109375" style="31"/>
    <col min="2303" max="2303" width="29.21875" style="31" bestFit="1" customWidth="1"/>
    <col min="2304" max="2304" width="11.77734375" style="31" customWidth="1"/>
    <col min="2305" max="2305" width="12.77734375" style="31" bestFit="1" customWidth="1"/>
    <col min="2306" max="2308" width="11.77734375" style="31" customWidth="1"/>
    <col min="2309" max="2558" width="9.109375" style="31"/>
    <col min="2559" max="2559" width="29.21875" style="31" bestFit="1" customWidth="1"/>
    <col min="2560" max="2560" width="11.77734375" style="31" customWidth="1"/>
    <col min="2561" max="2561" width="12.77734375" style="31" bestFit="1" customWidth="1"/>
    <col min="2562" max="2564" width="11.77734375" style="31" customWidth="1"/>
    <col min="2565" max="2814" width="9.109375" style="31"/>
    <col min="2815" max="2815" width="29.21875" style="31" bestFit="1" customWidth="1"/>
    <col min="2816" max="2816" width="11.77734375" style="31" customWidth="1"/>
    <col min="2817" max="2817" width="12.77734375" style="31" bestFit="1" customWidth="1"/>
    <col min="2818" max="2820" width="11.77734375" style="31" customWidth="1"/>
    <col min="2821" max="3070" width="9.109375" style="31"/>
    <col min="3071" max="3071" width="29.21875" style="31" bestFit="1" customWidth="1"/>
    <col min="3072" max="3072" width="11.77734375" style="31" customWidth="1"/>
    <col min="3073" max="3073" width="12.77734375" style="31" bestFit="1" customWidth="1"/>
    <col min="3074" max="3076" width="11.77734375" style="31" customWidth="1"/>
    <col min="3077" max="3326" width="9.109375" style="31"/>
    <col min="3327" max="3327" width="29.21875" style="31" bestFit="1" customWidth="1"/>
    <col min="3328" max="3328" width="11.77734375" style="31" customWidth="1"/>
    <col min="3329" max="3329" width="12.77734375" style="31" bestFit="1" customWidth="1"/>
    <col min="3330" max="3332" width="11.77734375" style="31" customWidth="1"/>
    <col min="3333" max="3582" width="9.109375" style="31"/>
    <col min="3583" max="3583" width="29.21875" style="31" bestFit="1" customWidth="1"/>
    <col min="3584" max="3584" width="11.77734375" style="31" customWidth="1"/>
    <col min="3585" max="3585" width="12.77734375" style="31" bestFit="1" customWidth="1"/>
    <col min="3586" max="3588" width="11.77734375" style="31" customWidth="1"/>
    <col min="3589" max="3838" width="9.109375" style="31"/>
    <col min="3839" max="3839" width="29.21875" style="31" bestFit="1" customWidth="1"/>
    <col min="3840" max="3840" width="11.77734375" style="31" customWidth="1"/>
    <col min="3841" max="3841" width="12.77734375" style="31" bestFit="1" customWidth="1"/>
    <col min="3842" max="3844" width="11.77734375" style="31" customWidth="1"/>
    <col min="3845" max="4094" width="9.109375" style="31"/>
    <col min="4095" max="4095" width="29.21875" style="31" bestFit="1" customWidth="1"/>
    <col min="4096" max="4096" width="11.77734375" style="31" customWidth="1"/>
    <col min="4097" max="4097" width="12.77734375" style="31" bestFit="1" customWidth="1"/>
    <col min="4098" max="4100" width="11.77734375" style="31" customWidth="1"/>
    <col min="4101" max="4350" width="9.109375" style="31"/>
    <col min="4351" max="4351" width="29.21875" style="31" bestFit="1" customWidth="1"/>
    <col min="4352" max="4352" width="11.77734375" style="31" customWidth="1"/>
    <col min="4353" max="4353" width="12.77734375" style="31" bestFit="1" customWidth="1"/>
    <col min="4354" max="4356" width="11.77734375" style="31" customWidth="1"/>
    <col min="4357" max="4606" width="9.109375" style="31"/>
    <col min="4607" max="4607" width="29.21875" style="31" bestFit="1" customWidth="1"/>
    <col min="4608" max="4608" width="11.77734375" style="31" customWidth="1"/>
    <col min="4609" max="4609" width="12.77734375" style="31" bestFit="1" customWidth="1"/>
    <col min="4610" max="4612" width="11.77734375" style="31" customWidth="1"/>
    <col min="4613" max="4862" width="9.109375" style="31"/>
    <col min="4863" max="4863" width="29.21875" style="31" bestFit="1" customWidth="1"/>
    <col min="4864" max="4864" width="11.77734375" style="31" customWidth="1"/>
    <col min="4865" max="4865" width="12.77734375" style="31" bestFit="1" customWidth="1"/>
    <col min="4866" max="4868" width="11.77734375" style="31" customWidth="1"/>
    <col min="4869" max="5118" width="9.109375" style="31"/>
    <col min="5119" max="5119" width="29.21875" style="31" bestFit="1" customWidth="1"/>
    <col min="5120" max="5120" width="11.77734375" style="31" customWidth="1"/>
    <col min="5121" max="5121" width="12.77734375" style="31" bestFit="1" customWidth="1"/>
    <col min="5122" max="5124" width="11.77734375" style="31" customWidth="1"/>
    <col min="5125" max="5374" width="9.109375" style="31"/>
    <col min="5375" max="5375" width="29.21875" style="31" bestFit="1" customWidth="1"/>
    <col min="5376" max="5376" width="11.77734375" style="31" customWidth="1"/>
    <col min="5377" max="5377" width="12.77734375" style="31" bestFit="1" customWidth="1"/>
    <col min="5378" max="5380" width="11.77734375" style="31" customWidth="1"/>
    <col min="5381" max="5630" width="9.109375" style="31"/>
    <col min="5631" max="5631" width="29.21875" style="31" bestFit="1" customWidth="1"/>
    <col min="5632" max="5632" width="11.77734375" style="31" customWidth="1"/>
    <col min="5633" max="5633" width="12.77734375" style="31" bestFit="1" customWidth="1"/>
    <col min="5634" max="5636" width="11.77734375" style="31" customWidth="1"/>
    <col min="5637" max="5886" width="9.109375" style="31"/>
    <col min="5887" max="5887" width="29.21875" style="31" bestFit="1" customWidth="1"/>
    <col min="5888" max="5888" width="11.77734375" style="31" customWidth="1"/>
    <col min="5889" max="5889" width="12.77734375" style="31" bestFit="1" customWidth="1"/>
    <col min="5890" max="5892" width="11.77734375" style="31" customWidth="1"/>
    <col min="5893" max="6142" width="9.109375" style="31"/>
    <col min="6143" max="6143" width="29.21875" style="31" bestFit="1" customWidth="1"/>
    <col min="6144" max="6144" width="11.77734375" style="31" customWidth="1"/>
    <col min="6145" max="6145" width="12.77734375" style="31" bestFit="1" customWidth="1"/>
    <col min="6146" max="6148" width="11.77734375" style="31" customWidth="1"/>
    <col min="6149" max="6398" width="9.109375" style="31"/>
    <col min="6399" max="6399" width="29.21875" style="31" bestFit="1" customWidth="1"/>
    <col min="6400" max="6400" width="11.77734375" style="31" customWidth="1"/>
    <col min="6401" max="6401" width="12.77734375" style="31" bestFit="1" customWidth="1"/>
    <col min="6402" max="6404" width="11.77734375" style="31" customWidth="1"/>
    <col min="6405" max="6654" width="9.109375" style="31"/>
    <col min="6655" max="6655" width="29.21875" style="31" bestFit="1" customWidth="1"/>
    <col min="6656" max="6656" width="11.77734375" style="31" customWidth="1"/>
    <col min="6657" max="6657" width="12.77734375" style="31" bestFit="1" customWidth="1"/>
    <col min="6658" max="6660" width="11.77734375" style="31" customWidth="1"/>
    <col min="6661" max="6910" width="9.109375" style="31"/>
    <col min="6911" max="6911" width="29.21875" style="31" bestFit="1" customWidth="1"/>
    <col min="6912" max="6912" width="11.77734375" style="31" customWidth="1"/>
    <col min="6913" max="6913" width="12.77734375" style="31" bestFit="1" customWidth="1"/>
    <col min="6914" max="6916" width="11.77734375" style="31" customWidth="1"/>
    <col min="6917" max="7166" width="9.109375" style="31"/>
    <col min="7167" max="7167" width="29.21875" style="31" bestFit="1" customWidth="1"/>
    <col min="7168" max="7168" width="11.77734375" style="31" customWidth="1"/>
    <col min="7169" max="7169" width="12.77734375" style="31" bestFit="1" customWidth="1"/>
    <col min="7170" max="7172" width="11.77734375" style="31" customWidth="1"/>
    <col min="7173" max="7422" width="9.109375" style="31"/>
    <col min="7423" max="7423" width="29.21875" style="31" bestFit="1" customWidth="1"/>
    <col min="7424" max="7424" width="11.77734375" style="31" customWidth="1"/>
    <col min="7425" max="7425" width="12.77734375" style="31" bestFit="1" customWidth="1"/>
    <col min="7426" max="7428" width="11.77734375" style="31" customWidth="1"/>
    <col min="7429" max="7678" width="9.109375" style="31"/>
    <col min="7679" max="7679" width="29.21875" style="31" bestFit="1" customWidth="1"/>
    <col min="7680" max="7680" width="11.77734375" style="31" customWidth="1"/>
    <col min="7681" max="7681" width="12.77734375" style="31" bestFit="1" customWidth="1"/>
    <col min="7682" max="7684" width="11.77734375" style="31" customWidth="1"/>
    <col min="7685" max="7934" width="9.109375" style="31"/>
    <col min="7935" max="7935" width="29.21875" style="31" bestFit="1" customWidth="1"/>
    <col min="7936" max="7936" width="11.77734375" style="31" customWidth="1"/>
    <col min="7937" max="7937" width="12.77734375" style="31" bestFit="1" customWidth="1"/>
    <col min="7938" max="7940" width="11.77734375" style="31" customWidth="1"/>
    <col min="7941" max="8190" width="9.109375" style="31"/>
    <col min="8191" max="8191" width="29.21875" style="31" bestFit="1" customWidth="1"/>
    <col min="8192" max="8192" width="11.77734375" style="31" customWidth="1"/>
    <col min="8193" max="8193" width="12.77734375" style="31" bestFit="1" customWidth="1"/>
    <col min="8194" max="8196" width="11.77734375" style="31" customWidth="1"/>
    <col min="8197" max="8446" width="9.109375" style="31"/>
    <col min="8447" max="8447" width="29.21875" style="31" bestFit="1" customWidth="1"/>
    <col min="8448" max="8448" width="11.77734375" style="31" customWidth="1"/>
    <col min="8449" max="8449" width="12.77734375" style="31" bestFit="1" customWidth="1"/>
    <col min="8450" max="8452" width="11.77734375" style="31" customWidth="1"/>
    <col min="8453" max="8702" width="9.109375" style="31"/>
    <col min="8703" max="8703" width="29.21875" style="31" bestFit="1" customWidth="1"/>
    <col min="8704" max="8704" width="11.77734375" style="31" customWidth="1"/>
    <col min="8705" max="8705" width="12.77734375" style="31" bestFit="1" customWidth="1"/>
    <col min="8706" max="8708" width="11.77734375" style="31" customWidth="1"/>
    <col min="8709" max="8958" width="9.109375" style="31"/>
    <col min="8959" max="8959" width="29.21875" style="31" bestFit="1" customWidth="1"/>
    <col min="8960" max="8960" width="11.77734375" style="31" customWidth="1"/>
    <col min="8961" max="8961" width="12.77734375" style="31" bestFit="1" customWidth="1"/>
    <col min="8962" max="8964" width="11.77734375" style="31" customWidth="1"/>
    <col min="8965" max="9214" width="9.109375" style="31"/>
    <col min="9215" max="9215" width="29.21875" style="31" bestFit="1" customWidth="1"/>
    <col min="9216" max="9216" width="11.77734375" style="31" customWidth="1"/>
    <col min="9217" max="9217" width="12.77734375" style="31" bestFit="1" customWidth="1"/>
    <col min="9218" max="9220" width="11.77734375" style="31" customWidth="1"/>
    <col min="9221" max="9470" width="9.109375" style="31"/>
    <col min="9471" max="9471" width="29.21875" style="31" bestFit="1" customWidth="1"/>
    <col min="9472" max="9472" width="11.77734375" style="31" customWidth="1"/>
    <col min="9473" max="9473" width="12.77734375" style="31" bestFit="1" customWidth="1"/>
    <col min="9474" max="9476" width="11.77734375" style="31" customWidth="1"/>
    <col min="9477" max="9726" width="9.109375" style="31"/>
    <col min="9727" max="9727" width="29.21875" style="31" bestFit="1" customWidth="1"/>
    <col min="9728" max="9728" width="11.77734375" style="31" customWidth="1"/>
    <col min="9729" max="9729" width="12.77734375" style="31" bestFit="1" customWidth="1"/>
    <col min="9730" max="9732" width="11.77734375" style="31" customWidth="1"/>
    <col min="9733" max="9982" width="9.109375" style="31"/>
    <col min="9983" max="9983" width="29.21875" style="31" bestFit="1" customWidth="1"/>
    <col min="9984" max="9984" width="11.77734375" style="31" customWidth="1"/>
    <col min="9985" max="9985" width="12.77734375" style="31" bestFit="1" customWidth="1"/>
    <col min="9986" max="9988" width="11.77734375" style="31" customWidth="1"/>
    <col min="9989" max="10238" width="9.109375" style="31"/>
    <col min="10239" max="10239" width="29.21875" style="31" bestFit="1" customWidth="1"/>
    <col min="10240" max="10240" width="11.77734375" style="31" customWidth="1"/>
    <col min="10241" max="10241" width="12.77734375" style="31" bestFit="1" customWidth="1"/>
    <col min="10242" max="10244" width="11.77734375" style="31" customWidth="1"/>
    <col min="10245" max="10494" width="9.109375" style="31"/>
    <col min="10495" max="10495" width="29.21875" style="31" bestFit="1" customWidth="1"/>
    <col min="10496" max="10496" width="11.77734375" style="31" customWidth="1"/>
    <col min="10497" max="10497" width="12.77734375" style="31" bestFit="1" customWidth="1"/>
    <col min="10498" max="10500" width="11.77734375" style="31" customWidth="1"/>
    <col min="10501" max="10750" width="9.109375" style="31"/>
    <col min="10751" max="10751" width="29.21875" style="31" bestFit="1" customWidth="1"/>
    <col min="10752" max="10752" width="11.77734375" style="31" customWidth="1"/>
    <col min="10753" max="10753" width="12.77734375" style="31" bestFit="1" customWidth="1"/>
    <col min="10754" max="10756" width="11.77734375" style="31" customWidth="1"/>
    <col min="10757" max="11006" width="9.109375" style="31"/>
    <col min="11007" max="11007" width="29.21875" style="31" bestFit="1" customWidth="1"/>
    <col min="11008" max="11008" width="11.77734375" style="31" customWidth="1"/>
    <col min="11009" max="11009" width="12.77734375" style="31" bestFit="1" customWidth="1"/>
    <col min="11010" max="11012" width="11.77734375" style="31" customWidth="1"/>
    <col min="11013" max="11262" width="9.109375" style="31"/>
    <col min="11263" max="11263" width="29.21875" style="31" bestFit="1" customWidth="1"/>
    <col min="11264" max="11264" width="11.77734375" style="31" customWidth="1"/>
    <col min="11265" max="11265" width="12.77734375" style="31" bestFit="1" customWidth="1"/>
    <col min="11266" max="11268" width="11.77734375" style="31" customWidth="1"/>
    <col min="11269" max="11518" width="9.109375" style="31"/>
    <col min="11519" max="11519" width="29.21875" style="31" bestFit="1" customWidth="1"/>
    <col min="11520" max="11520" width="11.77734375" style="31" customWidth="1"/>
    <col min="11521" max="11521" width="12.77734375" style="31" bestFit="1" customWidth="1"/>
    <col min="11522" max="11524" width="11.77734375" style="31" customWidth="1"/>
    <col min="11525" max="11774" width="9.109375" style="31"/>
    <col min="11775" max="11775" width="29.21875" style="31" bestFit="1" customWidth="1"/>
    <col min="11776" max="11776" width="11.77734375" style="31" customWidth="1"/>
    <col min="11777" max="11777" width="12.77734375" style="31" bestFit="1" customWidth="1"/>
    <col min="11778" max="11780" width="11.77734375" style="31" customWidth="1"/>
    <col min="11781" max="12030" width="9.109375" style="31"/>
    <col min="12031" max="12031" width="29.21875" style="31" bestFit="1" customWidth="1"/>
    <col min="12032" max="12032" width="11.77734375" style="31" customWidth="1"/>
    <col min="12033" max="12033" width="12.77734375" style="31" bestFit="1" customWidth="1"/>
    <col min="12034" max="12036" width="11.77734375" style="31" customWidth="1"/>
    <col min="12037" max="12286" width="9.109375" style="31"/>
    <col min="12287" max="12287" width="29.21875" style="31" bestFit="1" customWidth="1"/>
    <col min="12288" max="12288" width="11.77734375" style="31" customWidth="1"/>
    <col min="12289" max="12289" width="12.77734375" style="31" bestFit="1" customWidth="1"/>
    <col min="12290" max="12292" width="11.77734375" style="31" customWidth="1"/>
    <col min="12293" max="12542" width="9.109375" style="31"/>
    <col min="12543" max="12543" width="29.21875" style="31" bestFit="1" customWidth="1"/>
    <col min="12544" max="12544" width="11.77734375" style="31" customWidth="1"/>
    <col min="12545" max="12545" width="12.77734375" style="31" bestFit="1" customWidth="1"/>
    <col min="12546" max="12548" width="11.77734375" style="31" customWidth="1"/>
    <col min="12549" max="12798" width="9.109375" style="31"/>
    <col min="12799" max="12799" width="29.21875" style="31" bestFit="1" customWidth="1"/>
    <col min="12800" max="12800" width="11.77734375" style="31" customWidth="1"/>
    <col min="12801" max="12801" width="12.77734375" style="31" bestFit="1" customWidth="1"/>
    <col min="12802" max="12804" width="11.77734375" style="31" customWidth="1"/>
    <col min="12805" max="13054" width="9.109375" style="31"/>
    <col min="13055" max="13055" width="29.21875" style="31" bestFit="1" customWidth="1"/>
    <col min="13056" max="13056" width="11.77734375" style="31" customWidth="1"/>
    <col min="13057" max="13057" width="12.77734375" style="31" bestFit="1" customWidth="1"/>
    <col min="13058" max="13060" width="11.77734375" style="31" customWidth="1"/>
    <col min="13061" max="13310" width="9.109375" style="31"/>
    <col min="13311" max="13311" width="29.21875" style="31" bestFit="1" customWidth="1"/>
    <col min="13312" max="13312" width="11.77734375" style="31" customWidth="1"/>
    <col min="13313" max="13313" width="12.77734375" style="31" bestFit="1" customWidth="1"/>
    <col min="13314" max="13316" width="11.77734375" style="31" customWidth="1"/>
    <col min="13317" max="13566" width="9.109375" style="31"/>
    <col min="13567" max="13567" width="29.21875" style="31" bestFit="1" customWidth="1"/>
    <col min="13568" max="13568" width="11.77734375" style="31" customWidth="1"/>
    <col min="13569" max="13569" width="12.77734375" style="31" bestFit="1" customWidth="1"/>
    <col min="13570" max="13572" width="11.77734375" style="31" customWidth="1"/>
    <col min="13573" max="13822" width="9.109375" style="31"/>
    <col min="13823" max="13823" width="29.21875" style="31" bestFit="1" customWidth="1"/>
    <col min="13824" max="13824" width="11.77734375" style="31" customWidth="1"/>
    <col min="13825" max="13825" width="12.77734375" style="31" bestFit="1" customWidth="1"/>
    <col min="13826" max="13828" width="11.77734375" style="31" customWidth="1"/>
    <col min="13829" max="14078" width="9.109375" style="31"/>
    <col min="14079" max="14079" width="29.21875" style="31" bestFit="1" customWidth="1"/>
    <col min="14080" max="14080" width="11.77734375" style="31" customWidth="1"/>
    <col min="14081" max="14081" width="12.77734375" style="31" bestFit="1" customWidth="1"/>
    <col min="14082" max="14084" width="11.77734375" style="31" customWidth="1"/>
    <col min="14085" max="14334" width="9.109375" style="31"/>
    <col min="14335" max="14335" width="29.21875" style="31" bestFit="1" customWidth="1"/>
    <col min="14336" max="14336" width="11.77734375" style="31" customWidth="1"/>
    <col min="14337" max="14337" width="12.77734375" style="31" bestFit="1" customWidth="1"/>
    <col min="14338" max="14340" width="11.77734375" style="31" customWidth="1"/>
    <col min="14341" max="14590" width="9.109375" style="31"/>
    <col min="14591" max="14591" width="29.21875" style="31" bestFit="1" customWidth="1"/>
    <col min="14592" max="14592" width="11.77734375" style="31" customWidth="1"/>
    <col min="14593" max="14593" width="12.77734375" style="31" bestFit="1" customWidth="1"/>
    <col min="14594" max="14596" width="11.77734375" style="31" customWidth="1"/>
    <col min="14597" max="14846" width="9.109375" style="31"/>
    <col min="14847" max="14847" width="29.21875" style="31" bestFit="1" customWidth="1"/>
    <col min="14848" max="14848" width="11.77734375" style="31" customWidth="1"/>
    <col min="14849" max="14849" width="12.77734375" style="31" bestFit="1" customWidth="1"/>
    <col min="14850" max="14852" width="11.77734375" style="31" customWidth="1"/>
    <col min="14853" max="15102" width="9.109375" style="31"/>
    <col min="15103" max="15103" width="29.21875" style="31" bestFit="1" customWidth="1"/>
    <col min="15104" max="15104" width="11.77734375" style="31" customWidth="1"/>
    <col min="15105" max="15105" width="12.77734375" style="31" bestFit="1" customWidth="1"/>
    <col min="15106" max="15108" width="11.77734375" style="31" customWidth="1"/>
    <col min="15109" max="15358" width="9.109375" style="31"/>
    <col min="15359" max="15359" width="29.21875" style="31" bestFit="1" customWidth="1"/>
    <col min="15360" max="15360" width="11.77734375" style="31" customWidth="1"/>
    <col min="15361" max="15361" width="12.77734375" style="31" bestFit="1" customWidth="1"/>
    <col min="15362" max="15364" width="11.77734375" style="31" customWidth="1"/>
    <col min="15365" max="15614" width="9.109375" style="31"/>
    <col min="15615" max="15615" width="29.21875" style="31" bestFit="1" customWidth="1"/>
    <col min="15616" max="15616" width="11.77734375" style="31" customWidth="1"/>
    <col min="15617" max="15617" width="12.77734375" style="31" bestFit="1" customWidth="1"/>
    <col min="15618" max="15620" width="11.77734375" style="31" customWidth="1"/>
    <col min="15621" max="15870" width="9.109375" style="31"/>
    <col min="15871" max="15871" width="29.21875" style="31" bestFit="1" customWidth="1"/>
    <col min="15872" max="15872" width="11.77734375" style="31" customWidth="1"/>
    <col min="15873" max="15873" width="12.77734375" style="31" bestFit="1" customWidth="1"/>
    <col min="15874" max="15876" width="11.77734375" style="31" customWidth="1"/>
    <col min="15877" max="16126" width="9.109375" style="31"/>
    <col min="16127" max="16127" width="29.21875" style="31" bestFit="1" customWidth="1"/>
    <col min="16128" max="16128" width="11.77734375" style="31" customWidth="1"/>
    <col min="16129" max="16129" width="12.77734375" style="31" bestFit="1" customWidth="1"/>
    <col min="16130" max="16132" width="11.77734375" style="31" customWidth="1"/>
    <col min="16133" max="16384" width="9.109375" style="31"/>
  </cols>
  <sheetData>
    <row r="1" spans="1:4" ht="14.4" customHeight="1" x14ac:dyDescent="0.25">
      <c r="A1" s="25" t="s">
        <v>0</v>
      </c>
      <c r="B1" s="26"/>
      <c r="C1" s="26"/>
      <c r="D1" s="93"/>
    </row>
    <row r="2" spans="1:4" x14ac:dyDescent="0.25">
      <c r="A2" s="27" t="s">
        <v>73</v>
      </c>
      <c r="B2" s="28"/>
      <c r="C2" s="28"/>
      <c r="D2" s="94"/>
    </row>
    <row r="3" spans="1:4" x14ac:dyDescent="0.25">
      <c r="A3" s="27" t="s">
        <v>1</v>
      </c>
      <c r="B3" s="28"/>
      <c r="C3" s="28"/>
      <c r="D3" s="94"/>
    </row>
    <row r="4" spans="1:4" ht="17.399999999999999" customHeight="1" thickBot="1" x14ac:dyDescent="0.3">
      <c r="A4" s="47" t="s">
        <v>2</v>
      </c>
      <c r="B4" s="48"/>
      <c r="C4" s="48"/>
      <c r="D4" s="95"/>
    </row>
    <row r="5" spans="1:4" x14ac:dyDescent="0.25">
      <c r="A5" s="32"/>
      <c r="B5" s="33" t="s">
        <v>3</v>
      </c>
      <c r="C5" s="34" t="s">
        <v>4</v>
      </c>
      <c r="D5" s="87"/>
    </row>
    <row r="6" spans="1:4" s="35" customFormat="1" ht="28.2" thickBot="1" x14ac:dyDescent="0.3">
      <c r="A6" s="5" t="s">
        <v>56</v>
      </c>
      <c r="B6" s="6" t="s">
        <v>5</v>
      </c>
      <c r="C6" s="7" t="s">
        <v>6</v>
      </c>
      <c r="D6" s="88" t="s">
        <v>75</v>
      </c>
    </row>
    <row r="7" spans="1:4" x14ac:dyDescent="0.25">
      <c r="A7" s="12" t="s">
        <v>8</v>
      </c>
      <c r="B7" s="36">
        <v>199551</v>
      </c>
      <c r="C7" s="37">
        <v>125528</v>
      </c>
      <c r="D7" s="92">
        <f t="shared" ref="D7:D42" si="0">+B7-C7</f>
        <v>74023</v>
      </c>
    </row>
    <row r="8" spans="1:4" x14ac:dyDescent="0.25">
      <c r="A8" s="12" t="s">
        <v>9</v>
      </c>
      <c r="B8" s="38">
        <v>40000</v>
      </c>
      <c r="C8" s="9">
        <v>31359</v>
      </c>
      <c r="D8" s="89">
        <f t="shared" si="0"/>
        <v>8641</v>
      </c>
    </row>
    <row r="9" spans="1:4" x14ac:dyDescent="0.25">
      <c r="A9" s="12" t="s">
        <v>10</v>
      </c>
      <c r="B9" s="38">
        <v>37500</v>
      </c>
      <c r="C9" s="9">
        <v>21527</v>
      </c>
      <c r="D9" s="89">
        <f t="shared" si="0"/>
        <v>15973</v>
      </c>
    </row>
    <row r="10" spans="1:4" x14ac:dyDescent="0.25">
      <c r="A10" s="12" t="s">
        <v>11</v>
      </c>
      <c r="B10" s="38">
        <v>2893</v>
      </c>
      <c r="C10" s="9">
        <v>2103</v>
      </c>
      <c r="D10" s="89">
        <f t="shared" si="0"/>
        <v>790</v>
      </c>
    </row>
    <row r="11" spans="1:4" x14ac:dyDescent="0.25">
      <c r="A11" s="12" t="s">
        <v>57</v>
      </c>
      <c r="B11" s="38">
        <v>55874</v>
      </c>
      <c r="C11" s="9">
        <v>33814</v>
      </c>
      <c r="D11" s="89">
        <f t="shared" si="0"/>
        <v>22060</v>
      </c>
    </row>
    <row r="12" spans="1:4" s="39" customFormat="1" hidden="1" x14ac:dyDescent="0.25">
      <c r="A12" s="12" t="s">
        <v>58</v>
      </c>
      <c r="B12" s="38">
        <v>0</v>
      </c>
      <c r="C12" s="9">
        <v>0</v>
      </c>
      <c r="D12" s="89">
        <f t="shared" si="0"/>
        <v>0</v>
      </c>
    </row>
    <row r="13" spans="1:4" x14ac:dyDescent="0.25">
      <c r="A13" s="12" t="s">
        <v>14</v>
      </c>
      <c r="B13" s="38">
        <v>1000</v>
      </c>
      <c r="C13" s="9">
        <v>460</v>
      </c>
      <c r="D13" s="89">
        <f t="shared" si="0"/>
        <v>540</v>
      </c>
    </row>
    <row r="14" spans="1:4" x14ac:dyDescent="0.25">
      <c r="A14" s="12" t="s">
        <v>15</v>
      </c>
      <c r="B14" s="38">
        <v>250</v>
      </c>
      <c r="C14" s="9">
        <v>144</v>
      </c>
      <c r="D14" s="89">
        <f t="shared" si="0"/>
        <v>106</v>
      </c>
    </row>
    <row r="15" spans="1:4" x14ac:dyDescent="0.25">
      <c r="A15" s="12" t="s">
        <v>16</v>
      </c>
      <c r="B15" s="38">
        <v>1200</v>
      </c>
      <c r="C15" s="9">
        <v>950</v>
      </c>
      <c r="D15" s="89">
        <f t="shared" si="0"/>
        <v>250</v>
      </c>
    </row>
    <row r="16" spans="1:4" x14ac:dyDescent="0.25">
      <c r="A16" s="12" t="s">
        <v>59</v>
      </c>
      <c r="B16" s="38">
        <v>15000</v>
      </c>
      <c r="C16" s="9">
        <v>9145</v>
      </c>
      <c r="D16" s="89">
        <f t="shared" si="0"/>
        <v>5855</v>
      </c>
    </row>
    <row r="17" spans="1:4" x14ac:dyDescent="0.25">
      <c r="A17" s="12" t="s">
        <v>19</v>
      </c>
      <c r="B17" s="38">
        <v>10000</v>
      </c>
      <c r="C17" s="9">
        <v>5654</v>
      </c>
      <c r="D17" s="89">
        <f t="shared" si="0"/>
        <v>4346</v>
      </c>
    </row>
    <row r="18" spans="1:4" x14ac:dyDescent="0.25">
      <c r="A18" s="12" t="s">
        <v>20</v>
      </c>
      <c r="B18" s="38">
        <v>5000</v>
      </c>
      <c r="C18" s="9">
        <v>2282</v>
      </c>
      <c r="D18" s="89">
        <f t="shared" si="0"/>
        <v>2718</v>
      </c>
    </row>
    <row r="19" spans="1:4" x14ac:dyDescent="0.25">
      <c r="A19" s="12" t="s">
        <v>21</v>
      </c>
      <c r="B19" s="38">
        <v>45000</v>
      </c>
      <c r="C19" s="9">
        <v>44325</v>
      </c>
      <c r="D19" s="89">
        <f t="shared" si="0"/>
        <v>675</v>
      </c>
    </row>
    <row r="20" spans="1:4" hidden="1" x14ac:dyDescent="0.25">
      <c r="A20" s="12" t="s">
        <v>60</v>
      </c>
      <c r="B20" s="38">
        <v>0</v>
      </c>
      <c r="C20" s="9">
        <v>0</v>
      </c>
      <c r="D20" s="89">
        <f t="shared" si="0"/>
        <v>0</v>
      </c>
    </row>
    <row r="21" spans="1:4" x14ac:dyDescent="0.25">
      <c r="A21" s="12" t="s">
        <v>61</v>
      </c>
      <c r="B21" s="38">
        <v>80000</v>
      </c>
      <c r="C21" s="9">
        <v>53333</v>
      </c>
      <c r="D21" s="89">
        <f t="shared" si="0"/>
        <v>26667</v>
      </c>
    </row>
    <row r="22" spans="1:4" x14ac:dyDescent="0.25">
      <c r="A22" s="12" t="s">
        <v>23</v>
      </c>
      <c r="B22" s="38">
        <v>300000</v>
      </c>
      <c r="C22" s="9">
        <v>171820</v>
      </c>
      <c r="D22" s="89">
        <f t="shared" si="0"/>
        <v>128180</v>
      </c>
    </row>
    <row r="23" spans="1:4" x14ac:dyDescent="0.25">
      <c r="A23" s="12" t="s">
        <v>24</v>
      </c>
      <c r="B23" s="38">
        <v>200</v>
      </c>
      <c r="C23" s="9">
        <v>192</v>
      </c>
      <c r="D23" s="89">
        <f t="shared" si="0"/>
        <v>8</v>
      </c>
    </row>
    <row r="24" spans="1:4" x14ac:dyDescent="0.25">
      <c r="A24" s="12" t="s">
        <v>62</v>
      </c>
      <c r="B24" s="38">
        <v>4000</v>
      </c>
      <c r="C24" s="9">
        <v>2716</v>
      </c>
      <c r="D24" s="89">
        <f t="shared" si="0"/>
        <v>1284</v>
      </c>
    </row>
    <row r="25" spans="1:4" x14ac:dyDescent="0.25">
      <c r="A25" s="12" t="s">
        <v>63</v>
      </c>
      <c r="B25" s="38">
        <v>2500</v>
      </c>
      <c r="C25" s="9">
        <v>680</v>
      </c>
      <c r="D25" s="89">
        <f t="shared" si="0"/>
        <v>1820</v>
      </c>
    </row>
    <row r="26" spans="1:4" x14ac:dyDescent="0.25">
      <c r="A26" s="12" t="s">
        <v>27</v>
      </c>
      <c r="B26" s="38">
        <v>0</v>
      </c>
      <c r="C26" s="9">
        <v>2708</v>
      </c>
      <c r="D26" s="89">
        <f t="shared" si="0"/>
        <v>-2708</v>
      </c>
    </row>
    <row r="27" spans="1:4" ht="13.5" customHeight="1" x14ac:dyDescent="0.25">
      <c r="A27" s="12" t="s">
        <v>28</v>
      </c>
      <c r="B27" s="38">
        <v>300</v>
      </c>
      <c r="C27" s="9">
        <v>0</v>
      </c>
      <c r="D27" s="89">
        <f t="shared" si="0"/>
        <v>300</v>
      </c>
    </row>
    <row r="28" spans="1:4" x14ac:dyDescent="0.25">
      <c r="A28" s="12" t="s">
        <v>30</v>
      </c>
      <c r="B28" s="38">
        <v>450</v>
      </c>
      <c r="C28" s="9">
        <v>180</v>
      </c>
      <c r="D28" s="89">
        <f t="shared" si="0"/>
        <v>270</v>
      </c>
    </row>
    <row r="29" spans="1:4" ht="14.25" customHeight="1" x14ac:dyDescent="0.25">
      <c r="A29" s="12" t="s">
        <v>64</v>
      </c>
      <c r="B29" s="38">
        <v>25000</v>
      </c>
      <c r="C29" s="9">
        <v>24270</v>
      </c>
      <c r="D29" s="89">
        <f t="shared" si="0"/>
        <v>730</v>
      </c>
    </row>
    <row r="30" spans="1:4" x14ac:dyDescent="0.25">
      <c r="A30" s="12" t="s">
        <v>65</v>
      </c>
      <c r="B30" s="38">
        <v>3250</v>
      </c>
      <c r="C30" s="9">
        <v>11834</v>
      </c>
      <c r="D30" s="89">
        <f t="shared" si="0"/>
        <v>-8584</v>
      </c>
    </row>
    <row r="31" spans="1:4" x14ac:dyDescent="0.25">
      <c r="A31" s="12" t="s">
        <v>33</v>
      </c>
      <c r="B31" s="38">
        <v>0</v>
      </c>
      <c r="C31" s="9">
        <v>6098</v>
      </c>
      <c r="D31" s="89">
        <f t="shared" si="0"/>
        <v>-6098</v>
      </c>
    </row>
    <row r="32" spans="1:4" x14ac:dyDescent="0.25">
      <c r="A32" s="12" t="s">
        <v>36</v>
      </c>
      <c r="B32" s="38">
        <v>15000</v>
      </c>
      <c r="C32" s="9">
        <v>12713</v>
      </c>
      <c r="D32" s="89">
        <f t="shared" si="0"/>
        <v>2287</v>
      </c>
    </row>
    <row r="33" spans="1:4" ht="15" customHeight="1" x14ac:dyDescent="0.25">
      <c r="A33" s="12" t="s">
        <v>66</v>
      </c>
      <c r="B33" s="38">
        <v>122000</v>
      </c>
      <c r="C33" s="9">
        <v>81333</v>
      </c>
      <c r="D33" s="89">
        <f t="shared" si="0"/>
        <v>40667</v>
      </c>
    </row>
    <row r="34" spans="1:4" x14ac:dyDescent="0.25">
      <c r="A34" s="12" t="s">
        <v>67</v>
      </c>
      <c r="B34" s="38">
        <v>40000</v>
      </c>
      <c r="C34" s="9">
        <v>21880</v>
      </c>
      <c r="D34" s="89">
        <f>+B34-C34</f>
        <v>18120</v>
      </c>
    </row>
    <row r="35" spans="1:4" x14ac:dyDescent="0.25">
      <c r="A35" s="12" t="s">
        <v>68</v>
      </c>
      <c r="B35" s="38">
        <v>350</v>
      </c>
      <c r="C35" s="9">
        <v>860</v>
      </c>
      <c r="D35" s="89">
        <f t="shared" si="0"/>
        <v>-510</v>
      </c>
    </row>
    <row r="36" spans="1:4" x14ac:dyDescent="0.25">
      <c r="A36" s="12" t="s">
        <v>69</v>
      </c>
      <c r="B36" s="38">
        <v>7500</v>
      </c>
      <c r="C36" s="9">
        <v>70</v>
      </c>
      <c r="D36" s="89">
        <f t="shared" si="0"/>
        <v>7430</v>
      </c>
    </row>
    <row r="37" spans="1:4" x14ac:dyDescent="0.25">
      <c r="A37" s="12" t="s">
        <v>44</v>
      </c>
      <c r="B37" s="38">
        <v>1000</v>
      </c>
      <c r="C37" s="9">
        <v>500</v>
      </c>
      <c r="D37" s="89">
        <f t="shared" si="0"/>
        <v>500</v>
      </c>
    </row>
    <row r="38" spans="1:4" x14ac:dyDescent="0.25">
      <c r="A38" s="12" t="s">
        <v>45</v>
      </c>
      <c r="B38" s="38">
        <v>150000</v>
      </c>
      <c r="C38" s="9">
        <v>129637</v>
      </c>
      <c r="D38" s="89">
        <f t="shared" si="0"/>
        <v>20363</v>
      </c>
    </row>
    <row r="39" spans="1:4" x14ac:dyDescent="0.25">
      <c r="A39" s="11" t="s">
        <v>46</v>
      </c>
      <c r="B39" s="38"/>
      <c r="C39" s="9"/>
      <c r="D39" s="89"/>
    </row>
    <row r="40" spans="1:4" x14ac:dyDescent="0.25">
      <c r="A40" s="12" t="s">
        <v>70</v>
      </c>
      <c r="B40" s="38">
        <v>0</v>
      </c>
      <c r="C40" s="9">
        <v>68640</v>
      </c>
      <c r="D40" s="89">
        <f t="shared" si="0"/>
        <v>-68640</v>
      </c>
    </row>
    <row r="41" spans="1:4" ht="15.6" thickBot="1" x14ac:dyDescent="0.3">
      <c r="A41" s="12" t="s">
        <v>71</v>
      </c>
      <c r="B41" s="40">
        <v>117700</v>
      </c>
      <c r="C41" s="41">
        <v>0</v>
      </c>
      <c r="D41" s="90">
        <f t="shared" si="0"/>
        <v>117700</v>
      </c>
    </row>
    <row r="42" spans="1:4" s="45" customFormat="1" ht="22.2" customHeight="1" thickTop="1" thickBot="1" x14ac:dyDescent="0.35">
      <c r="A42" s="42" t="s">
        <v>72</v>
      </c>
      <c r="B42" s="43">
        <f>SUM(B7:B41)</f>
        <v>1282518</v>
      </c>
      <c r="C42" s="44">
        <f>SUM(C7:C41)</f>
        <v>866755</v>
      </c>
      <c r="D42" s="91">
        <f t="shared" si="0"/>
        <v>415763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D1"/>
    </sheetView>
  </sheetViews>
  <sheetFormatPr defaultRowHeight="13.8" x14ac:dyDescent="0.25"/>
  <cols>
    <col min="1" max="1" width="28.77734375" style="64" customWidth="1"/>
    <col min="2" max="2" width="11.77734375" style="64" customWidth="1"/>
    <col min="3" max="4" width="14.77734375" style="64" customWidth="1"/>
    <col min="5" max="254" width="8.88671875" style="64"/>
    <col min="255" max="255" width="28.44140625" style="64" bestFit="1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28.44140625" style="64" bestFit="1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28.44140625" style="64" bestFit="1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28.44140625" style="64" bestFit="1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28.44140625" style="64" bestFit="1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28.44140625" style="64" bestFit="1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28.44140625" style="64" bestFit="1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28.44140625" style="64" bestFit="1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28.44140625" style="64" bestFit="1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28.44140625" style="64" bestFit="1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28.44140625" style="64" bestFit="1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28.44140625" style="64" bestFit="1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28.44140625" style="64" bestFit="1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28.44140625" style="64" bestFit="1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28.44140625" style="64" bestFit="1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28.44140625" style="64" bestFit="1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28.44140625" style="64" bestFit="1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28.44140625" style="64" bestFit="1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28.44140625" style="64" bestFit="1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28.44140625" style="64" bestFit="1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28.44140625" style="64" bestFit="1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28.44140625" style="64" bestFit="1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28.44140625" style="64" bestFit="1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28.44140625" style="64" bestFit="1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28.44140625" style="64" bestFit="1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28.44140625" style="64" bestFit="1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28.44140625" style="64" bestFit="1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28.44140625" style="64" bestFit="1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28.44140625" style="64" bestFit="1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28.44140625" style="64" bestFit="1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28.44140625" style="64" bestFit="1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28.44140625" style="64" bestFit="1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28.44140625" style="64" bestFit="1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28.44140625" style="64" bestFit="1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28.44140625" style="64" bestFit="1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28.44140625" style="64" bestFit="1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28.44140625" style="64" bestFit="1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28.44140625" style="64" bestFit="1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28.44140625" style="64" bestFit="1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28.44140625" style="64" bestFit="1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28.44140625" style="64" bestFit="1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28.44140625" style="64" bestFit="1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28.44140625" style="64" bestFit="1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28.44140625" style="64" bestFit="1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28.44140625" style="64" bestFit="1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28.44140625" style="64" bestFit="1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28.44140625" style="64" bestFit="1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28.44140625" style="64" bestFit="1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28.44140625" style="64" bestFit="1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28.44140625" style="64" bestFit="1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28.44140625" style="64" bestFit="1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28.44140625" style="64" bestFit="1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28.44140625" style="64" bestFit="1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28.44140625" style="64" bestFit="1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28.44140625" style="64" bestFit="1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28.44140625" style="64" bestFit="1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28.44140625" style="64" bestFit="1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28.44140625" style="64" bestFit="1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28.44140625" style="64" bestFit="1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28.44140625" style="64" bestFit="1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28.44140625" style="64" bestFit="1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28.44140625" style="64" bestFit="1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28.44140625" style="64" bestFit="1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7.399999999999999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28.2" thickBot="1" x14ac:dyDescent="0.3">
      <c r="A6" s="54" t="s">
        <v>76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8</v>
      </c>
      <c r="B7" s="59">
        <v>313683</v>
      </c>
      <c r="C7" s="9">
        <v>199029</v>
      </c>
      <c r="D7" s="89">
        <f t="shared" ref="D7:D17" si="0">+B7-C7</f>
        <v>114654</v>
      </c>
    </row>
    <row r="8" spans="1:4" s="49" customFormat="1" x14ac:dyDescent="0.25">
      <c r="A8" s="58" t="s">
        <v>9</v>
      </c>
      <c r="B8" s="59">
        <v>0</v>
      </c>
      <c r="C8" s="9">
        <v>408</v>
      </c>
      <c r="D8" s="89">
        <f t="shared" si="0"/>
        <v>-408</v>
      </c>
    </row>
    <row r="9" spans="1:4" s="49" customFormat="1" x14ac:dyDescent="0.25">
      <c r="A9" s="58" t="s">
        <v>10</v>
      </c>
      <c r="B9" s="59">
        <v>37000</v>
      </c>
      <c r="C9" s="9">
        <v>22047</v>
      </c>
      <c r="D9" s="89">
        <f>+B9-C9</f>
        <v>14953</v>
      </c>
    </row>
    <row r="10" spans="1:4" s="49" customFormat="1" x14ac:dyDescent="0.25">
      <c r="A10" s="58" t="s">
        <v>11</v>
      </c>
      <c r="B10" s="59">
        <v>4548</v>
      </c>
      <c r="C10" s="9">
        <v>2587</v>
      </c>
      <c r="D10" s="89">
        <f t="shared" si="0"/>
        <v>1961</v>
      </c>
    </row>
    <row r="11" spans="1:4" s="49" customFormat="1" x14ac:dyDescent="0.25">
      <c r="A11" s="58" t="s">
        <v>77</v>
      </c>
      <c r="B11" s="59">
        <v>1850</v>
      </c>
      <c r="C11" s="9">
        <v>966</v>
      </c>
      <c r="D11" s="89">
        <f t="shared" si="0"/>
        <v>884</v>
      </c>
    </row>
    <row r="12" spans="1:4" s="49" customFormat="1" x14ac:dyDescent="0.25">
      <c r="A12" s="58" t="s">
        <v>13</v>
      </c>
      <c r="B12" s="59">
        <v>87831</v>
      </c>
      <c r="C12" s="9">
        <v>45167</v>
      </c>
      <c r="D12" s="89">
        <f t="shared" si="0"/>
        <v>42664</v>
      </c>
    </row>
    <row r="13" spans="1:4" s="49" customFormat="1" x14ac:dyDescent="0.25">
      <c r="A13" s="58" t="s">
        <v>78</v>
      </c>
      <c r="B13" s="59">
        <v>16404</v>
      </c>
      <c r="C13" s="9">
        <v>9335</v>
      </c>
      <c r="D13" s="89">
        <f t="shared" si="0"/>
        <v>7069</v>
      </c>
    </row>
    <row r="14" spans="1:4" s="49" customFormat="1" x14ac:dyDescent="0.25">
      <c r="A14" s="58" t="s">
        <v>61</v>
      </c>
      <c r="B14" s="59">
        <v>19900</v>
      </c>
      <c r="C14" s="9">
        <v>13267</v>
      </c>
      <c r="D14" s="89">
        <f>+B14-C14</f>
        <v>6633</v>
      </c>
    </row>
    <row r="15" spans="1:4" s="49" customFormat="1" x14ac:dyDescent="0.25">
      <c r="A15" s="58" t="s">
        <v>62</v>
      </c>
      <c r="B15" s="59">
        <v>3000</v>
      </c>
      <c r="C15" s="9">
        <v>1333</v>
      </c>
      <c r="D15" s="89">
        <f t="shared" si="0"/>
        <v>1667</v>
      </c>
    </row>
    <row r="16" spans="1:4" s="49" customFormat="1" x14ac:dyDescent="0.25">
      <c r="A16" s="58" t="s">
        <v>79</v>
      </c>
      <c r="B16" s="59">
        <v>28000</v>
      </c>
      <c r="C16" s="9">
        <v>3800</v>
      </c>
      <c r="D16" s="89">
        <f t="shared" si="0"/>
        <v>24200</v>
      </c>
    </row>
    <row r="17" spans="1:4" s="49" customFormat="1" ht="14.4" thickBot="1" x14ac:dyDescent="0.3">
      <c r="A17" s="58" t="s">
        <v>80</v>
      </c>
      <c r="B17" s="60">
        <v>8000</v>
      </c>
      <c r="C17" s="41">
        <v>1045</v>
      </c>
      <c r="D17" s="90">
        <f t="shared" si="0"/>
        <v>6955</v>
      </c>
    </row>
    <row r="18" spans="1:4" s="63" customFormat="1" ht="15" thickTop="1" thickBot="1" x14ac:dyDescent="0.3">
      <c r="A18" s="61" t="s">
        <v>81</v>
      </c>
      <c r="B18" s="62">
        <f>SUM(B7:B17)</f>
        <v>520216</v>
      </c>
      <c r="C18" s="44">
        <f>SUM(C7:C17)</f>
        <v>298984</v>
      </c>
      <c r="D18" s="91">
        <f>SUM(D7:D17)</f>
        <v>221232</v>
      </c>
    </row>
    <row r="19" spans="1:4" x14ac:dyDescent="0.25">
      <c r="D19" s="65"/>
    </row>
    <row r="20" spans="1:4" x14ac:dyDescent="0.25">
      <c r="D20" s="6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A8" sqref="A8"/>
    </sheetView>
  </sheetViews>
  <sheetFormatPr defaultRowHeight="13.8" x14ac:dyDescent="0.25"/>
  <cols>
    <col min="1" max="1" width="36.33203125" style="64" bestFit="1" customWidth="1"/>
    <col min="2" max="2" width="10.77734375" style="64" customWidth="1"/>
    <col min="3" max="3" width="13.77734375" style="64" customWidth="1"/>
    <col min="4" max="4" width="11.77734375" style="64" customWidth="1"/>
    <col min="5" max="254" width="8.88671875" style="64"/>
    <col min="255" max="255" width="36.33203125" style="64" bestFit="1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36.33203125" style="64" bestFit="1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36.33203125" style="64" bestFit="1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36.33203125" style="64" bestFit="1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36.33203125" style="64" bestFit="1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36.33203125" style="64" bestFit="1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36.33203125" style="64" bestFit="1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36.33203125" style="64" bestFit="1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36.33203125" style="64" bestFit="1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36.33203125" style="64" bestFit="1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36.33203125" style="64" bestFit="1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36.33203125" style="64" bestFit="1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36.33203125" style="64" bestFit="1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36.33203125" style="64" bestFit="1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36.33203125" style="64" bestFit="1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36.33203125" style="64" bestFit="1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36.33203125" style="64" bestFit="1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36.33203125" style="64" bestFit="1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36.33203125" style="64" bestFit="1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36.33203125" style="64" bestFit="1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36.33203125" style="64" bestFit="1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36.33203125" style="64" bestFit="1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36.33203125" style="64" bestFit="1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36.33203125" style="64" bestFit="1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36.33203125" style="64" bestFit="1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36.33203125" style="64" bestFit="1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36.33203125" style="64" bestFit="1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36.33203125" style="64" bestFit="1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36.33203125" style="64" bestFit="1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36.33203125" style="64" bestFit="1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36.33203125" style="64" bestFit="1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36.33203125" style="64" bestFit="1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36.33203125" style="64" bestFit="1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36.33203125" style="64" bestFit="1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36.33203125" style="64" bestFit="1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36.33203125" style="64" bestFit="1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36.33203125" style="64" bestFit="1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36.33203125" style="64" bestFit="1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36.33203125" style="64" bestFit="1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36.33203125" style="64" bestFit="1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36.33203125" style="64" bestFit="1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36.33203125" style="64" bestFit="1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36.33203125" style="64" bestFit="1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36.33203125" style="64" bestFit="1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36.33203125" style="64" bestFit="1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36.33203125" style="64" bestFit="1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36.33203125" style="64" bestFit="1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36.33203125" style="64" bestFit="1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36.33203125" style="64" bestFit="1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36.33203125" style="64" bestFit="1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36.33203125" style="64" bestFit="1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36.33203125" style="64" bestFit="1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36.33203125" style="64" bestFit="1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36.33203125" style="64" bestFit="1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36.33203125" style="64" bestFit="1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36.33203125" style="64" bestFit="1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36.33203125" style="64" bestFit="1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36.33203125" style="64" bestFit="1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36.33203125" style="64" bestFit="1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36.33203125" style="64" bestFit="1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36.33203125" style="64" bestFit="1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36.33203125" style="64" bestFit="1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36.33203125" style="64" bestFit="1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8.600000000000001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28.2" thickBot="1" x14ac:dyDescent="0.3">
      <c r="A6" s="54" t="s">
        <v>83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11</v>
      </c>
      <c r="B7" s="59">
        <v>0</v>
      </c>
      <c r="C7" s="9">
        <v>0</v>
      </c>
      <c r="D7" s="89">
        <f t="shared" ref="D7:D20" si="0">+B7-C7</f>
        <v>0</v>
      </c>
    </row>
    <row r="8" spans="1:4" s="49" customFormat="1" x14ac:dyDescent="0.25">
      <c r="A8" s="58" t="s">
        <v>84</v>
      </c>
      <c r="B8" s="59">
        <v>3500</v>
      </c>
      <c r="C8" s="9">
        <v>2163</v>
      </c>
      <c r="D8" s="89">
        <f>+B8-C8</f>
        <v>1337</v>
      </c>
    </row>
    <row r="9" spans="1:4" s="49" customFormat="1" x14ac:dyDescent="0.25">
      <c r="A9" s="58" t="s">
        <v>19</v>
      </c>
      <c r="B9" s="59">
        <v>3000</v>
      </c>
      <c r="C9" s="9">
        <v>41224</v>
      </c>
      <c r="D9" s="89">
        <f t="shared" si="0"/>
        <v>-38224</v>
      </c>
    </row>
    <row r="10" spans="1:4" s="49" customFormat="1" x14ac:dyDescent="0.25">
      <c r="A10" s="58" t="s">
        <v>85</v>
      </c>
      <c r="B10" s="59">
        <v>60000</v>
      </c>
      <c r="C10" s="9">
        <v>123127</v>
      </c>
      <c r="D10" s="89">
        <f>+B10-C10</f>
        <v>-63127</v>
      </c>
    </row>
    <row r="11" spans="1:4" s="49" customFormat="1" x14ac:dyDescent="0.25">
      <c r="A11" s="58" t="s">
        <v>62</v>
      </c>
      <c r="B11" s="59">
        <v>5000</v>
      </c>
      <c r="C11" s="9">
        <v>528</v>
      </c>
      <c r="D11" s="89">
        <f t="shared" si="0"/>
        <v>4472</v>
      </c>
    </row>
    <row r="12" spans="1:4" s="49" customFormat="1" x14ac:dyDescent="0.25">
      <c r="A12" s="58" t="s">
        <v>86</v>
      </c>
      <c r="B12" s="59">
        <v>60000</v>
      </c>
      <c r="C12" s="9">
        <v>13825</v>
      </c>
      <c r="D12" s="89">
        <f t="shared" si="0"/>
        <v>46175</v>
      </c>
    </row>
    <row r="13" spans="1:4" s="49" customFormat="1" x14ac:dyDescent="0.25">
      <c r="A13" s="58" t="s">
        <v>87</v>
      </c>
      <c r="B13" s="59">
        <v>125000</v>
      </c>
      <c r="C13" s="9">
        <v>103830</v>
      </c>
      <c r="D13" s="89">
        <f t="shared" si="0"/>
        <v>21170</v>
      </c>
    </row>
    <row r="14" spans="1:4" s="49" customFormat="1" x14ac:dyDescent="0.25">
      <c r="A14" s="58" t="s">
        <v>88</v>
      </c>
      <c r="B14" s="59">
        <v>18000</v>
      </c>
      <c r="C14" s="9">
        <v>10500</v>
      </c>
      <c r="D14" s="89">
        <f t="shared" si="0"/>
        <v>7500</v>
      </c>
    </row>
    <row r="15" spans="1:4" s="49" customFormat="1" x14ac:dyDescent="0.25">
      <c r="A15" s="58" t="s">
        <v>89</v>
      </c>
      <c r="B15" s="59">
        <v>84000</v>
      </c>
      <c r="C15" s="9">
        <v>56000</v>
      </c>
      <c r="D15" s="89">
        <f t="shared" si="0"/>
        <v>28000</v>
      </c>
    </row>
    <row r="16" spans="1:4" s="49" customFormat="1" x14ac:dyDescent="0.25">
      <c r="A16" s="58" t="s">
        <v>90</v>
      </c>
      <c r="B16" s="59">
        <v>15000</v>
      </c>
      <c r="C16" s="9">
        <v>0</v>
      </c>
      <c r="D16" s="89">
        <f t="shared" si="0"/>
        <v>15000</v>
      </c>
    </row>
    <row r="17" spans="1:4" s="49" customFormat="1" x14ac:dyDescent="0.25">
      <c r="A17" s="58" t="s">
        <v>91</v>
      </c>
      <c r="B17" s="59">
        <v>32000</v>
      </c>
      <c r="C17" s="9">
        <v>20720</v>
      </c>
      <c r="D17" s="89">
        <f t="shared" si="0"/>
        <v>11280</v>
      </c>
    </row>
    <row r="18" spans="1:4" s="49" customFormat="1" x14ac:dyDescent="0.25">
      <c r="A18" s="58" t="s">
        <v>92</v>
      </c>
      <c r="B18" s="59">
        <v>75000</v>
      </c>
      <c r="C18" s="9">
        <v>34820</v>
      </c>
      <c r="D18" s="89">
        <f t="shared" si="0"/>
        <v>40180</v>
      </c>
    </row>
    <row r="19" spans="1:4" s="49" customFormat="1" x14ac:dyDescent="0.25">
      <c r="A19" s="58" t="s">
        <v>93</v>
      </c>
      <c r="B19" s="59">
        <v>20000</v>
      </c>
      <c r="C19" s="9">
        <v>25856</v>
      </c>
      <c r="D19" s="89">
        <f t="shared" si="0"/>
        <v>-5856</v>
      </c>
    </row>
    <row r="20" spans="1:4" s="49" customFormat="1" x14ac:dyDescent="0.25">
      <c r="A20" s="58" t="s">
        <v>45</v>
      </c>
      <c r="B20" s="59">
        <v>5000</v>
      </c>
      <c r="C20" s="9">
        <v>0</v>
      </c>
      <c r="D20" s="89">
        <f t="shared" si="0"/>
        <v>5000</v>
      </c>
    </row>
    <row r="21" spans="1:4" s="49" customFormat="1" x14ac:dyDescent="0.25">
      <c r="A21" s="70"/>
      <c r="B21" s="59"/>
      <c r="C21" s="9"/>
      <c r="D21" s="89"/>
    </row>
    <row r="22" spans="1:4" s="49" customFormat="1" ht="14.4" thickBot="1" x14ac:dyDescent="0.3">
      <c r="A22" s="58" t="s">
        <v>46</v>
      </c>
      <c r="B22" s="60">
        <v>50000</v>
      </c>
      <c r="C22" s="41">
        <v>45000</v>
      </c>
      <c r="D22" s="90">
        <f>+B22-C22</f>
        <v>5000</v>
      </c>
    </row>
    <row r="23" spans="1:4" s="63" customFormat="1" ht="15" thickTop="1" thickBot="1" x14ac:dyDescent="0.3">
      <c r="A23" s="71" t="s">
        <v>94</v>
      </c>
      <c r="B23" s="62">
        <f>SUM(B7:B22)</f>
        <v>555500</v>
      </c>
      <c r="C23" s="44">
        <f>SUM(C7:C22)</f>
        <v>477593</v>
      </c>
      <c r="D23" s="91">
        <f>SUM(D7:D22)</f>
        <v>77907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18" sqref="A18"/>
    </sheetView>
  </sheetViews>
  <sheetFormatPr defaultRowHeight="13.8" x14ac:dyDescent="0.25"/>
  <cols>
    <col min="1" max="1" width="28.44140625" style="64" bestFit="1" customWidth="1"/>
    <col min="2" max="2" width="11.77734375" style="64" customWidth="1"/>
    <col min="3" max="4" width="14.77734375" style="64" customWidth="1"/>
    <col min="5" max="254" width="8.88671875" style="64"/>
    <col min="255" max="255" width="28.44140625" style="64" bestFit="1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28.44140625" style="64" bestFit="1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28.44140625" style="64" bestFit="1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28.44140625" style="64" bestFit="1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28.44140625" style="64" bestFit="1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28.44140625" style="64" bestFit="1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28.44140625" style="64" bestFit="1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28.44140625" style="64" bestFit="1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28.44140625" style="64" bestFit="1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28.44140625" style="64" bestFit="1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28.44140625" style="64" bestFit="1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28.44140625" style="64" bestFit="1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28.44140625" style="64" bestFit="1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28.44140625" style="64" bestFit="1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28.44140625" style="64" bestFit="1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28.44140625" style="64" bestFit="1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28.44140625" style="64" bestFit="1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28.44140625" style="64" bestFit="1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28.44140625" style="64" bestFit="1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28.44140625" style="64" bestFit="1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28.44140625" style="64" bestFit="1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28.44140625" style="64" bestFit="1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28.44140625" style="64" bestFit="1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28.44140625" style="64" bestFit="1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28.44140625" style="64" bestFit="1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28.44140625" style="64" bestFit="1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28.44140625" style="64" bestFit="1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28.44140625" style="64" bestFit="1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28.44140625" style="64" bestFit="1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28.44140625" style="64" bestFit="1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28.44140625" style="64" bestFit="1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28.44140625" style="64" bestFit="1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28.44140625" style="64" bestFit="1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28.44140625" style="64" bestFit="1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28.44140625" style="64" bestFit="1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28.44140625" style="64" bestFit="1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28.44140625" style="64" bestFit="1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28.44140625" style="64" bestFit="1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28.44140625" style="64" bestFit="1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28.44140625" style="64" bestFit="1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28.44140625" style="64" bestFit="1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28.44140625" style="64" bestFit="1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28.44140625" style="64" bestFit="1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28.44140625" style="64" bestFit="1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28.44140625" style="64" bestFit="1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28.44140625" style="64" bestFit="1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28.44140625" style="64" bestFit="1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28.44140625" style="64" bestFit="1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28.44140625" style="64" bestFit="1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28.44140625" style="64" bestFit="1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28.44140625" style="64" bestFit="1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28.44140625" style="64" bestFit="1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28.44140625" style="64" bestFit="1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28.44140625" style="64" bestFit="1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28.44140625" style="64" bestFit="1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28.44140625" style="64" bestFit="1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28.44140625" style="64" bestFit="1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28.44140625" style="64" bestFit="1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28.44140625" style="64" bestFit="1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28.44140625" style="64" bestFit="1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28.44140625" style="64" bestFit="1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28.44140625" style="64" bestFit="1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28.44140625" style="64" bestFit="1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7.399999999999999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28.2" thickBot="1" x14ac:dyDescent="0.3">
      <c r="A6" s="54" t="s">
        <v>95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8</v>
      </c>
      <c r="B7" s="59">
        <v>100676</v>
      </c>
      <c r="C7" s="9">
        <v>65832</v>
      </c>
      <c r="D7" s="89">
        <f t="shared" ref="D7:D25" si="0">+B7-C7</f>
        <v>34844</v>
      </c>
    </row>
    <row r="8" spans="1:4" s="49" customFormat="1" x14ac:dyDescent="0.25">
      <c r="A8" s="58" t="s">
        <v>9</v>
      </c>
      <c r="B8" s="59">
        <v>0</v>
      </c>
      <c r="C8" s="9">
        <v>140</v>
      </c>
      <c r="D8" s="89">
        <f t="shared" si="0"/>
        <v>-140</v>
      </c>
    </row>
    <row r="9" spans="1:4" s="49" customFormat="1" x14ac:dyDescent="0.25">
      <c r="A9" s="58" t="s">
        <v>10</v>
      </c>
      <c r="B9" s="59">
        <v>11250</v>
      </c>
      <c r="C9" s="9">
        <v>7312</v>
      </c>
      <c r="D9" s="89">
        <f>+B9-C9</f>
        <v>3938</v>
      </c>
    </row>
    <row r="10" spans="1:4" s="49" customFormat="1" x14ac:dyDescent="0.25">
      <c r="A10" s="58" t="s">
        <v>11</v>
      </c>
      <c r="B10" s="59">
        <v>1460</v>
      </c>
      <c r="C10" s="9">
        <v>910</v>
      </c>
      <c r="D10" s="89">
        <f t="shared" si="0"/>
        <v>550</v>
      </c>
    </row>
    <row r="11" spans="1:4" s="49" customFormat="1" x14ac:dyDescent="0.25">
      <c r="A11" s="58" t="s">
        <v>13</v>
      </c>
      <c r="B11" s="59">
        <v>28189</v>
      </c>
      <c r="C11" s="9">
        <v>18388</v>
      </c>
      <c r="D11" s="89">
        <f t="shared" si="0"/>
        <v>9801</v>
      </c>
    </row>
    <row r="12" spans="1:4" s="49" customFormat="1" x14ac:dyDescent="0.25">
      <c r="A12" s="58" t="s">
        <v>14</v>
      </c>
      <c r="B12" s="59">
        <v>100</v>
      </c>
      <c r="C12" s="9">
        <v>0</v>
      </c>
      <c r="D12" s="89">
        <f t="shared" si="0"/>
        <v>100</v>
      </c>
    </row>
    <row r="13" spans="1:4" s="49" customFormat="1" x14ac:dyDescent="0.25">
      <c r="A13" s="58" t="s">
        <v>15</v>
      </c>
      <c r="B13" s="59">
        <v>1000</v>
      </c>
      <c r="C13" s="9">
        <v>444</v>
      </c>
      <c r="D13" s="89">
        <f t="shared" si="0"/>
        <v>556</v>
      </c>
    </row>
    <row r="14" spans="1:4" s="49" customFormat="1" x14ac:dyDescent="0.25">
      <c r="A14" s="58" t="s">
        <v>20</v>
      </c>
      <c r="B14" s="59">
        <v>200</v>
      </c>
      <c r="C14" s="9">
        <v>100</v>
      </c>
      <c r="D14" s="89">
        <f t="shared" si="0"/>
        <v>100</v>
      </c>
    </row>
    <row r="15" spans="1:4" s="49" customFormat="1" x14ac:dyDescent="0.25">
      <c r="A15" s="58" t="s">
        <v>61</v>
      </c>
      <c r="B15" s="59">
        <v>3000</v>
      </c>
      <c r="C15" s="9">
        <v>2000</v>
      </c>
      <c r="D15" s="89">
        <f t="shared" si="0"/>
        <v>1000</v>
      </c>
    </row>
    <row r="16" spans="1:4" s="49" customFormat="1" x14ac:dyDescent="0.25">
      <c r="A16" s="58" t="s">
        <v>24</v>
      </c>
      <c r="B16" s="59">
        <v>50</v>
      </c>
      <c r="C16" s="9">
        <v>0</v>
      </c>
      <c r="D16" s="89">
        <f t="shared" si="0"/>
        <v>50</v>
      </c>
    </row>
    <row r="17" spans="1:4" s="49" customFormat="1" x14ac:dyDescent="0.25">
      <c r="A17" s="58" t="s">
        <v>96</v>
      </c>
      <c r="B17" s="59">
        <v>1000</v>
      </c>
      <c r="C17" s="9">
        <v>584</v>
      </c>
      <c r="D17" s="89">
        <f t="shared" si="0"/>
        <v>416</v>
      </c>
    </row>
    <row r="18" spans="1:4" s="49" customFormat="1" x14ac:dyDescent="0.25">
      <c r="A18" s="58" t="s">
        <v>97</v>
      </c>
      <c r="B18" s="59">
        <v>1000</v>
      </c>
      <c r="C18" s="9">
        <v>100</v>
      </c>
      <c r="D18" s="89">
        <f t="shared" si="0"/>
        <v>900</v>
      </c>
    </row>
    <row r="19" spans="1:4" s="49" customFormat="1" x14ac:dyDescent="0.25">
      <c r="A19" s="58" t="s">
        <v>98</v>
      </c>
      <c r="B19" s="59">
        <v>500</v>
      </c>
      <c r="C19" s="9">
        <v>700</v>
      </c>
      <c r="D19" s="89">
        <f>+B19-C19</f>
        <v>-200</v>
      </c>
    </row>
    <row r="20" spans="1:4" s="49" customFormat="1" x14ac:dyDescent="0.25">
      <c r="A20" s="58" t="s">
        <v>27</v>
      </c>
      <c r="B20" s="59">
        <v>250</v>
      </c>
      <c r="C20" s="9">
        <v>0</v>
      </c>
      <c r="D20" s="89">
        <f t="shared" si="0"/>
        <v>250</v>
      </c>
    </row>
    <row r="21" spans="1:4" s="49" customFormat="1" x14ac:dyDescent="0.25">
      <c r="A21" s="58" t="s">
        <v>33</v>
      </c>
      <c r="B21" s="59">
        <v>100</v>
      </c>
      <c r="C21" s="9">
        <v>0</v>
      </c>
      <c r="D21" s="89">
        <f t="shared" si="0"/>
        <v>100</v>
      </c>
    </row>
    <row r="22" spans="1:4" s="49" customFormat="1" x14ac:dyDescent="0.25">
      <c r="A22" s="75" t="s">
        <v>99</v>
      </c>
      <c r="B22" s="59">
        <v>4000</v>
      </c>
      <c r="C22" s="9">
        <v>0</v>
      </c>
      <c r="D22" s="89">
        <f t="shared" si="0"/>
        <v>4000</v>
      </c>
    </row>
    <row r="23" spans="1:4" s="49" customFormat="1" x14ac:dyDescent="0.25">
      <c r="A23" s="76" t="s">
        <v>100</v>
      </c>
      <c r="B23" s="59">
        <v>200</v>
      </c>
      <c r="C23" s="9">
        <v>0</v>
      </c>
      <c r="D23" s="89">
        <f t="shared" si="0"/>
        <v>200</v>
      </c>
    </row>
    <row r="24" spans="1:4" s="49" customFormat="1" x14ac:dyDescent="0.25">
      <c r="A24" s="58" t="s">
        <v>101</v>
      </c>
      <c r="B24" s="59">
        <v>400</v>
      </c>
      <c r="C24" s="9">
        <v>8</v>
      </c>
      <c r="D24" s="89">
        <f t="shared" si="0"/>
        <v>392</v>
      </c>
    </row>
    <row r="25" spans="1:4" s="49" customFormat="1" ht="14.4" thickBot="1" x14ac:dyDescent="0.3">
      <c r="A25" s="58" t="s">
        <v>68</v>
      </c>
      <c r="B25" s="60">
        <v>100</v>
      </c>
      <c r="C25" s="41">
        <v>76</v>
      </c>
      <c r="D25" s="90">
        <f t="shared" si="0"/>
        <v>24</v>
      </c>
    </row>
    <row r="26" spans="1:4" s="63" customFormat="1" ht="15" thickTop="1" thickBot="1" x14ac:dyDescent="0.3">
      <c r="A26" s="71" t="s">
        <v>102</v>
      </c>
      <c r="B26" s="62">
        <f>SUM(B7:B25)</f>
        <v>153475</v>
      </c>
      <c r="C26" s="44">
        <f>SUM(C7:C25)</f>
        <v>96594</v>
      </c>
      <c r="D26" s="91">
        <f>SUM(D7:D25)</f>
        <v>56881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39" sqref="A39"/>
    </sheetView>
  </sheetViews>
  <sheetFormatPr defaultRowHeight="13.8" x14ac:dyDescent="0.25"/>
  <cols>
    <col min="1" max="1" width="29" style="64" customWidth="1"/>
    <col min="2" max="2" width="11.77734375" style="64" customWidth="1"/>
    <col min="3" max="4" width="14.77734375" style="64" customWidth="1"/>
    <col min="5" max="254" width="8.88671875" style="64"/>
    <col min="255" max="255" width="29" style="64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29" style="64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29" style="64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29" style="64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29" style="64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29" style="64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29" style="64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29" style="64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29" style="64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29" style="64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29" style="64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29" style="64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29" style="64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29" style="64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29" style="64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29" style="64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29" style="64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29" style="64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29" style="64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29" style="64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29" style="64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29" style="64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29" style="64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29" style="64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29" style="64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29" style="64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29" style="64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29" style="64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29" style="64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29" style="64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29" style="64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29" style="64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29" style="64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29" style="64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29" style="64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29" style="64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29" style="64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29" style="64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29" style="64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29" style="64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29" style="64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29" style="64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29" style="64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29" style="64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29" style="64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29" style="64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29" style="64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29" style="64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29" style="64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29" style="64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29" style="64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29" style="64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29" style="64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29" style="64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29" style="64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29" style="64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29" style="64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29" style="64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29" style="64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29" style="64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29" style="64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29" style="64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29" style="64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ht="15.6" customHeigh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32.4" customHeight="1" thickBot="1" x14ac:dyDescent="0.3">
      <c r="A6" s="54" t="s">
        <v>103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104</v>
      </c>
      <c r="B7" s="59">
        <v>289465</v>
      </c>
      <c r="C7" s="9">
        <v>186505</v>
      </c>
      <c r="D7" s="89">
        <f t="shared" ref="D7:D37" si="0">+B7-C7</f>
        <v>102960</v>
      </c>
    </row>
    <row r="8" spans="1:4" s="49" customFormat="1" x14ac:dyDescent="0.25">
      <c r="A8" s="58" t="s">
        <v>9</v>
      </c>
      <c r="B8" s="59">
        <v>2500</v>
      </c>
      <c r="C8" s="9">
        <v>234</v>
      </c>
      <c r="D8" s="89">
        <f t="shared" si="0"/>
        <v>2266</v>
      </c>
    </row>
    <row r="9" spans="1:4" s="49" customFormat="1" x14ac:dyDescent="0.25">
      <c r="A9" s="58" t="s">
        <v>10</v>
      </c>
      <c r="B9" s="59">
        <v>34500</v>
      </c>
      <c r="C9" s="9">
        <v>18503</v>
      </c>
      <c r="D9" s="89">
        <f>+B9-C9</f>
        <v>15997</v>
      </c>
    </row>
    <row r="10" spans="1:4" s="49" customFormat="1" x14ac:dyDescent="0.25">
      <c r="A10" s="58" t="s">
        <v>11</v>
      </c>
      <c r="B10" s="59">
        <v>4197</v>
      </c>
      <c r="C10" s="9">
        <v>2517</v>
      </c>
      <c r="D10" s="89">
        <f t="shared" si="0"/>
        <v>1680</v>
      </c>
    </row>
    <row r="11" spans="1:4" s="49" customFormat="1" x14ac:dyDescent="0.25">
      <c r="A11" s="58" t="s">
        <v>13</v>
      </c>
      <c r="B11" s="59">
        <v>81050</v>
      </c>
      <c r="C11" s="9">
        <v>52123</v>
      </c>
      <c r="D11" s="89">
        <f t="shared" si="0"/>
        <v>28927</v>
      </c>
    </row>
    <row r="12" spans="1:4" s="49" customFormat="1" x14ac:dyDescent="0.25">
      <c r="A12" s="58" t="s">
        <v>14</v>
      </c>
      <c r="B12" s="59">
        <v>375</v>
      </c>
      <c r="C12" s="9">
        <v>1989</v>
      </c>
      <c r="D12" s="89">
        <f t="shared" si="0"/>
        <v>-1614</v>
      </c>
    </row>
    <row r="13" spans="1:4" s="49" customFormat="1" x14ac:dyDescent="0.25">
      <c r="A13" s="58" t="s">
        <v>15</v>
      </c>
      <c r="B13" s="59">
        <v>2500</v>
      </c>
      <c r="C13" s="9">
        <v>330</v>
      </c>
      <c r="D13" s="89">
        <f t="shared" si="0"/>
        <v>2170</v>
      </c>
    </row>
    <row r="14" spans="1:4" s="49" customFormat="1" x14ac:dyDescent="0.25">
      <c r="A14" s="58" t="s">
        <v>16</v>
      </c>
      <c r="B14" s="59">
        <v>300</v>
      </c>
      <c r="C14" s="9">
        <v>52</v>
      </c>
      <c r="D14" s="89">
        <f>+B14-C14</f>
        <v>248</v>
      </c>
    </row>
    <row r="15" spans="1:4" s="49" customFormat="1" x14ac:dyDescent="0.25">
      <c r="A15" s="58" t="s">
        <v>19</v>
      </c>
      <c r="B15" s="59">
        <v>2000</v>
      </c>
      <c r="C15" s="9">
        <v>619</v>
      </c>
      <c r="D15" s="89">
        <f t="shared" si="0"/>
        <v>1381</v>
      </c>
    </row>
    <row r="16" spans="1:4" s="49" customFormat="1" x14ac:dyDescent="0.25">
      <c r="A16" s="58" t="s">
        <v>20</v>
      </c>
      <c r="B16" s="59">
        <v>3000</v>
      </c>
      <c r="C16" s="9">
        <v>1515</v>
      </c>
      <c r="D16" s="89">
        <f t="shared" si="0"/>
        <v>1485</v>
      </c>
    </row>
    <row r="17" spans="1:4" s="49" customFormat="1" x14ac:dyDescent="0.25">
      <c r="A17" s="58" t="s">
        <v>21</v>
      </c>
      <c r="B17" s="59">
        <v>500</v>
      </c>
      <c r="C17" s="9">
        <v>0</v>
      </c>
      <c r="D17" s="89">
        <f t="shared" si="0"/>
        <v>500</v>
      </c>
    </row>
    <row r="18" spans="1:4" s="49" customFormat="1" x14ac:dyDescent="0.25">
      <c r="A18" s="58" t="s">
        <v>61</v>
      </c>
      <c r="B18" s="59">
        <v>22000</v>
      </c>
      <c r="C18" s="9">
        <v>14667</v>
      </c>
      <c r="D18" s="89">
        <f t="shared" si="0"/>
        <v>7333</v>
      </c>
    </row>
    <row r="19" spans="1:4" s="49" customFormat="1" x14ac:dyDescent="0.25">
      <c r="A19" s="58" t="s">
        <v>23</v>
      </c>
      <c r="B19" s="59">
        <v>0</v>
      </c>
      <c r="C19" s="9">
        <v>333</v>
      </c>
      <c r="D19" s="89">
        <f t="shared" si="0"/>
        <v>-333</v>
      </c>
    </row>
    <row r="20" spans="1:4" s="49" customFormat="1" x14ac:dyDescent="0.25">
      <c r="A20" s="58" t="s">
        <v>106</v>
      </c>
      <c r="B20" s="59">
        <v>8100</v>
      </c>
      <c r="C20" s="9">
        <v>5191</v>
      </c>
      <c r="D20" s="89">
        <f t="shared" si="0"/>
        <v>2909</v>
      </c>
    </row>
    <row r="21" spans="1:4" s="49" customFormat="1" x14ac:dyDescent="0.25">
      <c r="A21" s="75" t="s">
        <v>62</v>
      </c>
      <c r="B21" s="59">
        <v>5000</v>
      </c>
      <c r="C21" s="9">
        <v>2921</v>
      </c>
      <c r="D21" s="89">
        <f t="shared" si="0"/>
        <v>2079</v>
      </c>
    </row>
    <row r="22" spans="1:4" s="49" customFormat="1" x14ac:dyDescent="0.25">
      <c r="A22" s="76" t="s">
        <v>97</v>
      </c>
      <c r="B22" s="59">
        <v>7500</v>
      </c>
      <c r="C22" s="9">
        <v>650</v>
      </c>
      <c r="D22" s="89">
        <f t="shared" si="0"/>
        <v>6850</v>
      </c>
    </row>
    <row r="23" spans="1:4" s="49" customFormat="1" x14ac:dyDescent="0.25">
      <c r="A23" s="58" t="s">
        <v>107</v>
      </c>
      <c r="B23" s="59">
        <v>3000</v>
      </c>
      <c r="C23" s="9">
        <v>550</v>
      </c>
      <c r="D23" s="89">
        <f t="shared" si="0"/>
        <v>2450</v>
      </c>
    </row>
    <row r="24" spans="1:4" s="49" customFormat="1" x14ac:dyDescent="0.25">
      <c r="A24" s="58" t="s">
        <v>27</v>
      </c>
      <c r="B24" s="59">
        <v>2000</v>
      </c>
      <c r="C24" s="9">
        <v>360</v>
      </c>
      <c r="D24" s="89">
        <f t="shared" si="0"/>
        <v>1640</v>
      </c>
    </row>
    <row r="25" spans="1:4" s="49" customFormat="1" x14ac:dyDescent="0.25">
      <c r="A25" s="58" t="s">
        <v>28</v>
      </c>
      <c r="B25" s="59">
        <v>0</v>
      </c>
      <c r="C25" s="9">
        <v>533</v>
      </c>
      <c r="D25" s="89">
        <f t="shared" si="0"/>
        <v>-533</v>
      </c>
    </row>
    <row r="26" spans="1:4" s="49" customFormat="1" x14ac:dyDescent="0.25">
      <c r="A26" s="58" t="s">
        <v>108</v>
      </c>
      <c r="B26" s="59">
        <v>2500</v>
      </c>
      <c r="C26" s="9">
        <v>3698</v>
      </c>
      <c r="D26" s="89">
        <f t="shared" si="0"/>
        <v>-1198</v>
      </c>
    </row>
    <row r="27" spans="1:4" s="49" customFormat="1" x14ac:dyDescent="0.25">
      <c r="A27" s="58" t="s">
        <v>109</v>
      </c>
      <c r="B27" s="59">
        <v>42000</v>
      </c>
      <c r="C27" s="9">
        <v>59216</v>
      </c>
      <c r="D27" s="89">
        <f t="shared" si="0"/>
        <v>-17216</v>
      </c>
    </row>
    <row r="28" spans="1:4" s="49" customFormat="1" x14ac:dyDescent="0.25">
      <c r="A28" s="58" t="s">
        <v>110</v>
      </c>
      <c r="B28" s="59">
        <v>70000</v>
      </c>
      <c r="C28" s="9">
        <v>42844</v>
      </c>
      <c r="D28" s="89">
        <f t="shared" si="0"/>
        <v>27156</v>
      </c>
    </row>
    <row r="29" spans="1:4" s="49" customFormat="1" x14ac:dyDescent="0.25">
      <c r="A29" s="58" t="s">
        <v>33</v>
      </c>
      <c r="B29" s="59">
        <v>3000</v>
      </c>
      <c r="C29" s="9">
        <v>3058</v>
      </c>
      <c r="D29" s="89">
        <f t="shared" si="0"/>
        <v>-58</v>
      </c>
    </row>
    <row r="30" spans="1:4" s="49" customFormat="1" x14ac:dyDescent="0.25">
      <c r="A30" s="58" t="s">
        <v>101</v>
      </c>
      <c r="B30" s="59">
        <v>2500</v>
      </c>
      <c r="C30" s="9">
        <v>211</v>
      </c>
      <c r="D30" s="89">
        <f t="shared" si="0"/>
        <v>2289</v>
      </c>
    </row>
    <row r="31" spans="1:4" s="49" customFormat="1" x14ac:dyDescent="0.25">
      <c r="A31" s="58" t="s">
        <v>68</v>
      </c>
      <c r="B31" s="59">
        <v>325</v>
      </c>
      <c r="C31" s="9">
        <v>234</v>
      </c>
      <c r="D31" s="89">
        <f t="shared" si="0"/>
        <v>91</v>
      </c>
    </row>
    <row r="32" spans="1:4" s="49" customFormat="1" x14ac:dyDescent="0.25">
      <c r="A32" s="58" t="s">
        <v>17</v>
      </c>
      <c r="B32" s="59">
        <v>15000</v>
      </c>
      <c r="C32" s="9">
        <v>9236</v>
      </c>
      <c r="D32" s="89">
        <f t="shared" si="0"/>
        <v>5764</v>
      </c>
    </row>
    <row r="33" spans="1:4" s="49" customFormat="1" x14ac:dyDescent="0.25">
      <c r="A33" s="58" t="s">
        <v>18</v>
      </c>
      <c r="B33" s="59">
        <v>2500</v>
      </c>
      <c r="C33" s="9">
        <v>10602</v>
      </c>
      <c r="D33" s="89">
        <f t="shared" si="0"/>
        <v>-8102</v>
      </c>
    </row>
    <row r="34" spans="1:4" s="49" customFormat="1" x14ac:dyDescent="0.25">
      <c r="A34" s="58" t="s">
        <v>100</v>
      </c>
      <c r="B34" s="59">
        <v>1350</v>
      </c>
      <c r="C34" s="9">
        <v>0</v>
      </c>
      <c r="D34" s="89">
        <f t="shared" si="0"/>
        <v>1350</v>
      </c>
    </row>
    <row r="35" spans="1:4" s="49" customFormat="1" x14ac:dyDescent="0.25">
      <c r="A35" s="58" t="s">
        <v>44</v>
      </c>
      <c r="B35" s="59">
        <v>300</v>
      </c>
      <c r="C35" s="9">
        <v>12</v>
      </c>
      <c r="D35" s="89">
        <f t="shared" si="0"/>
        <v>288</v>
      </c>
    </row>
    <row r="36" spans="1:4" s="49" customFormat="1" ht="14.4" thickBot="1" x14ac:dyDescent="0.3">
      <c r="A36" s="58" t="s">
        <v>45</v>
      </c>
      <c r="B36" s="60">
        <v>5000</v>
      </c>
      <c r="C36" s="41">
        <v>6365</v>
      </c>
      <c r="D36" s="90">
        <f t="shared" si="0"/>
        <v>-1365</v>
      </c>
    </row>
    <row r="37" spans="1:4" s="63" customFormat="1" ht="21" customHeight="1" thickTop="1" thickBot="1" x14ac:dyDescent="0.3">
      <c r="A37" s="61" t="s">
        <v>111</v>
      </c>
      <c r="B37" s="62">
        <f>SUM(B7:B36)</f>
        <v>612462</v>
      </c>
      <c r="C37" s="44">
        <f>SUM(C7:C36)</f>
        <v>425068</v>
      </c>
      <c r="D37" s="91">
        <f t="shared" si="0"/>
        <v>187394</v>
      </c>
    </row>
    <row r="39" spans="1:4" x14ac:dyDescent="0.25">
      <c r="A39" s="100" t="s">
        <v>269</v>
      </c>
      <c r="C39" s="77"/>
    </row>
    <row r="40" spans="1:4" x14ac:dyDescent="0.25">
      <c r="A40" s="64" t="s">
        <v>112</v>
      </c>
    </row>
    <row r="41" spans="1:4" x14ac:dyDescent="0.25">
      <c r="A41" s="78" t="s">
        <v>265</v>
      </c>
      <c r="C41" s="66">
        <v>15369</v>
      </c>
    </row>
    <row r="42" spans="1:4" x14ac:dyDescent="0.25">
      <c r="A42" s="78" t="s">
        <v>266</v>
      </c>
      <c r="C42" s="66">
        <v>10064</v>
      </c>
    </row>
    <row r="43" spans="1:4" x14ac:dyDescent="0.25">
      <c r="A43" s="78" t="s">
        <v>267</v>
      </c>
      <c r="C43" s="66">
        <v>171227</v>
      </c>
    </row>
    <row r="44" spans="1:4" x14ac:dyDescent="0.25">
      <c r="A44" s="78" t="s">
        <v>108</v>
      </c>
      <c r="C44" s="66">
        <v>6796</v>
      </c>
    </row>
    <row r="45" spans="1:4" x14ac:dyDescent="0.25">
      <c r="A45" s="64" t="s">
        <v>113</v>
      </c>
      <c r="C45" s="66"/>
    </row>
    <row r="46" spans="1:4" x14ac:dyDescent="0.25">
      <c r="A46" s="78" t="s">
        <v>265</v>
      </c>
      <c r="C46" s="66">
        <v>3000</v>
      </c>
    </row>
    <row r="47" spans="1:4" x14ac:dyDescent="0.25">
      <c r="A47" s="78" t="s">
        <v>266</v>
      </c>
      <c r="C47" s="66">
        <v>4100</v>
      </c>
    </row>
    <row r="48" spans="1:4" x14ac:dyDescent="0.25">
      <c r="A48" s="78" t="s">
        <v>267</v>
      </c>
      <c r="C48" s="84">
        <v>1300</v>
      </c>
    </row>
    <row r="49" spans="1:3" x14ac:dyDescent="0.25">
      <c r="A49" s="64" t="s">
        <v>268</v>
      </c>
      <c r="C49" s="66">
        <v>9128</v>
      </c>
    </row>
    <row r="50" spans="1:3" x14ac:dyDescent="0.25">
      <c r="A50" s="64" t="s">
        <v>109</v>
      </c>
      <c r="C50" s="85">
        <v>33381</v>
      </c>
    </row>
    <row r="51" spans="1:3" x14ac:dyDescent="0.25">
      <c r="C51" s="77">
        <f>SUM(C41:C50)</f>
        <v>254365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8" sqref="C8"/>
    </sheetView>
  </sheetViews>
  <sheetFormatPr defaultRowHeight="13.8" x14ac:dyDescent="0.25"/>
  <cols>
    <col min="1" max="1" width="31.88671875" style="64" bestFit="1" customWidth="1"/>
    <col min="2" max="2" width="11.77734375" style="64" customWidth="1"/>
    <col min="3" max="3" width="14.77734375" style="64" customWidth="1"/>
    <col min="4" max="4" width="12.77734375" style="64" customWidth="1"/>
    <col min="5" max="254" width="8.88671875" style="64"/>
    <col min="255" max="255" width="31.88671875" style="64" bestFit="1" customWidth="1"/>
    <col min="256" max="256" width="10.77734375" style="64" customWidth="1"/>
    <col min="257" max="257" width="13.77734375" style="64" customWidth="1"/>
    <col min="258" max="260" width="10.77734375" style="64" customWidth="1"/>
    <col min="261" max="510" width="8.88671875" style="64"/>
    <col min="511" max="511" width="31.88671875" style="64" bestFit="1" customWidth="1"/>
    <col min="512" max="512" width="10.77734375" style="64" customWidth="1"/>
    <col min="513" max="513" width="13.77734375" style="64" customWidth="1"/>
    <col min="514" max="516" width="10.77734375" style="64" customWidth="1"/>
    <col min="517" max="766" width="8.88671875" style="64"/>
    <col min="767" max="767" width="31.88671875" style="64" bestFit="1" customWidth="1"/>
    <col min="768" max="768" width="10.77734375" style="64" customWidth="1"/>
    <col min="769" max="769" width="13.77734375" style="64" customWidth="1"/>
    <col min="770" max="772" width="10.77734375" style="64" customWidth="1"/>
    <col min="773" max="1022" width="8.88671875" style="64"/>
    <col min="1023" max="1023" width="31.88671875" style="64" bestFit="1" customWidth="1"/>
    <col min="1024" max="1024" width="10.77734375" style="64" customWidth="1"/>
    <col min="1025" max="1025" width="13.77734375" style="64" customWidth="1"/>
    <col min="1026" max="1028" width="10.77734375" style="64" customWidth="1"/>
    <col min="1029" max="1278" width="8.88671875" style="64"/>
    <col min="1279" max="1279" width="31.88671875" style="64" bestFit="1" customWidth="1"/>
    <col min="1280" max="1280" width="10.77734375" style="64" customWidth="1"/>
    <col min="1281" max="1281" width="13.77734375" style="64" customWidth="1"/>
    <col min="1282" max="1284" width="10.77734375" style="64" customWidth="1"/>
    <col min="1285" max="1534" width="8.88671875" style="64"/>
    <col min="1535" max="1535" width="31.88671875" style="64" bestFit="1" customWidth="1"/>
    <col min="1536" max="1536" width="10.77734375" style="64" customWidth="1"/>
    <col min="1537" max="1537" width="13.77734375" style="64" customWidth="1"/>
    <col min="1538" max="1540" width="10.77734375" style="64" customWidth="1"/>
    <col min="1541" max="1790" width="8.88671875" style="64"/>
    <col min="1791" max="1791" width="31.88671875" style="64" bestFit="1" customWidth="1"/>
    <col min="1792" max="1792" width="10.77734375" style="64" customWidth="1"/>
    <col min="1793" max="1793" width="13.77734375" style="64" customWidth="1"/>
    <col min="1794" max="1796" width="10.77734375" style="64" customWidth="1"/>
    <col min="1797" max="2046" width="8.88671875" style="64"/>
    <col min="2047" max="2047" width="31.88671875" style="64" bestFit="1" customWidth="1"/>
    <col min="2048" max="2048" width="10.77734375" style="64" customWidth="1"/>
    <col min="2049" max="2049" width="13.77734375" style="64" customWidth="1"/>
    <col min="2050" max="2052" width="10.77734375" style="64" customWidth="1"/>
    <col min="2053" max="2302" width="8.88671875" style="64"/>
    <col min="2303" max="2303" width="31.88671875" style="64" bestFit="1" customWidth="1"/>
    <col min="2304" max="2304" width="10.77734375" style="64" customWidth="1"/>
    <col min="2305" max="2305" width="13.77734375" style="64" customWidth="1"/>
    <col min="2306" max="2308" width="10.77734375" style="64" customWidth="1"/>
    <col min="2309" max="2558" width="8.88671875" style="64"/>
    <col min="2559" max="2559" width="31.88671875" style="64" bestFit="1" customWidth="1"/>
    <col min="2560" max="2560" width="10.77734375" style="64" customWidth="1"/>
    <col min="2561" max="2561" width="13.77734375" style="64" customWidth="1"/>
    <col min="2562" max="2564" width="10.77734375" style="64" customWidth="1"/>
    <col min="2565" max="2814" width="8.88671875" style="64"/>
    <col min="2815" max="2815" width="31.88671875" style="64" bestFit="1" customWidth="1"/>
    <col min="2816" max="2816" width="10.77734375" style="64" customWidth="1"/>
    <col min="2817" max="2817" width="13.77734375" style="64" customWidth="1"/>
    <col min="2818" max="2820" width="10.77734375" style="64" customWidth="1"/>
    <col min="2821" max="3070" width="8.88671875" style="64"/>
    <col min="3071" max="3071" width="31.88671875" style="64" bestFit="1" customWidth="1"/>
    <col min="3072" max="3072" width="10.77734375" style="64" customWidth="1"/>
    <col min="3073" max="3073" width="13.77734375" style="64" customWidth="1"/>
    <col min="3074" max="3076" width="10.77734375" style="64" customWidth="1"/>
    <col min="3077" max="3326" width="8.88671875" style="64"/>
    <col min="3327" max="3327" width="31.88671875" style="64" bestFit="1" customWidth="1"/>
    <col min="3328" max="3328" width="10.77734375" style="64" customWidth="1"/>
    <col min="3329" max="3329" width="13.77734375" style="64" customWidth="1"/>
    <col min="3330" max="3332" width="10.77734375" style="64" customWidth="1"/>
    <col min="3333" max="3582" width="8.88671875" style="64"/>
    <col min="3583" max="3583" width="31.88671875" style="64" bestFit="1" customWidth="1"/>
    <col min="3584" max="3584" width="10.77734375" style="64" customWidth="1"/>
    <col min="3585" max="3585" width="13.77734375" style="64" customWidth="1"/>
    <col min="3586" max="3588" width="10.77734375" style="64" customWidth="1"/>
    <col min="3589" max="3838" width="8.88671875" style="64"/>
    <col min="3839" max="3839" width="31.88671875" style="64" bestFit="1" customWidth="1"/>
    <col min="3840" max="3840" width="10.77734375" style="64" customWidth="1"/>
    <col min="3841" max="3841" width="13.77734375" style="64" customWidth="1"/>
    <col min="3842" max="3844" width="10.77734375" style="64" customWidth="1"/>
    <col min="3845" max="4094" width="8.88671875" style="64"/>
    <col min="4095" max="4095" width="31.88671875" style="64" bestFit="1" customWidth="1"/>
    <col min="4096" max="4096" width="10.77734375" style="64" customWidth="1"/>
    <col min="4097" max="4097" width="13.77734375" style="64" customWidth="1"/>
    <col min="4098" max="4100" width="10.77734375" style="64" customWidth="1"/>
    <col min="4101" max="4350" width="8.88671875" style="64"/>
    <col min="4351" max="4351" width="31.88671875" style="64" bestFit="1" customWidth="1"/>
    <col min="4352" max="4352" width="10.77734375" style="64" customWidth="1"/>
    <col min="4353" max="4353" width="13.77734375" style="64" customWidth="1"/>
    <col min="4354" max="4356" width="10.77734375" style="64" customWidth="1"/>
    <col min="4357" max="4606" width="8.88671875" style="64"/>
    <col min="4607" max="4607" width="31.88671875" style="64" bestFit="1" customWidth="1"/>
    <col min="4608" max="4608" width="10.77734375" style="64" customWidth="1"/>
    <col min="4609" max="4609" width="13.77734375" style="64" customWidth="1"/>
    <col min="4610" max="4612" width="10.77734375" style="64" customWidth="1"/>
    <col min="4613" max="4862" width="8.88671875" style="64"/>
    <col min="4863" max="4863" width="31.88671875" style="64" bestFit="1" customWidth="1"/>
    <col min="4864" max="4864" width="10.77734375" style="64" customWidth="1"/>
    <col min="4865" max="4865" width="13.77734375" style="64" customWidth="1"/>
    <col min="4866" max="4868" width="10.77734375" style="64" customWidth="1"/>
    <col min="4869" max="5118" width="8.88671875" style="64"/>
    <col min="5119" max="5119" width="31.88671875" style="64" bestFit="1" customWidth="1"/>
    <col min="5120" max="5120" width="10.77734375" style="64" customWidth="1"/>
    <col min="5121" max="5121" width="13.77734375" style="64" customWidth="1"/>
    <col min="5122" max="5124" width="10.77734375" style="64" customWidth="1"/>
    <col min="5125" max="5374" width="8.88671875" style="64"/>
    <col min="5375" max="5375" width="31.88671875" style="64" bestFit="1" customWidth="1"/>
    <col min="5376" max="5376" width="10.77734375" style="64" customWidth="1"/>
    <col min="5377" max="5377" width="13.77734375" style="64" customWidth="1"/>
    <col min="5378" max="5380" width="10.77734375" style="64" customWidth="1"/>
    <col min="5381" max="5630" width="8.88671875" style="64"/>
    <col min="5631" max="5631" width="31.88671875" style="64" bestFit="1" customWidth="1"/>
    <col min="5632" max="5632" width="10.77734375" style="64" customWidth="1"/>
    <col min="5633" max="5633" width="13.77734375" style="64" customWidth="1"/>
    <col min="5634" max="5636" width="10.77734375" style="64" customWidth="1"/>
    <col min="5637" max="5886" width="8.88671875" style="64"/>
    <col min="5887" max="5887" width="31.88671875" style="64" bestFit="1" customWidth="1"/>
    <col min="5888" max="5888" width="10.77734375" style="64" customWidth="1"/>
    <col min="5889" max="5889" width="13.77734375" style="64" customWidth="1"/>
    <col min="5890" max="5892" width="10.77734375" style="64" customWidth="1"/>
    <col min="5893" max="6142" width="8.88671875" style="64"/>
    <col min="6143" max="6143" width="31.88671875" style="64" bestFit="1" customWidth="1"/>
    <col min="6144" max="6144" width="10.77734375" style="64" customWidth="1"/>
    <col min="6145" max="6145" width="13.77734375" style="64" customWidth="1"/>
    <col min="6146" max="6148" width="10.77734375" style="64" customWidth="1"/>
    <col min="6149" max="6398" width="8.88671875" style="64"/>
    <col min="6399" max="6399" width="31.88671875" style="64" bestFit="1" customWidth="1"/>
    <col min="6400" max="6400" width="10.77734375" style="64" customWidth="1"/>
    <col min="6401" max="6401" width="13.77734375" style="64" customWidth="1"/>
    <col min="6402" max="6404" width="10.77734375" style="64" customWidth="1"/>
    <col min="6405" max="6654" width="8.88671875" style="64"/>
    <col min="6655" max="6655" width="31.88671875" style="64" bestFit="1" customWidth="1"/>
    <col min="6656" max="6656" width="10.77734375" style="64" customWidth="1"/>
    <col min="6657" max="6657" width="13.77734375" style="64" customWidth="1"/>
    <col min="6658" max="6660" width="10.77734375" style="64" customWidth="1"/>
    <col min="6661" max="6910" width="8.88671875" style="64"/>
    <col min="6911" max="6911" width="31.88671875" style="64" bestFit="1" customWidth="1"/>
    <col min="6912" max="6912" width="10.77734375" style="64" customWidth="1"/>
    <col min="6913" max="6913" width="13.77734375" style="64" customWidth="1"/>
    <col min="6914" max="6916" width="10.77734375" style="64" customWidth="1"/>
    <col min="6917" max="7166" width="8.88671875" style="64"/>
    <col min="7167" max="7167" width="31.88671875" style="64" bestFit="1" customWidth="1"/>
    <col min="7168" max="7168" width="10.77734375" style="64" customWidth="1"/>
    <col min="7169" max="7169" width="13.77734375" style="64" customWidth="1"/>
    <col min="7170" max="7172" width="10.77734375" style="64" customWidth="1"/>
    <col min="7173" max="7422" width="8.88671875" style="64"/>
    <col min="7423" max="7423" width="31.88671875" style="64" bestFit="1" customWidth="1"/>
    <col min="7424" max="7424" width="10.77734375" style="64" customWidth="1"/>
    <col min="7425" max="7425" width="13.77734375" style="64" customWidth="1"/>
    <col min="7426" max="7428" width="10.77734375" style="64" customWidth="1"/>
    <col min="7429" max="7678" width="8.88671875" style="64"/>
    <col min="7679" max="7679" width="31.88671875" style="64" bestFit="1" customWidth="1"/>
    <col min="7680" max="7680" width="10.77734375" style="64" customWidth="1"/>
    <col min="7681" max="7681" width="13.77734375" style="64" customWidth="1"/>
    <col min="7682" max="7684" width="10.77734375" style="64" customWidth="1"/>
    <col min="7685" max="7934" width="8.88671875" style="64"/>
    <col min="7935" max="7935" width="31.88671875" style="64" bestFit="1" customWidth="1"/>
    <col min="7936" max="7936" width="10.77734375" style="64" customWidth="1"/>
    <col min="7937" max="7937" width="13.77734375" style="64" customWidth="1"/>
    <col min="7938" max="7940" width="10.77734375" style="64" customWidth="1"/>
    <col min="7941" max="8190" width="8.88671875" style="64"/>
    <col min="8191" max="8191" width="31.88671875" style="64" bestFit="1" customWidth="1"/>
    <col min="8192" max="8192" width="10.77734375" style="64" customWidth="1"/>
    <col min="8193" max="8193" width="13.77734375" style="64" customWidth="1"/>
    <col min="8194" max="8196" width="10.77734375" style="64" customWidth="1"/>
    <col min="8197" max="8446" width="8.88671875" style="64"/>
    <col min="8447" max="8447" width="31.88671875" style="64" bestFit="1" customWidth="1"/>
    <col min="8448" max="8448" width="10.77734375" style="64" customWidth="1"/>
    <col min="8449" max="8449" width="13.77734375" style="64" customWidth="1"/>
    <col min="8450" max="8452" width="10.77734375" style="64" customWidth="1"/>
    <col min="8453" max="8702" width="8.88671875" style="64"/>
    <col min="8703" max="8703" width="31.88671875" style="64" bestFit="1" customWidth="1"/>
    <col min="8704" max="8704" width="10.77734375" style="64" customWidth="1"/>
    <col min="8705" max="8705" width="13.77734375" style="64" customWidth="1"/>
    <col min="8706" max="8708" width="10.77734375" style="64" customWidth="1"/>
    <col min="8709" max="8958" width="8.88671875" style="64"/>
    <col min="8959" max="8959" width="31.88671875" style="64" bestFit="1" customWidth="1"/>
    <col min="8960" max="8960" width="10.77734375" style="64" customWidth="1"/>
    <col min="8961" max="8961" width="13.77734375" style="64" customWidth="1"/>
    <col min="8962" max="8964" width="10.77734375" style="64" customWidth="1"/>
    <col min="8965" max="9214" width="8.88671875" style="64"/>
    <col min="9215" max="9215" width="31.88671875" style="64" bestFit="1" customWidth="1"/>
    <col min="9216" max="9216" width="10.77734375" style="64" customWidth="1"/>
    <col min="9217" max="9217" width="13.77734375" style="64" customWidth="1"/>
    <col min="9218" max="9220" width="10.77734375" style="64" customWidth="1"/>
    <col min="9221" max="9470" width="8.88671875" style="64"/>
    <col min="9471" max="9471" width="31.88671875" style="64" bestFit="1" customWidth="1"/>
    <col min="9472" max="9472" width="10.77734375" style="64" customWidth="1"/>
    <col min="9473" max="9473" width="13.77734375" style="64" customWidth="1"/>
    <col min="9474" max="9476" width="10.77734375" style="64" customWidth="1"/>
    <col min="9477" max="9726" width="8.88671875" style="64"/>
    <col min="9727" max="9727" width="31.88671875" style="64" bestFit="1" customWidth="1"/>
    <col min="9728" max="9728" width="10.77734375" style="64" customWidth="1"/>
    <col min="9729" max="9729" width="13.77734375" style="64" customWidth="1"/>
    <col min="9730" max="9732" width="10.77734375" style="64" customWidth="1"/>
    <col min="9733" max="9982" width="8.88671875" style="64"/>
    <col min="9983" max="9983" width="31.88671875" style="64" bestFit="1" customWidth="1"/>
    <col min="9984" max="9984" width="10.77734375" style="64" customWidth="1"/>
    <col min="9985" max="9985" width="13.77734375" style="64" customWidth="1"/>
    <col min="9986" max="9988" width="10.77734375" style="64" customWidth="1"/>
    <col min="9989" max="10238" width="8.88671875" style="64"/>
    <col min="10239" max="10239" width="31.88671875" style="64" bestFit="1" customWidth="1"/>
    <col min="10240" max="10240" width="10.77734375" style="64" customWidth="1"/>
    <col min="10241" max="10241" width="13.77734375" style="64" customWidth="1"/>
    <col min="10242" max="10244" width="10.77734375" style="64" customWidth="1"/>
    <col min="10245" max="10494" width="8.88671875" style="64"/>
    <col min="10495" max="10495" width="31.88671875" style="64" bestFit="1" customWidth="1"/>
    <col min="10496" max="10496" width="10.77734375" style="64" customWidth="1"/>
    <col min="10497" max="10497" width="13.77734375" style="64" customWidth="1"/>
    <col min="10498" max="10500" width="10.77734375" style="64" customWidth="1"/>
    <col min="10501" max="10750" width="8.88671875" style="64"/>
    <col min="10751" max="10751" width="31.88671875" style="64" bestFit="1" customWidth="1"/>
    <col min="10752" max="10752" width="10.77734375" style="64" customWidth="1"/>
    <col min="10753" max="10753" width="13.77734375" style="64" customWidth="1"/>
    <col min="10754" max="10756" width="10.77734375" style="64" customWidth="1"/>
    <col min="10757" max="11006" width="8.88671875" style="64"/>
    <col min="11007" max="11007" width="31.88671875" style="64" bestFit="1" customWidth="1"/>
    <col min="11008" max="11008" width="10.77734375" style="64" customWidth="1"/>
    <col min="11009" max="11009" width="13.77734375" style="64" customWidth="1"/>
    <col min="11010" max="11012" width="10.77734375" style="64" customWidth="1"/>
    <col min="11013" max="11262" width="8.88671875" style="64"/>
    <col min="11263" max="11263" width="31.88671875" style="64" bestFit="1" customWidth="1"/>
    <col min="11264" max="11264" width="10.77734375" style="64" customWidth="1"/>
    <col min="11265" max="11265" width="13.77734375" style="64" customWidth="1"/>
    <col min="11266" max="11268" width="10.77734375" style="64" customWidth="1"/>
    <col min="11269" max="11518" width="8.88671875" style="64"/>
    <col min="11519" max="11519" width="31.88671875" style="64" bestFit="1" customWidth="1"/>
    <col min="11520" max="11520" width="10.77734375" style="64" customWidth="1"/>
    <col min="11521" max="11521" width="13.77734375" style="64" customWidth="1"/>
    <col min="11522" max="11524" width="10.77734375" style="64" customWidth="1"/>
    <col min="11525" max="11774" width="8.88671875" style="64"/>
    <col min="11775" max="11775" width="31.88671875" style="64" bestFit="1" customWidth="1"/>
    <col min="11776" max="11776" width="10.77734375" style="64" customWidth="1"/>
    <col min="11777" max="11777" width="13.77734375" style="64" customWidth="1"/>
    <col min="11778" max="11780" width="10.77734375" style="64" customWidth="1"/>
    <col min="11781" max="12030" width="8.88671875" style="64"/>
    <col min="12031" max="12031" width="31.88671875" style="64" bestFit="1" customWidth="1"/>
    <col min="12032" max="12032" width="10.77734375" style="64" customWidth="1"/>
    <col min="12033" max="12033" width="13.77734375" style="64" customWidth="1"/>
    <col min="12034" max="12036" width="10.77734375" style="64" customWidth="1"/>
    <col min="12037" max="12286" width="8.88671875" style="64"/>
    <col min="12287" max="12287" width="31.88671875" style="64" bestFit="1" customWidth="1"/>
    <col min="12288" max="12288" width="10.77734375" style="64" customWidth="1"/>
    <col min="12289" max="12289" width="13.77734375" style="64" customWidth="1"/>
    <col min="12290" max="12292" width="10.77734375" style="64" customWidth="1"/>
    <col min="12293" max="12542" width="8.88671875" style="64"/>
    <col min="12543" max="12543" width="31.88671875" style="64" bestFit="1" customWidth="1"/>
    <col min="12544" max="12544" width="10.77734375" style="64" customWidth="1"/>
    <col min="12545" max="12545" width="13.77734375" style="64" customWidth="1"/>
    <col min="12546" max="12548" width="10.77734375" style="64" customWidth="1"/>
    <col min="12549" max="12798" width="8.88671875" style="64"/>
    <col min="12799" max="12799" width="31.88671875" style="64" bestFit="1" customWidth="1"/>
    <col min="12800" max="12800" width="10.77734375" style="64" customWidth="1"/>
    <col min="12801" max="12801" width="13.77734375" style="64" customWidth="1"/>
    <col min="12802" max="12804" width="10.77734375" style="64" customWidth="1"/>
    <col min="12805" max="13054" width="8.88671875" style="64"/>
    <col min="13055" max="13055" width="31.88671875" style="64" bestFit="1" customWidth="1"/>
    <col min="13056" max="13056" width="10.77734375" style="64" customWidth="1"/>
    <col min="13057" max="13057" width="13.77734375" style="64" customWidth="1"/>
    <col min="13058" max="13060" width="10.77734375" style="64" customWidth="1"/>
    <col min="13061" max="13310" width="8.88671875" style="64"/>
    <col min="13311" max="13311" width="31.88671875" style="64" bestFit="1" customWidth="1"/>
    <col min="13312" max="13312" width="10.77734375" style="64" customWidth="1"/>
    <col min="13313" max="13313" width="13.77734375" style="64" customWidth="1"/>
    <col min="13314" max="13316" width="10.77734375" style="64" customWidth="1"/>
    <col min="13317" max="13566" width="8.88671875" style="64"/>
    <col min="13567" max="13567" width="31.88671875" style="64" bestFit="1" customWidth="1"/>
    <col min="13568" max="13568" width="10.77734375" style="64" customWidth="1"/>
    <col min="13569" max="13569" width="13.77734375" style="64" customWidth="1"/>
    <col min="13570" max="13572" width="10.77734375" style="64" customWidth="1"/>
    <col min="13573" max="13822" width="8.88671875" style="64"/>
    <col min="13823" max="13823" width="31.88671875" style="64" bestFit="1" customWidth="1"/>
    <col min="13824" max="13824" width="10.77734375" style="64" customWidth="1"/>
    <col min="13825" max="13825" width="13.77734375" style="64" customWidth="1"/>
    <col min="13826" max="13828" width="10.77734375" style="64" customWidth="1"/>
    <col min="13829" max="14078" width="8.88671875" style="64"/>
    <col min="14079" max="14079" width="31.88671875" style="64" bestFit="1" customWidth="1"/>
    <col min="14080" max="14080" width="10.77734375" style="64" customWidth="1"/>
    <col min="14081" max="14081" width="13.77734375" style="64" customWidth="1"/>
    <col min="14082" max="14084" width="10.77734375" style="64" customWidth="1"/>
    <col min="14085" max="14334" width="8.88671875" style="64"/>
    <col min="14335" max="14335" width="31.88671875" style="64" bestFit="1" customWidth="1"/>
    <col min="14336" max="14336" width="10.77734375" style="64" customWidth="1"/>
    <col min="14337" max="14337" width="13.77734375" style="64" customWidth="1"/>
    <col min="14338" max="14340" width="10.77734375" style="64" customWidth="1"/>
    <col min="14341" max="14590" width="8.88671875" style="64"/>
    <col min="14591" max="14591" width="31.88671875" style="64" bestFit="1" customWidth="1"/>
    <col min="14592" max="14592" width="10.77734375" style="64" customWidth="1"/>
    <col min="14593" max="14593" width="13.77734375" style="64" customWidth="1"/>
    <col min="14594" max="14596" width="10.77734375" style="64" customWidth="1"/>
    <col min="14597" max="14846" width="8.88671875" style="64"/>
    <col min="14847" max="14847" width="31.88671875" style="64" bestFit="1" customWidth="1"/>
    <col min="14848" max="14848" width="10.77734375" style="64" customWidth="1"/>
    <col min="14849" max="14849" width="13.77734375" style="64" customWidth="1"/>
    <col min="14850" max="14852" width="10.77734375" style="64" customWidth="1"/>
    <col min="14853" max="15102" width="8.88671875" style="64"/>
    <col min="15103" max="15103" width="31.88671875" style="64" bestFit="1" customWidth="1"/>
    <col min="15104" max="15104" width="10.77734375" style="64" customWidth="1"/>
    <col min="15105" max="15105" width="13.77734375" style="64" customWidth="1"/>
    <col min="15106" max="15108" width="10.77734375" style="64" customWidth="1"/>
    <col min="15109" max="15358" width="8.88671875" style="64"/>
    <col min="15359" max="15359" width="31.88671875" style="64" bestFit="1" customWidth="1"/>
    <col min="15360" max="15360" width="10.77734375" style="64" customWidth="1"/>
    <col min="15361" max="15361" width="13.77734375" style="64" customWidth="1"/>
    <col min="15362" max="15364" width="10.77734375" style="64" customWidth="1"/>
    <col min="15365" max="15614" width="8.88671875" style="64"/>
    <col min="15615" max="15615" width="31.88671875" style="64" bestFit="1" customWidth="1"/>
    <col min="15616" max="15616" width="10.77734375" style="64" customWidth="1"/>
    <col min="15617" max="15617" width="13.77734375" style="64" customWidth="1"/>
    <col min="15618" max="15620" width="10.77734375" style="64" customWidth="1"/>
    <col min="15621" max="15870" width="8.88671875" style="64"/>
    <col min="15871" max="15871" width="31.88671875" style="64" bestFit="1" customWidth="1"/>
    <col min="15872" max="15872" width="10.77734375" style="64" customWidth="1"/>
    <col min="15873" max="15873" width="13.77734375" style="64" customWidth="1"/>
    <col min="15874" max="15876" width="10.77734375" style="64" customWidth="1"/>
    <col min="15877" max="16126" width="8.88671875" style="64"/>
    <col min="16127" max="16127" width="31.88671875" style="64" bestFit="1" customWidth="1"/>
    <col min="16128" max="16128" width="10.77734375" style="64" customWidth="1"/>
    <col min="16129" max="16129" width="13.77734375" style="64" customWidth="1"/>
    <col min="16130" max="16132" width="10.77734375" style="64" customWidth="1"/>
    <col min="16133" max="16384" width="8.88671875" style="64"/>
  </cols>
  <sheetData>
    <row r="1" spans="1:4" s="49" customForma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4.4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28.2" thickBot="1" x14ac:dyDescent="0.3">
      <c r="A6" s="54" t="s">
        <v>114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96</v>
      </c>
      <c r="B7" s="59">
        <v>2000</v>
      </c>
      <c r="C7" s="9">
        <v>3144</v>
      </c>
      <c r="D7" s="89">
        <f>+B7-C7</f>
        <v>-1144</v>
      </c>
    </row>
    <row r="8" spans="1:4" s="49" customFormat="1" x14ac:dyDescent="0.25">
      <c r="A8" s="58" t="s">
        <v>27</v>
      </c>
      <c r="B8" s="59">
        <v>3000</v>
      </c>
      <c r="C8" s="9">
        <v>0</v>
      </c>
      <c r="D8" s="89">
        <f>+B8-C8</f>
        <v>3000</v>
      </c>
    </row>
    <row r="9" spans="1:4" s="49" customFormat="1" x14ac:dyDescent="0.25">
      <c r="A9" s="58" t="s">
        <v>115</v>
      </c>
      <c r="B9" s="59">
        <v>12000</v>
      </c>
      <c r="C9" s="9">
        <v>14463</v>
      </c>
      <c r="D9" s="89">
        <f>+B9-C9</f>
        <v>-2463</v>
      </c>
    </row>
    <row r="10" spans="1:4" s="49" customFormat="1" ht="14.4" thickBot="1" x14ac:dyDescent="0.3">
      <c r="A10" s="58" t="s">
        <v>116</v>
      </c>
      <c r="B10" s="60">
        <v>0</v>
      </c>
      <c r="C10" s="41">
        <v>0</v>
      </c>
      <c r="D10" s="90">
        <f>+B10-C10</f>
        <v>0</v>
      </c>
    </row>
    <row r="11" spans="1:4" s="63" customFormat="1" ht="15" thickTop="1" thickBot="1" x14ac:dyDescent="0.3">
      <c r="A11" s="71" t="s">
        <v>117</v>
      </c>
      <c r="B11" s="62">
        <f>SUM(B7:B10)</f>
        <v>17000</v>
      </c>
      <c r="C11" s="44">
        <f>SUM(C7:C10)</f>
        <v>17607</v>
      </c>
      <c r="D11" s="91">
        <f>+B11-C11</f>
        <v>-607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C29" sqref="C29"/>
    </sheetView>
  </sheetViews>
  <sheetFormatPr defaultRowHeight="13.8" x14ac:dyDescent="0.25"/>
  <cols>
    <col min="1" max="1" width="30.88671875" style="64" bestFit="1" customWidth="1"/>
    <col min="2" max="2" width="12.77734375" style="64" customWidth="1"/>
    <col min="3" max="4" width="14.77734375" style="64" customWidth="1"/>
    <col min="5" max="254" width="8.88671875" style="64"/>
    <col min="255" max="255" width="30.88671875" style="64" bestFit="1" customWidth="1"/>
    <col min="256" max="256" width="11.21875" style="64" bestFit="1" customWidth="1"/>
    <col min="257" max="257" width="13.5546875" style="64" customWidth="1"/>
    <col min="258" max="258" width="12.109375" style="64" customWidth="1"/>
    <col min="259" max="259" width="10.77734375" style="64" customWidth="1"/>
    <col min="260" max="260" width="11.21875" style="64" bestFit="1" customWidth="1"/>
    <col min="261" max="510" width="8.88671875" style="64"/>
    <col min="511" max="511" width="30.88671875" style="64" bestFit="1" customWidth="1"/>
    <col min="512" max="512" width="11.21875" style="64" bestFit="1" customWidth="1"/>
    <col min="513" max="513" width="13.5546875" style="64" customWidth="1"/>
    <col min="514" max="514" width="12.109375" style="64" customWidth="1"/>
    <col min="515" max="515" width="10.77734375" style="64" customWidth="1"/>
    <col min="516" max="516" width="11.21875" style="64" bestFit="1" customWidth="1"/>
    <col min="517" max="766" width="8.88671875" style="64"/>
    <col min="767" max="767" width="30.88671875" style="64" bestFit="1" customWidth="1"/>
    <col min="768" max="768" width="11.21875" style="64" bestFit="1" customWidth="1"/>
    <col min="769" max="769" width="13.5546875" style="64" customWidth="1"/>
    <col min="770" max="770" width="12.109375" style="64" customWidth="1"/>
    <col min="771" max="771" width="10.77734375" style="64" customWidth="1"/>
    <col min="772" max="772" width="11.21875" style="64" bestFit="1" customWidth="1"/>
    <col min="773" max="1022" width="8.88671875" style="64"/>
    <col min="1023" max="1023" width="30.88671875" style="64" bestFit="1" customWidth="1"/>
    <col min="1024" max="1024" width="11.21875" style="64" bestFit="1" customWidth="1"/>
    <col min="1025" max="1025" width="13.5546875" style="64" customWidth="1"/>
    <col min="1026" max="1026" width="12.109375" style="64" customWidth="1"/>
    <col min="1027" max="1027" width="10.77734375" style="64" customWidth="1"/>
    <col min="1028" max="1028" width="11.21875" style="64" bestFit="1" customWidth="1"/>
    <col min="1029" max="1278" width="8.88671875" style="64"/>
    <col min="1279" max="1279" width="30.88671875" style="64" bestFit="1" customWidth="1"/>
    <col min="1280" max="1280" width="11.21875" style="64" bestFit="1" customWidth="1"/>
    <col min="1281" max="1281" width="13.5546875" style="64" customWidth="1"/>
    <col min="1282" max="1282" width="12.109375" style="64" customWidth="1"/>
    <col min="1283" max="1283" width="10.77734375" style="64" customWidth="1"/>
    <col min="1284" max="1284" width="11.21875" style="64" bestFit="1" customWidth="1"/>
    <col min="1285" max="1534" width="8.88671875" style="64"/>
    <col min="1535" max="1535" width="30.88671875" style="64" bestFit="1" customWidth="1"/>
    <col min="1536" max="1536" width="11.21875" style="64" bestFit="1" customWidth="1"/>
    <col min="1537" max="1537" width="13.5546875" style="64" customWidth="1"/>
    <col min="1538" max="1538" width="12.109375" style="64" customWidth="1"/>
    <col min="1539" max="1539" width="10.77734375" style="64" customWidth="1"/>
    <col min="1540" max="1540" width="11.21875" style="64" bestFit="1" customWidth="1"/>
    <col min="1541" max="1790" width="8.88671875" style="64"/>
    <col min="1791" max="1791" width="30.88671875" style="64" bestFit="1" customWidth="1"/>
    <col min="1792" max="1792" width="11.21875" style="64" bestFit="1" customWidth="1"/>
    <col min="1793" max="1793" width="13.5546875" style="64" customWidth="1"/>
    <col min="1794" max="1794" width="12.109375" style="64" customWidth="1"/>
    <col min="1795" max="1795" width="10.77734375" style="64" customWidth="1"/>
    <col min="1796" max="1796" width="11.21875" style="64" bestFit="1" customWidth="1"/>
    <col min="1797" max="2046" width="8.88671875" style="64"/>
    <col min="2047" max="2047" width="30.88671875" style="64" bestFit="1" customWidth="1"/>
    <col min="2048" max="2048" width="11.21875" style="64" bestFit="1" customWidth="1"/>
    <col min="2049" max="2049" width="13.5546875" style="64" customWidth="1"/>
    <col min="2050" max="2050" width="12.109375" style="64" customWidth="1"/>
    <col min="2051" max="2051" width="10.77734375" style="64" customWidth="1"/>
    <col min="2052" max="2052" width="11.21875" style="64" bestFit="1" customWidth="1"/>
    <col min="2053" max="2302" width="8.88671875" style="64"/>
    <col min="2303" max="2303" width="30.88671875" style="64" bestFit="1" customWidth="1"/>
    <col min="2304" max="2304" width="11.21875" style="64" bestFit="1" customWidth="1"/>
    <col min="2305" max="2305" width="13.5546875" style="64" customWidth="1"/>
    <col min="2306" max="2306" width="12.109375" style="64" customWidth="1"/>
    <col min="2307" max="2307" width="10.77734375" style="64" customWidth="1"/>
    <col min="2308" max="2308" width="11.21875" style="64" bestFit="1" customWidth="1"/>
    <col min="2309" max="2558" width="8.88671875" style="64"/>
    <col min="2559" max="2559" width="30.88671875" style="64" bestFit="1" customWidth="1"/>
    <col min="2560" max="2560" width="11.21875" style="64" bestFit="1" customWidth="1"/>
    <col min="2561" max="2561" width="13.5546875" style="64" customWidth="1"/>
    <col min="2562" max="2562" width="12.109375" style="64" customWidth="1"/>
    <col min="2563" max="2563" width="10.77734375" style="64" customWidth="1"/>
    <col min="2564" max="2564" width="11.21875" style="64" bestFit="1" customWidth="1"/>
    <col min="2565" max="2814" width="8.88671875" style="64"/>
    <col min="2815" max="2815" width="30.88671875" style="64" bestFit="1" customWidth="1"/>
    <col min="2816" max="2816" width="11.21875" style="64" bestFit="1" customWidth="1"/>
    <col min="2817" max="2817" width="13.5546875" style="64" customWidth="1"/>
    <col min="2818" max="2818" width="12.109375" style="64" customWidth="1"/>
    <col min="2819" max="2819" width="10.77734375" style="64" customWidth="1"/>
    <col min="2820" max="2820" width="11.21875" style="64" bestFit="1" customWidth="1"/>
    <col min="2821" max="3070" width="8.88671875" style="64"/>
    <col min="3071" max="3071" width="30.88671875" style="64" bestFit="1" customWidth="1"/>
    <col min="3072" max="3072" width="11.21875" style="64" bestFit="1" customWidth="1"/>
    <col min="3073" max="3073" width="13.5546875" style="64" customWidth="1"/>
    <col min="3074" max="3074" width="12.109375" style="64" customWidth="1"/>
    <col min="3075" max="3075" width="10.77734375" style="64" customWidth="1"/>
    <col min="3076" max="3076" width="11.21875" style="64" bestFit="1" customWidth="1"/>
    <col min="3077" max="3326" width="8.88671875" style="64"/>
    <col min="3327" max="3327" width="30.88671875" style="64" bestFit="1" customWidth="1"/>
    <col min="3328" max="3328" width="11.21875" style="64" bestFit="1" customWidth="1"/>
    <col min="3329" max="3329" width="13.5546875" style="64" customWidth="1"/>
    <col min="3330" max="3330" width="12.109375" style="64" customWidth="1"/>
    <col min="3331" max="3331" width="10.77734375" style="64" customWidth="1"/>
    <col min="3332" max="3332" width="11.21875" style="64" bestFit="1" customWidth="1"/>
    <col min="3333" max="3582" width="8.88671875" style="64"/>
    <col min="3583" max="3583" width="30.88671875" style="64" bestFit="1" customWidth="1"/>
    <col min="3584" max="3584" width="11.21875" style="64" bestFit="1" customWidth="1"/>
    <col min="3585" max="3585" width="13.5546875" style="64" customWidth="1"/>
    <col min="3586" max="3586" width="12.109375" style="64" customWidth="1"/>
    <col min="3587" max="3587" width="10.77734375" style="64" customWidth="1"/>
    <col min="3588" max="3588" width="11.21875" style="64" bestFit="1" customWidth="1"/>
    <col min="3589" max="3838" width="8.88671875" style="64"/>
    <col min="3839" max="3839" width="30.88671875" style="64" bestFit="1" customWidth="1"/>
    <col min="3840" max="3840" width="11.21875" style="64" bestFit="1" customWidth="1"/>
    <col min="3841" max="3841" width="13.5546875" style="64" customWidth="1"/>
    <col min="3842" max="3842" width="12.109375" style="64" customWidth="1"/>
    <col min="3843" max="3843" width="10.77734375" style="64" customWidth="1"/>
    <col min="3844" max="3844" width="11.21875" style="64" bestFit="1" customWidth="1"/>
    <col min="3845" max="4094" width="8.88671875" style="64"/>
    <col min="4095" max="4095" width="30.88671875" style="64" bestFit="1" customWidth="1"/>
    <col min="4096" max="4096" width="11.21875" style="64" bestFit="1" customWidth="1"/>
    <col min="4097" max="4097" width="13.5546875" style="64" customWidth="1"/>
    <col min="4098" max="4098" width="12.109375" style="64" customWidth="1"/>
    <col min="4099" max="4099" width="10.77734375" style="64" customWidth="1"/>
    <col min="4100" max="4100" width="11.21875" style="64" bestFit="1" customWidth="1"/>
    <col min="4101" max="4350" width="8.88671875" style="64"/>
    <col min="4351" max="4351" width="30.88671875" style="64" bestFit="1" customWidth="1"/>
    <col min="4352" max="4352" width="11.21875" style="64" bestFit="1" customWidth="1"/>
    <col min="4353" max="4353" width="13.5546875" style="64" customWidth="1"/>
    <col min="4354" max="4354" width="12.109375" style="64" customWidth="1"/>
    <col min="4355" max="4355" width="10.77734375" style="64" customWidth="1"/>
    <col min="4356" max="4356" width="11.21875" style="64" bestFit="1" customWidth="1"/>
    <col min="4357" max="4606" width="8.88671875" style="64"/>
    <col min="4607" max="4607" width="30.88671875" style="64" bestFit="1" customWidth="1"/>
    <col min="4608" max="4608" width="11.21875" style="64" bestFit="1" customWidth="1"/>
    <col min="4609" max="4609" width="13.5546875" style="64" customWidth="1"/>
    <col min="4610" max="4610" width="12.109375" style="64" customWidth="1"/>
    <col min="4611" max="4611" width="10.77734375" style="64" customWidth="1"/>
    <col min="4612" max="4612" width="11.21875" style="64" bestFit="1" customWidth="1"/>
    <col min="4613" max="4862" width="8.88671875" style="64"/>
    <col min="4863" max="4863" width="30.88671875" style="64" bestFit="1" customWidth="1"/>
    <col min="4864" max="4864" width="11.21875" style="64" bestFit="1" customWidth="1"/>
    <col min="4865" max="4865" width="13.5546875" style="64" customWidth="1"/>
    <col min="4866" max="4866" width="12.109375" style="64" customWidth="1"/>
    <col min="4867" max="4867" width="10.77734375" style="64" customWidth="1"/>
    <col min="4868" max="4868" width="11.21875" style="64" bestFit="1" customWidth="1"/>
    <col min="4869" max="5118" width="8.88671875" style="64"/>
    <col min="5119" max="5119" width="30.88671875" style="64" bestFit="1" customWidth="1"/>
    <col min="5120" max="5120" width="11.21875" style="64" bestFit="1" customWidth="1"/>
    <col min="5121" max="5121" width="13.5546875" style="64" customWidth="1"/>
    <col min="5122" max="5122" width="12.109375" style="64" customWidth="1"/>
    <col min="5123" max="5123" width="10.77734375" style="64" customWidth="1"/>
    <col min="5124" max="5124" width="11.21875" style="64" bestFit="1" customWidth="1"/>
    <col min="5125" max="5374" width="8.88671875" style="64"/>
    <col min="5375" max="5375" width="30.88671875" style="64" bestFit="1" customWidth="1"/>
    <col min="5376" max="5376" width="11.21875" style="64" bestFit="1" customWidth="1"/>
    <col min="5377" max="5377" width="13.5546875" style="64" customWidth="1"/>
    <col min="5378" max="5378" width="12.109375" style="64" customWidth="1"/>
    <col min="5379" max="5379" width="10.77734375" style="64" customWidth="1"/>
    <col min="5380" max="5380" width="11.21875" style="64" bestFit="1" customWidth="1"/>
    <col min="5381" max="5630" width="8.88671875" style="64"/>
    <col min="5631" max="5631" width="30.88671875" style="64" bestFit="1" customWidth="1"/>
    <col min="5632" max="5632" width="11.21875" style="64" bestFit="1" customWidth="1"/>
    <col min="5633" max="5633" width="13.5546875" style="64" customWidth="1"/>
    <col min="5634" max="5634" width="12.109375" style="64" customWidth="1"/>
    <col min="5635" max="5635" width="10.77734375" style="64" customWidth="1"/>
    <col min="5636" max="5636" width="11.21875" style="64" bestFit="1" customWidth="1"/>
    <col min="5637" max="5886" width="8.88671875" style="64"/>
    <col min="5887" max="5887" width="30.88671875" style="64" bestFit="1" customWidth="1"/>
    <col min="5888" max="5888" width="11.21875" style="64" bestFit="1" customWidth="1"/>
    <col min="5889" max="5889" width="13.5546875" style="64" customWidth="1"/>
    <col min="5890" max="5890" width="12.109375" style="64" customWidth="1"/>
    <col min="5891" max="5891" width="10.77734375" style="64" customWidth="1"/>
    <col min="5892" max="5892" width="11.21875" style="64" bestFit="1" customWidth="1"/>
    <col min="5893" max="6142" width="8.88671875" style="64"/>
    <col min="6143" max="6143" width="30.88671875" style="64" bestFit="1" customWidth="1"/>
    <col min="6144" max="6144" width="11.21875" style="64" bestFit="1" customWidth="1"/>
    <col min="6145" max="6145" width="13.5546875" style="64" customWidth="1"/>
    <col min="6146" max="6146" width="12.109375" style="64" customWidth="1"/>
    <col min="6147" max="6147" width="10.77734375" style="64" customWidth="1"/>
    <col min="6148" max="6148" width="11.21875" style="64" bestFit="1" customWidth="1"/>
    <col min="6149" max="6398" width="8.88671875" style="64"/>
    <col min="6399" max="6399" width="30.88671875" style="64" bestFit="1" customWidth="1"/>
    <col min="6400" max="6400" width="11.21875" style="64" bestFit="1" customWidth="1"/>
    <col min="6401" max="6401" width="13.5546875" style="64" customWidth="1"/>
    <col min="6402" max="6402" width="12.109375" style="64" customWidth="1"/>
    <col min="6403" max="6403" width="10.77734375" style="64" customWidth="1"/>
    <col min="6404" max="6404" width="11.21875" style="64" bestFit="1" customWidth="1"/>
    <col min="6405" max="6654" width="8.88671875" style="64"/>
    <col min="6655" max="6655" width="30.88671875" style="64" bestFit="1" customWidth="1"/>
    <col min="6656" max="6656" width="11.21875" style="64" bestFit="1" customWidth="1"/>
    <col min="6657" max="6657" width="13.5546875" style="64" customWidth="1"/>
    <col min="6658" max="6658" width="12.109375" style="64" customWidth="1"/>
    <col min="6659" max="6659" width="10.77734375" style="64" customWidth="1"/>
    <col min="6660" max="6660" width="11.21875" style="64" bestFit="1" customWidth="1"/>
    <col min="6661" max="6910" width="8.88671875" style="64"/>
    <col min="6911" max="6911" width="30.88671875" style="64" bestFit="1" customWidth="1"/>
    <col min="6912" max="6912" width="11.21875" style="64" bestFit="1" customWidth="1"/>
    <col min="6913" max="6913" width="13.5546875" style="64" customWidth="1"/>
    <col min="6914" max="6914" width="12.109375" style="64" customWidth="1"/>
    <col min="6915" max="6915" width="10.77734375" style="64" customWidth="1"/>
    <col min="6916" max="6916" width="11.21875" style="64" bestFit="1" customWidth="1"/>
    <col min="6917" max="7166" width="8.88671875" style="64"/>
    <col min="7167" max="7167" width="30.88671875" style="64" bestFit="1" customWidth="1"/>
    <col min="7168" max="7168" width="11.21875" style="64" bestFit="1" customWidth="1"/>
    <col min="7169" max="7169" width="13.5546875" style="64" customWidth="1"/>
    <col min="7170" max="7170" width="12.109375" style="64" customWidth="1"/>
    <col min="7171" max="7171" width="10.77734375" style="64" customWidth="1"/>
    <col min="7172" max="7172" width="11.21875" style="64" bestFit="1" customWidth="1"/>
    <col min="7173" max="7422" width="8.88671875" style="64"/>
    <col min="7423" max="7423" width="30.88671875" style="64" bestFit="1" customWidth="1"/>
    <col min="7424" max="7424" width="11.21875" style="64" bestFit="1" customWidth="1"/>
    <col min="7425" max="7425" width="13.5546875" style="64" customWidth="1"/>
    <col min="7426" max="7426" width="12.109375" style="64" customWidth="1"/>
    <col min="7427" max="7427" width="10.77734375" style="64" customWidth="1"/>
    <col min="7428" max="7428" width="11.21875" style="64" bestFit="1" customWidth="1"/>
    <col min="7429" max="7678" width="8.88671875" style="64"/>
    <col min="7679" max="7679" width="30.88671875" style="64" bestFit="1" customWidth="1"/>
    <col min="7680" max="7680" width="11.21875" style="64" bestFit="1" customWidth="1"/>
    <col min="7681" max="7681" width="13.5546875" style="64" customWidth="1"/>
    <col min="7682" max="7682" width="12.109375" style="64" customWidth="1"/>
    <col min="7683" max="7683" width="10.77734375" style="64" customWidth="1"/>
    <col min="7684" max="7684" width="11.21875" style="64" bestFit="1" customWidth="1"/>
    <col min="7685" max="7934" width="8.88671875" style="64"/>
    <col min="7935" max="7935" width="30.88671875" style="64" bestFit="1" customWidth="1"/>
    <col min="7936" max="7936" width="11.21875" style="64" bestFit="1" customWidth="1"/>
    <col min="7937" max="7937" width="13.5546875" style="64" customWidth="1"/>
    <col min="7938" max="7938" width="12.109375" style="64" customWidth="1"/>
    <col min="7939" max="7939" width="10.77734375" style="64" customWidth="1"/>
    <col min="7940" max="7940" width="11.21875" style="64" bestFit="1" customWidth="1"/>
    <col min="7941" max="8190" width="8.88671875" style="64"/>
    <col min="8191" max="8191" width="30.88671875" style="64" bestFit="1" customWidth="1"/>
    <col min="8192" max="8192" width="11.21875" style="64" bestFit="1" customWidth="1"/>
    <col min="8193" max="8193" width="13.5546875" style="64" customWidth="1"/>
    <col min="8194" max="8194" width="12.109375" style="64" customWidth="1"/>
    <col min="8195" max="8195" width="10.77734375" style="64" customWidth="1"/>
    <col min="8196" max="8196" width="11.21875" style="64" bestFit="1" customWidth="1"/>
    <col min="8197" max="8446" width="8.88671875" style="64"/>
    <col min="8447" max="8447" width="30.88671875" style="64" bestFit="1" customWidth="1"/>
    <col min="8448" max="8448" width="11.21875" style="64" bestFit="1" customWidth="1"/>
    <col min="8449" max="8449" width="13.5546875" style="64" customWidth="1"/>
    <col min="8450" max="8450" width="12.109375" style="64" customWidth="1"/>
    <col min="8451" max="8451" width="10.77734375" style="64" customWidth="1"/>
    <col min="8452" max="8452" width="11.21875" style="64" bestFit="1" customWidth="1"/>
    <col min="8453" max="8702" width="8.88671875" style="64"/>
    <col min="8703" max="8703" width="30.88671875" style="64" bestFit="1" customWidth="1"/>
    <col min="8704" max="8704" width="11.21875" style="64" bestFit="1" customWidth="1"/>
    <col min="8705" max="8705" width="13.5546875" style="64" customWidth="1"/>
    <col min="8706" max="8706" width="12.109375" style="64" customWidth="1"/>
    <col min="8707" max="8707" width="10.77734375" style="64" customWidth="1"/>
    <col min="8708" max="8708" width="11.21875" style="64" bestFit="1" customWidth="1"/>
    <col min="8709" max="8958" width="8.88671875" style="64"/>
    <col min="8959" max="8959" width="30.88671875" style="64" bestFit="1" customWidth="1"/>
    <col min="8960" max="8960" width="11.21875" style="64" bestFit="1" customWidth="1"/>
    <col min="8961" max="8961" width="13.5546875" style="64" customWidth="1"/>
    <col min="8962" max="8962" width="12.109375" style="64" customWidth="1"/>
    <col min="8963" max="8963" width="10.77734375" style="64" customWidth="1"/>
    <col min="8964" max="8964" width="11.21875" style="64" bestFit="1" customWidth="1"/>
    <col min="8965" max="9214" width="8.88671875" style="64"/>
    <col min="9215" max="9215" width="30.88671875" style="64" bestFit="1" customWidth="1"/>
    <col min="9216" max="9216" width="11.21875" style="64" bestFit="1" customWidth="1"/>
    <col min="9217" max="9217" width="13.5546875" style="64" customWidth="1"/>
    <col min="9218" max="9218" width="12.109375" style="64" customWidth="1"/>
    <col min="9219" max="9219" width="10.77734375" style="64" customWidth="1"/>
    <col min="9220" max="9220" width="11.21875" style="64" bestFit="1" customWidth="1"/>
    <col min="9221" max="9470" width="8.88671875" style="64"/>
    <col min="9471" max="9471" width="30.88671875" style="64" bestFit="1" customWidth="1"/>
    <col min="9472" max="9472" width="11.21875" style="64" bestFit="1" customWidth="1"/>
    <col min="9473" max="9473" width="13.5546875" style="64" customWidth="1"/>
    <col min="9474" max="9474" width="12.109375" style="64" customWidth="1"/>
    <col min="9475" max="9475" width="10.77734375" style="64" customWidth="1"/>
    <col min="9476" max="9476" width="11.21875" style="64" bestFit="1" customWidth="1"/>
    <col min="9477" max="9726" width="8.88671875" style="64"/>
    <col min="9727" max="9727" width="30.88671875" style="64" bestFit="1" customWidth="1"/>
    <col min="9728" max="9728" width="11.21875" style="64" bestFit="1" customWidth="1"/>
    <col min="9729" max="9729" width="13.5546875" style="64" customWidth="1"/>
    <col min="9730" max="9730" width="12.109375" style="64" customWidth="1"/>
    <col min="9731" max="9731" width="10.77734375" style="64" customWidth="1"/>
    <col min="9732" max="9732" width="11.21875" style="64" bestFit="1" customWidth="1"/>
    <col min="9733" max="9982" width="8.88671875" style="64"/>
    <col min="9983" max="9983" width="30.88671875" style="64" bestFit="1" customWidth="1"/>
    <col min="9984" max="9984" width="11.21875" style="64" bestFit="1" customWidth="1"/>
    <col min="9985" max="9985" width="13.5546875" style="64" customWidth="1"/>
    <col min="9986" max="9986" width="12.109375" style="64" customWidth="1"/>
    <col min="9987" max="9987" width="10.77734375" style="64" customWidth="1"/>
    <col min="9988" max="9988" width="11.21875" style="64" bestFit="1" customWidth="1"/>
    <col min="9989" max="10238" width="8.88671875" style="64"/>
    <col min="10239" max="10239" width="30.88671875" style="64" bestFit="1" customWidth="1"/>
    <col min="10240" max="10240" width="11.21875" style="64" bestFit="1" customWidth="1"/>
    <col min="10241" max="10241" width="13.5546875" style="64" customWidth="1"/>
    <col min="10242" max="10242" width="12.109375" style="64" customWidth="1"/>
    <col min="10243" max="10243" width="10.77734375" style="64" customWidth="1"/>
    <col min="10244" max="10244" width="11.21875" style="64" bestFit="1" customWidth="1"/>
    <col min="10245" max="10494" width="8.88671875" style="64"/>
    <col min="10495" max="10495" width="30.88671875" style="64" bestFit="1" customWidth="1"/>
    <col min="10496" max="10496" width="11.21875" style="64" bestFit="1" customWidth="1"/>
    <col min="10497" max="10497" width="13.5546875" style="64" customWidth="1"/>
    <col min="10498" max="10498" width="12.109375" style="64" customWidth="1"/>
    <col min="10499" max="10499" width="10.77734375" style="64" customWidth="1"/>
    <col min="10500" max="10500" width="11.21875" style="64" bestFit="1" customWidth="1"/>
    <col min="10501" max="10750" width="8.88671875" style="64"/>
    <col min="10751" max="10751" width="30.88671875" style="64" bestFit="1" customWidth="1"/>
    <col min="10752" max="10752" width="11.21875" style="64" bestFit="1" customWidth="1"/>
    <col min="10753" max="10753" width="13.5546875" style="64" customWidth="1"/>
    <col min="10754" max="10754" width="12.109375" style="64" customWidth="1"/>
    <col min="10755" max="10755" width="10.77734375" style="64" customWidth="1"/>
    <col min="10756" max="10756" width="11.21875" style="64" bestFit="1" customWidth="1"/>
    <col min="10757" max="11006" width="8.88671875" style="64"/>
    <col min="11007" max="11007" width="30.88671875" style="64" bestFit="1" customWidth="1"/>
    <col min="11008" max="11008" width="11.21875" style="64" bestFit="1" customWidth="1"/>
    <col min="11009" max="11009" width="13.5546875" style="64" customWidth="1"/>
    <col min="11010" max="11010" width="12.109375" style="64" customWidth="1"/>
    <col min="11011" max="11011" width="10.77734375" style="64" customWidth="1"/>
    <col min="11012" max="11012" width="11.21875" style="64" bestFit="1" customWidth="1"/>
    <col min="11013" max="11262" width="8.88671875" style="64"/>
    <col min="11263" max="11263" width="30.88671875" style="64" bestFit="1" customWidth="1"/>
    <col min="11264" max="11264" width="11.21875" style="64" bestFit="1" customWidth="1"/>
    <col min="11265" max="11265" width="13.5546875" style="64" customWidth="1"/>
    <col min="11266" max="11266" width="12.109375" style="64" customWidth="1"/>
    <col min="11267" max="11267" width="10.77734375" style="64" customWidth="1"/>
    <col min="11268" max="11268" width="11.21875" style="64" bestFit="1" customWidth="1"/>
    <col min="11269" max="11518" width="8.88671875" style="64"/>
    <col min="11519" max="11519" width="30.88671875" style="64" bestFit="1" customWidth="1"/>
    <col min="11520" max="11520" width="11.21875" style="64" bestFit="1" customWidth="1"/>
    <col min="11521" max="11521" width="13.5546875" style="64" customWidth="1"/>
    <col min="11522" max="11522" width="12.109375" style="64" customWidth="1"/>
    <col min="11523" max="11523" width="10.77734375" style="64" customWidth="1"/>
    <col min="11524" max="11524" width="11.21875" style="64" bestFit="1" customWidth="1"/>
    <col min="11525" max="11774" width="8.88671875" style="64"/>
    <col min="11775" max="11775" width="30.88671875" style="64" bestFit="1" customWidth="1"/>
    <col min="11776" max="11776" width="11.21875" style="64" bestFit="1" customWidth="1"/>
    <col min="11777" max="11777" width="13.5546875" style="64" customWidth="1"/>
    <col min="11778" max="11778" width="12.109375" style="64" customWidth="1"/>
    <col min="11779" max="11779" width="10.77734375" style="64" customWidth="1"/>
    <col min="11780" max="11780" width="11.21875" style="64" bestFit="1" customWidth="1"/>
    <col min="11781" max="12030" width="8.88671875" style="64"/>
    <col min="12031" max="12031" width="30.88671875" style="64" bestFit="1" customWidth="1"/>
    <col min="12032" max="12032" width="11.21875" style="64" bestFit="1" customWidth="1"/>
    <col min="12033" max="12033" width="13.5546875" style="64" customWidth="1"/>
    <col min="12034" max="12034" width="12.109375" style="64" customWidth="1"/>
    <col min="12035" max="12035" width="10.77734375" style="64" customWidth="1"/>
    <col min="12036" max="12036" width="11.21875" style="64" bestFit="1" customWidth="1"/>
    <col min="12037" max="12286" width="8.88671875" style="64"/>
    <col min="12287" max="12287" width="30.88671875" style="64" bestFit="1" customWidth="1"/>
    <col min="12288" max="12288" width="11.21875" style="64" bestFit="1" customWidth="1"/>
    <col min="12289" max="12289" width="13.5546875" style="64" customWidth="1"/>
    <col min="12290" max="12290" width="12.109375" style="64" customWidth="1"/>
    <col min="12291" max="12291" width="10.77734375" style="64" customWidth="1"/>
    <col min="12292" max="12292" width="11.21875" style="64" bestFit="1" customWidth="1"/>
    <col min="12293" max="12542" width="8.88671875" style="64"/>
    <col min="12543" max="12543" width="30.88671875" style="64" bestFit="1" customWidth="1"/>
    <col min="12544" max="12544" width="11.21875" style="64" bestFit="1" customWidth="1"/>
    <col min="12545" max="12545" width="13.5546875" style="64" customWidth="1"/>
    <col min="12546" max="12546" width="12.109375" style="64" customWidth="1"/>
    <col min="12547" max="12547" width="10.77734375" style="64" customWidth="1"/>
    <col min="12548" max="12548" width="11.21875" style="64" bestFit="1" customWidth="1"/>
    <col min="12549" max="12798" width="8.88671875" style="64"/>
    <col min="12799" max="12799" width="30.88671875" style="64" bestFit="1" customWidth="1"/>
    <col min="12800" max="12800" width="11.21875" style="64" bestFit="1" customWidth="1"/>
    <col min="12801" max="12801" width="13.5546875" style="64" customWidth="1"/>
    <col min="12802" max="12802" width="12.109375" style="64" customWidth="1"/>
    <col min="12803" max="12803" width="10.77734375" style="64" customWidth="1"/>
    <col min="12804" max="12804" width="11.21875" style="64" bestFit="1" customWidth="1"/>
    <col min="12805" max="13054" width="8.88671875" style="64"/>
    <col min="13055" max="13055" width="30.88671875" style="64" bestFit="1" customWidth="1"/>
    <col min="13056" max="13056" width="11.21875" style="64" bestFit="1" customWidth="1"/>
    <col min="13057" max="13057" width="13.5546875" style="64" customWidth="1"/>
    <col min="13058" max="13058" width="12.109375" style="64" customWidth="1"/>
    <col min="13059" max="13059" width="10.77734375" style="64" customWidth="1"/>
    <col min="13060" max="13060" width="11.21875" style="64" bestFit="1" customWidth="1"/>
    <col min="13061" max="13310" width="8.88671875" style="64"/>
    <col min="13311" max="13311" width="30.88671875" style="64" bestFit="1" customWidth="1"/>
    <col min="13312" max="13312" width="11.21875" style="64" bestFit="1" customWidth="1"/>
    <col min="13313" max="13313" width="13.5546875" style="64" customWidth="1"/>
    <col min="13314" max="13314" width="12.109375" style="64" customWidth="1"/>
    <col min="13315" max="13315" width="10.77734375" style="64" customWidth="1"/>
    <col min="13316" max="13316" width="11.21875" style="64" bestFit="1" customWidth="1"/>
    <col min="13317" max="13566" width="8.88671875" style="64"/>
    <col min="13567" max="13567" width="30.88671875" style="64" bestFit="1" customWidth="1"/>
    <col min="13568" max="13568" width="11.21875" style="64" bestFit="1" customWidth="1"/>
    <col min="13569" max="13569" width="13.5546875" style="64" customWidth="1"/>
    <col min="13570" max="13570" width="12.109375" style="64" customWidth="1"/>
    <col min="13571" max="13571" width="10.77734375" style="64" customWidth="1"/>
    <col min="13572" max="13572" width="11.21875" style="64" bestFit="1" customWidth="1"/>
    <col min="13573" max="13822" width="8.88671875" style="64"/>
    <col min="13823" max="13823" width="30.88671875" style="64" bestFit="1" customWidth="1"/>
    <col min="13824" max="13824" width="11.21875" style="64" bestFit="1" customWidth="1"/>
    <col min="13825" max="13825" width="13.5546875" style="64" customWidth="1"/>
    <col min="13826" max="13826" width="12.109375" style="64" customWidth="1"/>
    <col min="13827" max="13827" width="10.77734375" style="64" customWidth="1"/>
    <col min="13828" max="13828" width="11.21875" style="64" bestFit="1" customWidth="1"/>
    <col min="13829" max="14078" width="8.88671875" style="64"/>
    <col min="14079" max="14079" width="30.88671875" style="64" bestFit="1" customWidth="1"/>
    <col min="14080" max="14080" width="11.21875" style="64" bestFit="1" customWidth="1"/>
    <col min="14081" max="14081" width="13.5546875" style="64" customWidth="1"/>
    <col min="14082" max="14082" width="12.109375" style="64" customWidth="1"/>
    <col min="14083" max="14083" width="10.77734375" style="64" customWidth="1"/>
    <col min="14084" max="14084" width="11.21875" style="64" bestFit="1" customWidth="1"/>
    <col min="14085" max="14334" width="8.88671875" style="64"/>
    <col min="14335" max="14335" width="30.88671875" style="64" bestFit="1" customWidth="1"/>
    <col min="14336" max="14336" width="11.21875" style="64" bestFit="1" customWidth="1"/>
    <col min="14337" max="14337" width="13.5546875" style="64" customWidth="1"/>
    <col min="14338" max="14338" width="12.109375" style="64" customWidth="1"/>
    <col min="14339" max="14339" width="10.77734375" style="64" customWidth="1"/>
    <col min="14340" max="14340" width="11.21875" style="64" bestFit="1" customWidth="1"/>
    <col min="14341" max="14590" width="8.88671875" style="64"/>
    <col min="14591" max="14591" width="30.88671875" style="64" bestFit="1" customWidth="1"/>
    <col min="14592" max="14592" width="11.21875" style="64" bestFit="1" customWidth="1"/>
    <col min="14593" max="14593" width="13.5546875" style="64" customWidth="1"/>
    <col min="14594" max="14594" width="12.109375" style="64" customWidth="1"/>
    <col min="14595" max="14595" width="10.77734375" style="64" customWidth="1"/>
    <col min="14596" max="14596" width="11.21875" style="64" bestFit="1" customWidth="1"/>
    <col min="14597" max="14846" width="8.88671875" style="64"/>
    <col min="14847" max="14847" width="30.88671875" style="64" bestFit="1" customWidth="1"/>
    <col min="14848" max="14848" width="11.21875" style="64" bestFit="1" customWidth="1"/>
    <col min="14849" max="14849" width="13.5546875" style="64" customWidth="1"/>
    <col min="14850" max="14850" width="12.109375" style="64" customWidth="1"/>
    <col min="14851" max="14851" width="10.77734375" style="64" customWidth="1"/>
    <col min="14852" max="14852" width="11.21875" style="64" bestFit="1" customWidth="1"/>
    <col min="14853" max="15102" width="8.88671875" style="64"/>
    <col min="15103" max="15103" width="30.88671875" style="64" bestFit="1" customWidth="1"/>
    <col min="15104" max="15104" width="11.21875" style="64" bestFit="1" customWidth="1"/>
    <col min="15105" max="15105" width="13.5546875" style="64" customWidth="1"/>
    <col min="15106" max="15106" width="12.109375" style="64" customWidth="1"/>
    <col min="15107" max="15107" width="10.77734375" style="64" customWidth="1"/>
    <col min="15108" max="15108" width="11.21875" style="64" bestFit="1" customWidth="1"/>
    <col min="15109" max="15358" width="8.88671875" style="64"/>
    <col min="15359" max="15359" width="30.88671875" style="64" bestFit="1" customWidth="1"/>
    <col min="15360" max="15360" width="11.21875" style="64" bestFit="1" customWidth="1"/>
    <col min="15361" max="15361" width="13.5546875" style="64" customWidth="1"/>
    <col min="15362" max="15362" width="12.109375" style="64" customWidth="1"/>
    <col min="15363" max="15363" width="10.77734375" style="64" customWidth="1"/>
    <col min="15364" max="15364" width="11.21875" style="64" bestFit="1" customWidth="1"/>
    <col min="15365" max="15614" width="8.88671875" style="64"/>
    <col min="15615" max="15615" width="30.88671875" style="64" bestFit="1" customWidth="1"/>
    <col min="15616" max="15616" width="11.21875" style="64" bestFit="1" customWidth="1"/>
    <col min="15617" max="15617" width="13.5546875" style="64" customWidth="1"/>
    <col min="15618" max="15618" width="12.109375" style="64" customWidth="1"/>
    <col min="15619" max="15619" width="10.77734375" style="64" customWidth="1"/>
    <col min="15620" max="15620" width="11.21875" style="64" bestFit="1" customWidth="1"/>
    <col min="15621" max="15870" width="8.88671875" style="64"/>
    <col min="15871" max="15871" width="30.88671875" style="64" bestFit="1" customWidth="1"/>
    <col min="15872" max="15872" width="11.21875" style="64" bestFit="1" customWidth="1"/>
    <col min="15873" max="15873" width="13.5546875" style="64" customWidth="1"/>
    <col min="15874" max="15874" width="12.109375" style="64" customWidth="1"/>
    <col min="15875" max="15875" width="10.77734375" style="64" customWidth="1"/>
    <col min="15876" max="15876" width="11.21875" style="64" bestFit="1" customWidth="1"/>
    <col min="15877" max="16126" width="8.88671875" style="64"/>
    <col min="16127" max="16127" width="30.88671875" style="64" bestFit="1" customWidth="1"/>
    <col min="16128" max="16128" width="11.21875" style="64" bestFit="1" customWidth="1"/>
    <col min="16129" max="16129" width="13.5546875" style="64" customWidth="1"/>
    <col min="16130" max="16130" width="12.109375" style="64" customWidth="1"/>
    <col min="16131" max="16131" width="10.77734375" style="64" customWidth="1"/>
    <col min="16132" max="16132" width="11.21875" style="64" bestFit="1" customWidth="1"/>
    <col min="16133" max="16384" width="8.88671875" style="64"/>
  </cols>
  <sheetData>
    <row r="1" spans="1:4" s="49" customFormat="1" ht="20.25" customHeigh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32.4" customHeight="1" thickBot="1" x14ac:dyDescent="0.3">
      <c r="A6" s="54" t="s">
        <v>118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104</v>
      </c>
      <c r="B7" s="59">
        <v>816350</v>
      </c>
      <c r="C7" s="9">
        <v>513538</v>
      </c>
      <c r="D7" s="89">
        <f t="shared" ref="D7:D45" si="0">+B7-C7</f>
        <v>302812</v>
      </c>
    </row>
    <row r="8" spans="1:4" s="49" customFormat="1" x14ac:dyDescent="0.25">
      <c r="A8" s="58" t="s">
        <v>9</v>
      </c>
      <c r="B8" s="59">
        <v>10000</v>
      </c>
      <c r="C8" s="9">
        <v>4848</v>
      </c>
      <c r="D8" s="89">
        <f t="shared" si="0"/>
        <v>5152</v>
      </c>
    </row>
    <row r="9" spans="1:4" s="49" customFormat="1" x14ac:dyDescent="0.25">
      <c r="A9" s="58" t="s">
        <v>119</v>
      </c>
      <c r="B9" s="59">
        <v>35000</v>
      </c>
      <c r="C9" s="9">
        <v>26120</v>
      </c>
      <c r="D9" s="89">
        <f>+B9-C9</f>
        <v>8880</v>
      </c>
    </row>
    <row r="10" spans="1:4" s="49" customFormat="1" x14ac:dyDescent="0.25">
      <c r="A10" s="58" t="s">
        <v>10</v>
      </c>
      <c r="B10" s="59">
        <v>105000</v>
      </c>
      <c r="C10" s="9">
        <v>62290</v>
      </c>
      <c r="D10" s="89">
        <f>+B10-C10</f>
        <v>42710</v>
      </c>
    </row>
    <row r="11" spans="1:4" s="49" customFormat="1" x14ac:dyDescent="0.25">
      <c r="A11" s="58" t="s">
        <v>11</v>
      </c>
      <c r="B11" s="59">
        <v>11837</v>
      </c>
      <c r="C11" s="9">
        <v>7551</v>
      </c>
      <c r="D11" s="89">
        <f t="shared" si="0"/>
        <v>4286</v>
      </c>
    </row>
    <row r="12" spans="1:4" s="49" customFormat="1" x14ac:dyDescent="0.25">
      <c r="A12" s="58" t="s">
        <v>77</v>
      </c>
      <c r="B12" s="59">
        <v>7600</v>
      </c>
      <c r="C12" s="9">
        <v>7058</v>
      </c>
      <c r="D12" s="89">
        <f t="shared" si="0"/>
        <v>542</v>
      </c>
    </row>
    <row r="13" spans="1:4" s="49" customFormat="1" x14ac:dyDescent="0.25">
      <c r="A13" s="58" t="s">
        <v>13</v>
      </c>
      <c r="B13" s="59">
        <v>228578</v>
      </c>
      <c r="C13" s="9">
        <v>119207</v>
      </c>
      <c r="D13" s="89">
        <f t="shared" si="0"/>
        <v>109371</v>
      </c>
    </row>
    <row r="14" spans="1:4" s="49" customFormat="1" x14ac:dyDescent="0.25">
      <c r="A14" s="58" t="s">
        <v>120</v>
      </c>
      <c r="B14" s="59">
        <v>2000</v>
      </c>
      <c r="C14" s="9">
        <v>2036</v>
      </c>
      <c r="D14" s="89">
        <f t="shared" si="0"/>
        <v>-36</v>
      </c>
    </row>
    <row r="15" spans="1:4" s="49" customFormat="1" x14ac:dyDescent="0.25">
      <c r="A15" s="58" t="s">
        <v>105</v>
      </c>
      <c r="B15" s="59">
        <v>0</v>
      </c>
      <c r="C15" s="9">
        <v>1313</v>
      </c>
      <c r="D15" s="89">
        <f t="shared" si="0"/>
        <v>-1313</v>
      </c>
    </row>
    <row r="16" spans="1:4" s="49" customFormat="1" x14ac:dyDescent="0.25">
      <c r="A16" s="58" t="s">
        <v>15</v>
      </c>
      <c r="B16" s="59">
        <v>12000</v>
      </c>
      <c r="C16" s="9">
        <v>21021</v>
      </c>
      <c r="D16" s="89">
        <f t="shared" si="0"/>
        <v>-9021</v>
      </c>
    </row>
    <row r="17" spans="1:4" s="49" customFormat="1" x14ac:dyDescent="0.25">
      <c r="A17" s="58" t="s">
        <v>19</v>
      </c>
      <c r="B17" s="59">
        <v>5500</v>
      </c>
      <c r="C17" s="9">
        <v>8381</v>
      </c>
      <c r="D17" s="89">
        <f t="shared" si="0"/>
        <v>-2881</v>
      </c>
    </row>
    <row r="18" spans="1:4" s="49" customFormat="1" x14ac:dyDescent="0.25">
      <c r="A18" s="58" t="s">
        <v>20</v>
      </c>
      <c r="B18" s="59">
        <v>3000</v>
      </c>
      <c r="C18" s="9">
        <v>551</v>
      </c>
      <c r="D18" s="89">
        <f t="shared" si="0"/>
        <v>2449</v>
      </c>
    </row>
    <row r="19" spans="1:4" s="49" customFormat="1" x14ac:dyDescent="0.25">
      <c r="A19" s="58" t="s">
        <v>61</v>
      </c>
      <c r="B19" s="59">
        <v>60000</v>
      </c>
      <c r="C19" s="9">
        <v>40000</v>
      </c>
      <c r="D19" s="89">
        <f t="shared" si="0"/>
        <v>20000</v>
      </c>
    </row>
    <row r="20" spans="1:4" s="49" customFormat="1" x14ac:dyDescent="0.25">
      <c r="A20" s="58" t="s">
        <v>24</v>
      </c>
      <c r="B20" s="59">
        <v>36000</v>
      </c>
      <c r="C20" s="9">
        <v>-8013</v>
      </c>
      <c r="D20" s="89">
        <f t="shared" si="0"/>
        <v>44013</v>
      </c>
    </row>
    <row r="21" spans="1:4" s="49" customFormat="1" x14ac:dyDescent="0.25">
      <c r="A21" s="58" t="s">
        <v>62</v>
      </c>
      <c r="B21" s="59">
        <v>25000</v>
      </c>
      <c r="C21" s="9">
        <v>26041</v>
      </c>
      <c r="D21" s="89">
        <f t="shared" si="0"/>
        <v>-1041</v>
      </c>
    </row>
    <row r="22" spans="1:4" s="49" customFormat="1" x14ac:dyDescent="0.25">
      <c r="A22" s="75" t="s">
        <v>121</v>
      </c>
      <c r="B22" s="59">
        <v>25000</v>
      </c>
      <c r="C22" s="9">
        <v>11093</v>
      </c>
      <c r="D22" s="89">
        <f t="shared" si="0"/>
        <v>13907</v>
      </c>
    </row>
    <row r="23" spans="1:4" s="49" customFormat="1" x14ac:dyDescent="0.25">
      <c r="A23" s="76" t="s">
        <v>122</v>
      </c>
      <c r="B23" s="59">
        <v>12500</v>
      </c>
      <c r="C23" s="9">
        <v>8641</v>
      </c>
      <c r="D23" s="89">
        <f t="shared" si="0"/>
        <v>3859</v>
      </c>
    </row>
    <row r="24" spans="1:4" s="49" customFormat="1" x14ac:dyDescent="0.25">
      <c r="A24" s="58" t="s">
        <v>123</v>
      </c>
      <c r="B24" s="59">
        <v>12000</v>
      </c>
      <c r="C24" s="9">
        <v>0</v>
      </c>
      <c r="D24" s="89">
        <f t="shared" si="0"/>
        <v>12000</v>
      </c>
    </row>
    <row r="25" spans="1:4" s="49" customFormat="1" x14ac:dyDescent="0.25">
      <c r="A25" s="58" t="s">
        <v>124</v>
      </c>
      <c r="B25" s="59">
        <v>10000</v>
      </c>
      <c r="C25" s="9">
        <v>11175</v>
      </c>
      <c r="D25" s="89">
        <f t="shared" si="0"/>
        <v>-1175</v>
      </c>
    </row>
    <row r="26" spans="1:4" s="49" customFormat="1" x14ac:dyDescent="0.25">
      <c r="A26" s="58" t="s">
        <v>125</v>
      </c>
      <c r="B26" s="59">
        <v>7000</v>
      </c>
      <c r="C26" s="9">
        <v>1000</v>
      </c>
      <c r="D26" s="89">
        <f t="shared" si="0"/>
        <v>6000</v>
      </c>
    </row>
    <row r="27" spans="1:4" s="49" customFormat="1" x14ac:dyDescent="0.25">
      <c r="A27" s="58" t="s">
        <v>126</v>
      </c>
      <c r="B27" s="59">
        <v>4500</v>
      </c>
      <c r="C27" s="9">
        <v>798</v>
      </c>
      <c r="D27" s="89">
        <f t="shared" si="0"/>
        <v>3702</v>
      </c>
    </row>
    <row r="28" spans="1:4" s="49" customFormat="1" x14ac:dyDescent="0.25">
      <c r="A28" s="58" t="s">
        <v>127</v>
      </c>
      <c r="B28" s="59">
        <v>0</v>
      </c>
      <c r="C28" s="9">
        <v>2787</v>
      </c>
      <c r="D28" s="89">
        <f t="shared" si="0"/>
        <v>-2787</v>
      </c>
    </row>
    <row r="29" spans="1:4" s="49" customFormat="1" x14ac:dyDescent="0.25">
      <c r="A29" s="58" t="s">
        <v>98</v>
      </c>
      <c r="B29" s="59">
        <v>4000</v>
      </c>
      <c r="C29" s="9">
        <v>1958</v>
      </c>
      <c r="D29" s="89">
        <f t="shared" si="0"/>
        <v>2042</v>
      </c>
    </row>
    <row r="30" spans="1:4" s="49" customFormat="1" x14ac:dyDescent="0.25">
      <c r="A30" s="58" t="s">
        <v>128</v>
      </c>
      <c r="B30" s="59">
        <v>950</v>
      </c>
      <c r="C30" s="9">
        <v>1978</v>
      </c>
      <c r="D30" s="89">
        <f t="shared" si="0"/>
        <v>-1028</v>
      </c>
    </row>
    <row r="31" spans="1:4" s="49" customFormat="1" x14ac:dyDescent="0.25">
      <c r="A31" s="58" t="s">
        <v>129</v>
      </c>
      <c r="B31" s="59">
        <v>350</v>
      </c>
      <c r="C31" s="9">
        <v>0</v>
      </c>
      <c r="D31" s="89">
        <f t="shared" si="0"/>
        <v>350</v>
      </c>
    </row>
    <row r="32" spans="1:4" s="49" customFormat="1" x14ac:dyDescent="0.25">
      <c r="A32" s="58" t="s">
        <v>130</v>
      </c>
      <c r="B32" s="59">
        <v>20000</v>
      </c>
      <c r="C32" s="9">
        <v>0</v>
      </c>
      <c r="D32" s="89">
        <f t="shared" si="0"/>
        <v>20000</v>
      </c>
    </row>
    <row r="33" spans="1:4" s="49" customFormat="1" x14ac:dyDescent="0.25">
      <c r="A33" s="58" t="s">
        <v>131</v>
      </c>
      <c r="B33" s="59">
        <v>75000</v>
      </c>
      <c r="C33" s="9">
        <v>0</v>
      </c>
      <c r="D33" s="89">
        <f>+B33-C33</f>
        <v>75000</v>
      </c>
    </row>
    <row r="34" spans="1:4" s="49" customFormat="1" x14ac:dyDescent="0.25">
      <c r="A34" s="58" t="s">
        <v>132</v>
      </c>
      <c r="B34" s="59">
        <v>10000</v>
      </c>
      <c r="C34" s="9">
        <v>7590</v>
      </c>
      <c r="D34" s="89">
        <f t="shared" si="0"/>
        <v>2410</v>
      </c>
    </row>
    <row r="35" spans="1:4" s="49" customFormat="1" x14ac:dyDescent="0.25">
      <c r="A35" s="58" t="s">
        <v>33</v>
      </c>
      <c r="B35" s="59">
        <v>125000</v>
      </c>
      <c r="C35" s="9">
        <v>193126</v>
      </c>
      <c r="D35" s="89">
        <f t="shared" si="0"/>
        <v>-68126</v>
      </c>
    </row>
    <row r="36" spans="1:4" s="49" customFormat="1" x14ac:dyDescent="0.25">
      <c r="A36" s="58" t="s">
        <v>133</v>
      </c>
      <c r="B36" s="59">
        <v>10000</v>
      </c>
      <c r="C36" s="9">
        <v>8495</v>
      </c>
      <c r="D36" s="89">
        <f t="shared" si="0"/>
        <v>1505</v>
      </c>
    </row>
    <row r="37" spans="1:4" s="49" customFormat="1" x14ac:dyDescent="0.25">
      <c r="A37" s="58" t="s">
        <v>134</v>
      </c>
      <c r="B37" s="59">
        <v>5000</v>
      </c>
      <c r="C37" s="9">
        <v>2028</v>
      </c>
      <c r="D37" s="89">
        <f t="shared" si="0"/>
        <v>2972</v>
      </c>
    </row>
    <row r="38" spans="1:4" s="49" customFormat="1" x14ac:dyDescent="0.25">
      <c r="A38" s="58" t="s">
        <v>135</v>
      </c>
      <c r="B38" s="59">
        <v>-385000</v>
      </c>
      <c r="C38" s="9">
        <v>-205760</v>
      </c>
      <c r="D38" s="89">
        <f t="shared" si="0"/>
        <v>-179240</v>
      </c>
    </row>
    <row r="39" spans="1:4" s="49" customFormat="1" x14ac:dyDescent="0.25">
      <c r="A39" s="75" t="s">
        <v>136</v>
      </c>
      <c r="B39" s="59">
        <v>150000</v>
      </c>
      <c r="C39" s="9">
        <v>108565</v>
      </c>
      <c r="D39" s="89">
        <f t="shared" si="0"/>
        <v>41435</v>
      </c>
    </row>
    <row r="40" spans="1:4" s="49" customFormat="1" x14ac:dyDescent="0.25">
      <c r="A40" s="75" t="s">
        <v>68</v>
      </c>
      <c r="B40" s="59">
        <v>1225</v>
      </c>
      <c r="C40" s="9">
        <v>1014</v>
      </c>
      <c r="D40" s="89">
        <f t="shared" si="0"/>
        <v>211</v>
      </c>
    </row>
    <row r="41" spans="1:4" s="49" customFormat="1" x14ac:dyDescent="0.25">
      <c r="A41" s="58" t="s">
        <v>17</v>
      </c>
      <c r="B41" s="59">
        <v>4000</v>
      </c>
      <c r="C41" s="9">
        <v>158</v>
      </c>
      <c r="D41" s="89">
        <f>+B41-C41</f>
        <v>3842</v>
      </c>
    </row>
    <row r="42" spans="1:4" s="49" customFormat="1" x14ac:dyDescent="0.25">
      <c r="A42" s="58" t="s">
        <v>18</v>
      </c>
      <c r="B42" s="59">
        <v>1000</v>
      </c>
      <c r="C42" s="9">
        <v>1254</v>
      </c>
      <c r="D42" s="89">
        <f t="shared" si="0"/>
        <v>-254</v>
      </c>
    </row>
    <row r="43" spans="1:4" s="49" customFormat="1" x14ac:dyDescent="0.25">
      <c r="A43" s="58" t="s">
        <v>69</v>
      </c>
      <c r="B43" s="59">
        <v>0</v>
      </c>
      <c r="C43" s="9">
        <v>23153</v>
      </c>
      <c r="D43" s="89">
        <f t="shared" si="0"/>
        <v>-23153</v>
      </c>
    </row>
    <row r="44" spans="1:4" s="49" customFormat="1" x14ac:dyDescent="0.25">
      <c r="A44" s="58" t="s">
        <v>44</v>
      </c>
      <c r="B44" s="59">
        <v>3500</v>
      </c>
      <c r="C44" s="9">
        <v>0</v>
      </c>
      <c r="D44" s="89">
        <f t="shared" si="0"/>
        <v>3500</v>
      </c>
    </row>
    <row r="45" spans="1:4" s="49" customFormat="1" x14ac:dyDescent="0.25">
      <c r="A45" s="58" t="s">
        <v>45</v>
      </c>
      <c r="B45" s="59">
        <v>5000</v>
      </c>
      <c r="C45" s="9">
        <v>13599</v>
      </c>
      <c r="D45" s="89">
        <f t="shared" si="0"/>
        <v>-8599</v>
      </c>
    </row>
    <row r="46" spans="1:4" s="49" customFormat="1" x14ac:dyDescent="0.25">
      <c r="A46" s="79" t="s">
        <v>46</v>
      </c>
      <c r="B46" s="59"/>
      <c r="C46" s="9"/>
      <c r="D46" s="89"/>
    </row>
    <row r="47" spans="1:4" s="49" customFormat="1" x14ac:dyDescent="0.25">
      <c r="A47" s="58" t="s">
        <v>137</v>
      </c>
      <c r="B47" s="59">
        <v>250000</v>
      </c>
      <c r="C47" s="9">
        <v>46840</v>
      </c>
      <c r="D47" s="89">
        <f>+B47-C47</f>
        <v>203160</v>
      </c>
    </row>
    <row r="48" spans="1:4" s="49" customFormat="1" x14ac:dyDescent="0.25">
      <c r="A48" s="58" t="s">
        <v>138</v>
      </c>
      <c r="B48" s="59">
        <v>10000</v>
      </c>
      <c r="C48" s="9">
        <v>0</v>
      </c>
      <c r="D48" s="89">
        <f>+B48-C48</f>
        <v>10000</v>
      </c>
    </row>
    <row r="49" spans="1:4" s="49" customFormat="1" ht="14.4" thickBot="1" x14ac:dyDescent="0.3">
      <c r="A49" s="58" t="s">
        <v>139</v>
      </c>
      <c r="B49" s="60">
        <v>60000</v>
      </c>
      <c r="C49" s="41">
        <v>0</v>
      </c>
      <c r="D49" s="90">
        <f>+B49-C49</f>
        <v>60000</v>
      </c>
    </row>
    <row r="50" spans="1:4" s="63" customFormat="1" ht="21" customHeight="1" thickTop="1" thickBot="1" x14ac:dyDescent="0.3">
      <c r="A50" s="61" t="s">
        <v>140</v>
      </c>
      <c r="B50" s="62">
        <f>SUM(B7:B49)</f>
        <v>1778890</v>
      </c>
      <c r="C50" s="44">
        <f>SUM(C7:C49)</f>
        <v>1071434</v>
      </c>
      <c r="D50" s="91">
        <f>SUM(D7:D49)</f>
        <v>707456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B7" sqref="B7"/>
    </sheetView>
  </sheetViews>
  <sheetFormatPr defaultRowHeight="13.8" x14ac:dyDescent="0.25"/>
  <cols>
    <col min="1" max="1" width="31" style="64" bestFit="1" customWidth="1"/>
    <col min="2" max="2" width="11.77734375" style="64" customWidth="1"/>
    <col min="3" max="3" width="13.77734375" style="64" customWidth="1"/>
    <col min="4" max="4" width="14.77734375" style="64" customWidth="1"/>
    <col min="5" max="254" width="8.88671875" style="64"/>
    <col min="255" max="255" width="31" style="64" bestFit="1" customWidth="1"/>
    <col min="256" max="256" width="11.21875" style="64" bestFit="1" customWidth="1"/>
    <col min="257" max="257" width="13.77734375" style="64" customWidth="1"/>
    <col min="258" max="260" width="11.21875" style="64" bestFit="1" customWidth="1"/>
    <col min="261" max="510" width="8.88671875" style="64"/>
    <col min="511" max="511" width="31" style="64" bestFit="1" customWidth="1"/>
    <col min="512" max="512" width="11.21875" style="64" bestFit="1" customWidth="1"/>
    <col min="513" max="513" width="13.77734375" style="64" customWidth="1"/>
    <col min="514" max="516" width="11.21875" style="64" bestFit="1" customWidth="1"/>
    <col min="517" max="766" width="8.88671875" style="64"/>
    <col min="767" max="767" width="31" style="64" bestFit="1" customWidth="1"/>
    <col min="768" max="768" width="11.21875" style="64" bestFit="1" customWidth="1"/>
    <col min="769" max="769" width="13.77734375" style="64" customWidth="1"/>
    <col min="770" max="772" width="11.21875" style="64" bestFit="1" customWidth="1"/>
    <col min="773" max="1022" width="8.88671875" style="64"/>
    <col min="1023" max="1023" width="31" style="64" bestFit="1" customWidth="1"/>
    <col min="1024" max="1024" width="11.21875" style="64" bestFit="1" customWidth="1"/>
    <col min="1025" max="1025" width="13.77734375" style="64" customWidth="1"/>
    <col min="1026" max="1028" width="11.21875" style="64" bestFit="1" customWidth="1"/>
    <col min="1029" max="1278" width="8.88671875" style="64"/>
    <col min="1279" max="1279" width="31" style="64" bestFit="1" customWidth="1"/>
    <col min="1280" max="1280" width="11.21875" style="64" bestFit="1" customWidth="1"/>
    <col min="1281" max="1281" width="13.77734375" style="64" customWidth="1"/>
    <col min="1282" max="1284" width="11.21875" style="64" bestFit="1" customWidth="1"/>
    <col min="1285" max="1534" width="8.88671875" style="64"/>
    <col min="1535" max="1535" width="31" style="64" bestFit="1" customWidth="1"/>
    <col min="1536" max="1536" width="11.21875" style="64" bestFit="1" customWidth="1"/>
    <col min="1537" max="1537" width="13.77734375" style="64" customWidth="1"/>
    <col min="1538" max="1540" width="11.21875" style="64" bestFit="1" customWidth="1"/>
    <col min="1541" max="1790" width="8.88671875" style="64"/>
    <col min="1791" max="1791" width="31" style="64" bestFit="1" customWidth="1"/>
    <col min="1792" max="1792" width="11.21875" style="64" bestFit="1" customWidth="1"/>
    <col min="1793" max="1793" width="13.77734375" style="64" customWidth="1"/>
    <col min="1794" max="1796" width="11.21875" style="64" bestFit="1" customWidth="1"/>
    <col min="1797" max="2046" width="8.88671875" style="64"/>
    <col min="2047" max="2047" width="31" style="64" bestFit="1" customWidth="1"/>
    <col min="2048" max="2048" width="11.21875" style="64" bestFit="1" customWidth="1"/>
    <col min="2049" max="2049" width="13.77734375" style="64" customWidth="1"/>
    <col min="2050" max="2052" width="11.21875" style="64" bestFit="1" customWidth="1"/>
    <col min="2053" max="2302" width="8.88671875" style="64"/>
    <col min="2303" max="2303" width="31" style="64" bestFit="1" customWidth="1"/>
    <col min="2304" max="2304" width="11.21875" style="64" bestFit="1" customWidth="1"/>
    <col min="2305" max="2305" width="13.77734375" style="64" customWidth="1"/>
    <col min="2306" max="2308" width="11.21875" style="64" bestFit="1" customWidth="1"/>
    <col min="2309" max="2558" width="8.88671875" style="64"/>
    <col min="2559" max="2559" width="31" style="64" bestFit="1" customWidth="1"/>
    <col min="2560" max="2560" width="11.21875" style="64" bestFit="1" customWidth="1"/>
    <col min="2561" max="2561" width="13.77734375" style="64" customWidth="1"/>
    <col min="2562" max="2564" width="11.21875" style="64" bestFit="1" customWidth="1"/>
    <col min="2565" max="2814" width="8.88671875" style="64"/>
    <col min="2815" max="2815" width="31" style="64" bestFit="1" customWidth="1"/>
    <col min="2816" max="2816" width="11.21875" style="64" bestFit="1" customWidth="1"/>
    <col min="2817" max="2817" width="13.77734375" style="64" customWidth="1"/>
    <col min="2818" max="2820" width="11.21875" style="64" bestFit="1" customWidth="1"/>
    <col min="2821" max="3070" width="8.88671875" style="64"/>
    <col min="3071" max="3071" width="31" style="64" bestFit="1" customWidth="1"/>
    <col min="3072" max="3072" width="11.21875" style="64" bestFit="1" customWidth="1"/>
    <col min="3073" max="3073" width="13.77734375" style="64" customWidth="1"/>
    <col min="3074" max="3076" width="11.21875" style="64" bestFit="1" customWidth="1"/>
    <col min="3077" max="3326" width="8.88671875" style="64"/>
    <col min="3327" max="3327" width="31" style="64" bestFit="1" customWidth="1"/>
    <col min="3328" max="3328" width="11.21875" style="64" bestFit="1" customWidth="1"/>
    <col min="3329" max="3329" width="13.77734375" style="64" customWidth="1"/>
    <col min="3330" max="3332" width="11.21875" style="64" bestFit="1" customWidth="1"/>
    <col min="3333" max="3582" width="8.88671875" style="64"/>
    <col min="3583" max="3583" width="31" style="64" bestFit="1" customWidth="1"/>
    <col min="3584" max="3584" width="11.21875" style="64" bestFit="1" customWidth="1"/>
    <col min="3585" max="3585" width="13.77734375" style="64" customWidth="1"/>
    <col min="3586" max="3588" width="11.21875" style="64" bestFit="1" customWidth="1"/>
    <col min="3589" max="3838" width="8.88671875" style="64"/>
    <col min="3839" max="3839" width="31" style="64" bestFit="1" customWidth="1"/>
    <col min="3840" max="3840" width="11.21875" style="64" bestFit="1" customWidth="1"/>
    <col min="3841" max="3841" width="13.77734375" style="64" customWidth="1"/>
    <col min="3842" max="3844" width="11.21875" style="64" bestFit="1" customWidth="1"/>
    <col min="3845" max="4094" width="8.88671875" style="64"/>
    <col min="4095" max="4095" width="31" style="64" bestFit="1" customWidth="1"/>
    <col min="4096" max="4096" width="11.21875" style="64" bestFit="1" customWidth="1"/>
    <col min="4097" max="4097" width="13.77734375" style="64" customWidth="1"/>
    <col min="4098" max="4100" width="11.21875" style="64" bestFit="1" customWidth="1"/>
    <col min="4101" max="4350" width="8.88671875" style="64"/>
    <col min="4351" max="4351" width="31" style="64" bestFit="1" customWidth="1"/>
    <col min="4352" max="4352" width="11.21875" style="64" bestFit="1" customWidth="1"/>
    <col min="4353" max="4353" width="13.77734375" style="64" customWidth="1"/>
    <col min="4354" max="4356" width="11.21875" style="64" bestFit="1" customWidth="1"/>
    <col min="4357" max="4606" width="8.88671875" style="64"/>
    <col min="4607" max="4607" width="31" style="64" bestFit="1" customWidth="1"/>
    <col min="4608" max="4608" width="11.21875" style="64" bestFit="1" customWidth="1"/>
    <col min="4609" max="4609" width="13.77734375" style="64" customWidth="1"/>
    <col min="4610" max="4612" width="11.21875" style="64" bestFit="1" customWidth="1"/>
    <col min="4613" max="4862" width="8.88671875" style="64"/>
    <col min="4863" max="4863" width="31" style="64" bestFit="1" customWidth="1"/>
    <col min="4864" max="4864" width="11.21875" style="64" bestFit="1" customWidth="1"/>
    <col min="4865" max="4865" width="13.77734375" style="64" customWidth="1"/>
    <col min="4866" max="4868" width="11.21875" style="64" bestFit="1" customWidth="1"/>
    <col min="4869" max="5118" width="8.88671875" style="64"/>
    <col min="5119" max="5119" width="31" style="64" bestFit="1" customWidth="1"/>
    <col min="5120" max="5120" width="11.21875" style="64" bestFit="1" customWidth="1"/>
    <col min="5121" max="5121" width="13.77734375" style="64" customWidth="1"/>
    <col min="5122" max="5124" width="11.21875" style="64" bestFit="1" customWidth="1"/>
    <col min="5125" max="5374" width="8.88671875" style="64"/>
    <col min="5375" max="5375" width="31" style="64" bestFit="1" customWidth="1"/>
    <col min="5376" max="5376" width="11.21875" style="64" bestFit="1" customWidth="1"/>
    <col min="5377" max="5377" width="13.77734375" style="64" customWidth="1"/>
    <col min="5378" max="5380" width="11.21875" style="64" bestFit="1" customWidth="1"/>
    <col min="5381" max="5630" width="8.88671875" style="64"/>
    <col min="5631" max="5631" width="31" style="64" bestFit="1" customWidth="1"/>
    <col min="5632" max="5632" width="11.21875" style="64" bestFit="1" customWidth="1"/>
    <col min="5633" max="5633" width="13.77734375" style="64" customWidth="1"/>
    <col min="5634" max="5636" width="11.21875" style="64" bestFit="1" customWidth="1"/>
    <col min="5637" max="5886" width="8.88671875" style="64"/>
    <col min="5887" max="5887" width="31" style="64" bestFit="1" customWidth="1"/>
    <col min="5888" max="5888" width="11.21875" style="64" bestFit="1" customWidth="1"/>
    <col min="5889" max="5889" width="13.77734375" style="64" customWidth="1"/>
    <col min="5890" max="5892" width="11.21875" style="64" bestFit="1" customWidth="1"/>
    <col min="5893" max="6142" width="8.88671875" style="64"/>
    <col min="6143" max="6143" width="31" style="64" bestFit="1" customWidth="1"/>
    <col min="6144" max="6144" width="11.21875" style="64" bestFit="1" customWidth="1"/>
    <col min="6145" max="6145" width="13.77734375" style="64" customWidth="1"/>
    <col min="6146" max="6148" width="11.21875" style="64" bestFit="1" customWidth="1"/>
    <col min="6149" max="6398" width="8.88671875" style="64"/>
    <col min="6399" max="6399" width="31" style="64" bestFit="1" customWidth="1"/>
    <col min="6400" max="6400" width="11.21875" style="64" bestFit="1" customWidth="1"/>
    <col min="6401" max="6401" width="13.77734375" style="64" customWidth="1"/>
    <col min="6402" max="6404" width="11.21875" style="64" bestFit="1" customWidth="1"/>
    <col min="6405" max="6654" width="8.88671875" style="64"/>
    <col min="6655" max="6655" width="31" style="64" bestFit="1" customWidth="1"/>
    <col min="6656" max="6656" width="11.21875" style="64" bestFit="1" customWidth="1"/>
    <col min="6657" max="6657" width="13.77734375" style="64" customWidth="1"/>
    <col min="6658" max="6660" width="11.21875" style="64" bestFit="1" customWidth="1"/>
    <col min="6661" max="6910" width="8.88671875" style="64"/>
    <col min="6911" max="6911" width="31" style="64" bestFit="1" customWidth="1"/>
    <col min="6912" max="6912" width="11.21875" style="64" bestFit="1" customWidth="1"/>
    <col min="6913" max="6913" width="13.77734375" style="64" customWidth="1"/>
    <col min="6914" max="6916" width="11.21875" style="64" bestFit="1" customWidth="1"/>
    <col min="6917" max="7166" width="8.88671875" style="64"/>
    <col min="7167" max="7167" width="31" style="64" bestFit="1" customWidth="1"/>
    <col min="7168" max="7168" width="11.21875" style="64" bestFit="1" customWidth="1"/>
    <col min="7169" max="7169" width="13.77734375" style="64" customWidth="1"/>
    <col min="7170" max="7172" width="11.21875" style="64" bestFit="1" customWidth="1"/>
    <col min="7173" max="7422" width="8.88671875" style="64"/>
    <col min="7423" max="7423" width="31" style="64" bestFit="1" customWidth="1"/>
    <col min="7424" max="7424" width="11.21875" style="64" bestFit="1" customWidth="1"/>
    <col min="7425" max="7425" width="13.77734375" style="64" customWidth="1"/>
    <col min="7426" max="7428" width="11.21875" style="64" bestFit="1" customWidth="1"/>
    <col min="7429" max="7678" width="8.88671875" style="64"/>
    <col min="7679" max="7679" width="31" style="64" bestFit="1" customWidth="1"/>
    <col min="7680" max="7680" width="11.21875" style="64" bestFit="1" customWidth="1"/>
    <col min="7681" max="7681" width="13.77734375" style="64" customWidth="1"/>
    <col min="7682" max="7684" width="11.21875" style="64" bestFit="1" customWidth="1"/>
    <col min="7685" max="7934" width="8.88671875" style="64"/>
    <col min="7935" max="7935" width="31" style="64" bestFit="1" customWidth="1"/>
    <col min="7936" max="7936" width="11.21875" style="64" bestFit="1" customWidth="1"/>
    <col min="7937" max="7937" width="13.77734375" style="64" customWidth="1"/>
    <col min="7938" max="7940" width="11.21875" style="64" bestFit="1" customWidth="1"/>
    <col min="7941" max="8190" width="8.88671875" style="64"/>
    <col min="8191" max="8191" width="31" style="64" bestFit="1" customWidth="1"/>
    <col min="8192" max="8192" width="11.21875" style="64" bestFit="1" customWidth="1"/>
    <col min="8193" max="8193" width="13.77734375" style="64" customWidth="1"/>
    <col min="8194" max="8196" width="11.21875" style="64" bestFit="1" customWidth="1"/>
    <col min="8197" max="8446" width="8.88671875" style="64"/>
    <col min="8447" max="8447" width="31" style="64" bestFit="1" customWidth="1"/>
    <col min="8448" max="8448" width="11.21875" style="64" bestFit="1" customWidth="1"/>
    <col min="8449" max="8449" width="13.77734375" style="64" customWidth="1"/>
    <col min="8450" max="8452" width="11.21875" style="64" bestFit="1" customWidth="1"/>
    <col min="8453" max="8702" width="8.88671875" style="64"/>
    <col min="8703" max="8703" width="31" style="64" bestFit="1" customWidth="1"/>
    <col min="8704" max="8704" width="11.21875" style="64" bestFit="1" customWidth="1"/>
    <col min="8705" max="8705" width="13.77734375" style="64" customWidth="1"/>
    <col min="8706" max="8708" width="11.21875" style="64" bestFit="1" customWidth="1"/>
    <col min="8709" max="8958" width="8.88671875" style="64"/>
    <col min="8959" max="8959" width="31" style="64" bestFit="1" customWidth="1"/>
    <col min="8960" max="8960" width="11.21875" style="64" bestFit="1" customWidth="1"/>
    <col min="8961" max="8961" width="13.77734375" style="64" customWidth="1"/>
    <col min="8962" max="8964" width="11.21875" style="64" bestFit="1" customWidth="1"/>
    <col min="8965" max="9214" width="8.88671875" style="64"/>
    <col min="9215" max="9215" width="31" style="64" bestFit="1" customWidth="1"/>
    <col min="9216" max="9216" width="11.21875" style="64" bestFit="1" customWidth="1"/>
    <col min="9217" max="9217" width="13.77734375" style="64" customWidth="1"/>
    <col min="9218" max="9220" width="11.21875" style="64" bestFit="1" customWidth="1"/>
    <col min="9221" max="9470" width="8.88671875" style="64"/>
    <col min="9471" max="9471" width="31" style="64" bestFit="1" customWidth="1"/>
    <col min="9472" max="9472" width="11.21875" style="64" bestFit="1" customWidth="1"/>
    <col min="9473" max="9473" width="13.77734375" style="64" customWidth="1"/>
    <col min="9474" max="9476" width="11.21875" style="64" bestFit="1" customWidth="1"/>
    <col min="9477" max="9726" width="8.88671875" style="64"/>
    <col min="9727" max="9727" width="31" style="64" bestFit="1" customWidth="1"/>
    <col min="9728" max="9728" width="11.21875" style="64" bestFit="1" customWidth="1"/>
    <col min="9729" max="9729" width="13.77734375" style="64" customWidth="1"/>
    <col min="9730" max="9732" width="11.21875" style="64" bestFit="1" customWidth="1"/>
    <col min="9733" max="9982" width="8.88671875" style="64"/>
    <col min="9983" max="9983" width="31" style="64" bestFit="1" customWidth="1"/>
    <col min="9984" max="9984" width="11.21875" style="64" bestFit="1" customWidth="1"/>
    <col min="9985" max="9985" width="13.77734375" style="64" customWidth="1"/>
    <col min="9986" max="9988" width="11.21875" style="64" bestFit="1" customWidth="1"/>
    <col min="9989" max="10238" width="8.88671875" style="64"/>
    <col min="10239" max="10239" width="31" style="64" bestFit="1" customWidth="1"/>
    <col min="10240" max="10240" width="11.21875" style="64" bestFit="1" customWidth="1"/>
    <col min="10241" max="10241" width="13.77734375" style="64" customWidth="1"/>
    <col min="10242" max="10244" width="11.21875" style="64" bestFit="1" customWidth="1"/>
    <col min="10245" max="10494" width="8.88671875" style="64"/>
    <col min="10495" max="10495" width="31" style="64" bestFit="1" customWidth="1"/>
    <col min="10496" max="10496" width="11.21875" style="64" bestFit="1" customWidth="1"/>
    <col min="10497" max="10497" width="13.77734375" style="64" customWidth="1"/>
    <col min="10498" max="10500" width="11.21875" style="64" bestFit="1" customWidth="1"/>
    <col min="10501" max="10750" width="8.88671875" style="64"/>
    <col min="10751" max="10751" width="31" style="64" bestFit="1" customWidth="1"/>
    <col min="10752" max="10752" width="11.21875" style="64" bestFit="1" customWidth="1"/>
    <col min="10753" max="10753" width="13.77734375" style="64" customWidth="1"/>
    <col min="10754" max="10756" width="11.21875" style="64" bestFit="1" customWidth="1"/>
    <col min="10757" max="11006" width="8.88671875" style="64"/>
    <col min="11007" max="11007" width="31" style="64" bestFit="1" customWidth="1"/>
    <col min="11008" max="11008" width="11.21875" style="64" bestFit="1" customWidth="1"/>
    <col min="11009" max="11009" width="13.77734375" style="64" customWidth="1"/>
    <col min="11010" max="11012" width="11.21875" style="64" bestFit="1" customWidth="1"/>
    <col min="11013" max="11262" width="8.88671875" style="64"/>
    <col min="11263" max="11263" width="31" style="64" bestFit="1" customWidth="1"/>
    <col min="11264" max="11264" width="11.21875" style="64" bestFit="1" customWidth="1"/>
    <col min="11265" max="11265" width="13.77734375" style="64" customWidth="1"/>
    <col min="11266" max="11268" width="11.21875" style="64" bestFit="1" customWidth="1"/>
    <col min="11269" max="11518" width="8.88671875" style="64"/>
    <col min="11519" max="11519" width="31" style="64" bestFit="1" customWidth="1"/>
    <col min="11520" max="11520" width="11.21875" style="64" bestFit="1" customWidth="1"/>
    <col min="11521" max="11521" width="13.77734375" style="64" customWidth="1"/>
    <col min="11522" max="11524" width="11.21875" style="64" bestFit="1" customWidth="1"/>
    <col min="11525" max="11774" width="8.88671875" style="64"/>
    <col min="11775" max="11775" width="31" style="64" bestFit="1" customWidth="1"/>
    <col min="11776" max="11776" width="11.21875" style="64" bestFit="1" customWidth="1"/>
    <col min="11777" max="11777" width="13.77734375" style="64" customWidth="1"/>
    <col min="11778" max="11780" width="11.21875" style="64" bestFit="1" customWidth="1"/>
    <col min="11781" max="12030" width="8.88671875" style="64"/>
    <col min="12031" max="12031" width="31" style="64" bestFit="1" customWidth="1"/>
    <col min="12032" max="12032" width="11.21875" style="64" bestFit="1" customWidth="1"/>
    <col min="12033" max="12033" width="13.77734375" style="64" customWidth="1"/>
    <col min="12034" max="12036" width="11.21875" style="64" bestFit="1" customWidth="1"/>
    <col min="12037" max="12286" width="8.88671875" style="64"/>
    <col min="12287" max="12287" width="31" style="64" bestFit="1" customWidth="1"/>
    <col min="12288" max="12288" width="11.21875" style="64" bestFit="1" customWidth="1"/>
    <col min="12289" max="12289" width="13.77734375" style="64" customWidth="1"/>
    <col min="12290" max="12292" width="11.21875" style="64" bestFit="1" customWidth="1"/>
    <col min="12293" max="12542" width="8.88671875" style="64"/>
    <col min="12543" max="12543" width="31" style="64" bestFit="1" customWidth="1"/>
    <col min="12544" max="12544" width="11.21875" style="64" bestFit="1" customWidth="1"/>
    <col min="12545" max="12545" width="13.77734375" style="64" customWidth="1"/>
    <col min="12546" max="12548" width="11.21875" style="64" bestFit="1" customWidth="1"/>
    <col min="12549" max="12798" width="8.88671875" style="64"/>
    <col min="12799" max="12799" width="31" style="64" bestFit="1" customWidth="1"/>
    <col min="12800" max="12800" width="11.21875" style="64" bestFit="1" customWidth="1"/>
    <col min="12801" max="12801" width="13.77734375" style="64" customWidth="1"/>
    <col min="12802" max="12804" width="11.21875" style="64" bestFit="1" customWidth="1"/>
    <col min="12805" max="13054" width="8.88671875" style="64"/>
    <col min="13055" max="13055" width="31" style="64" bestFit="1" customWidth="1"/>
    <col min="13056" max="13056" width="11.21875" style="64" bestFit="1" customWidth="1"/>
    <col min="13057" max="13057" width="13.77734375" style="64" customWidth="1"/>
    <col min="13058" max="13060" width="11.21875" style="64" bestFit="1" customWidth="1"/>
    <col min="13061" max="13310" width="8.88671875" style="64"/>
    <col min="13311" max="13311" width="31" style="64" bestFit="1" customWidth="1"/>
    <col min="13312" max="13312" width="11.21875" style="64" bestFit="1" customWidth="1"/>
    <col min="13313" max="13313" width="13.77734375" style="64" customWidth="1"/>
    <col min="13314" max="13316" width="11.21875" style="64" bestFit="1" customWidth="1"/>
    <col min="13317" max="13566" width="8.88671875" style="64"/>
    <col min="13567" max="13567" width="31" style="64" bestFit="1" customWidth="1"/>
    <col min="13568" max="13568" width="11.21875" style="64" bestFit="1" customWidth="1"/>
    <col min="13569" max="13569" width="13.77734375" style="64" customWidth="1"/>
    <col min="13570" max="13572" width="11.21875" style="64" bestFit="1" customWidth="1"/>
    <col min="13573" max="13822" width="8.88671875" style="64"/>
    <col min="13823" max="13823" width="31" style="64" bestFit="1" customWidth="1"/>
    <col min="13824" max="13824" width="11.21875" style="64" bestFit="1" customWidth="1"/>
    <col min="13825" max="13825" width="13.77734375" style="64" customWidth="1"/>
    <col min="13826" max="13828" width="11.21875" style="64" bestFit="1" customWidth="1"/>
    <col min="13829" max="14078" width="8.88671875" style="64"/>
    <col min="14079" max="14079" width="31" style="64" bestFit="1" customWidth="1"/>
    <col min="14080" max="14080" width="11.21875" style="64" bestFit="1" customWidth="1"/>
    <col min="14081" max="14081" width="13.77734375" style="64" customWidth="1"/>
    <col min="14082" max="14084" width="11.21875" style="64" bestFit="1" customWidth="1"/>
    <col min="14085" max="14334" width="8.88671875" style="64"/>
    <col min="14335" max="14335" width="31" style="64" bestFit="1" customWidth="1"/>
    <col min="14336" max="14336" width="11.21875" style="64" bestFit="1" customWidth="1"/>
    <col min="14337" max="14337" width="13.77734375" style="64" customWidth="1"/>
    <col min="14338" max="14340" width="11.21875" style="64" bestFit="1" customWidth="1"/>
    <col min="14341" max="14590" width="8.88671875" style="64"/>
    <col min="14591" max="14591" width="31" style="64" bestFit="1" customWidth="1"/>
    <col min="14592" max="14592" width="11.21875" style="64" bestFit="1" customWidth="1"/>
    <col min="14593" max="14593" width="13.77734375" style="64" customWidth="1"/>
    <col min="14594" max="14596" width="11.21875" style="64" bestFit="1" customWidth="1"/>
    <col min="14597" max="14846" width="8.88671875" style="64"/>
    <col min="14847" max="14847" width="31" style="64" bestFit="1" customWidth="1"/>
    <col min="14848" max="14848" width="11.21875" style="64" bestFit="1" customWidth="1"/>
    <col min="14849" max="14849" width="13.77734375" style="64" customWidth="1"/>
    <col min="14850" max="14852" width="11.21875" style="64" bestFit="1" customWidth="1"/>
    <col min="14853" max="15102" width="8.88671875" style="64"/>
    <col min="15103" max="15103" width="31" style="64" bestFit="1" customWidth="1"/>
    <col min="15104" max="15104" width="11.21875" style="64" bestFit="1" customWidth="1"/>
    <col min="15105" max="15105" width="13.77734375" style="64" customWidth="1"/>
    <col min="15106" max="15108" width="11.21875" style="64" bestFit="1" customWidth="1"/>
    <col min="15109" max="15358" width="8.88671875" style="64"/>
    <col min="15359" max="15359" width="31" style="64" bestFit="1" customWidth="1"/>
    <col min="15360" max="15360" width="11.21875" style="64" bestFit="1" customWidth="1"/>
    <col min="15361" max="15361" width="13.77734375" style="64" customWidth="1"/>
    <col min="15362" max="15364" width="11.21875" style="64" bestFit="1" customWidth="1"/>
    <col min="15365" max="15614" width="8.88671875" style="64"/>
    <col min="15615" max="15615" width="31" style="64" bestFit="1" customWidth="1"/>
    <col min="15616" max="15616" width="11.21875" style="64" bestFit="1" customWidth="1"/>
    <col min="15617" max="15617" width="13.77734375" style="64" customWidth="1"/>
    <col min="15618" max="15620" width="11.21875" style="64" bestFit="1" customWidth="1"/>
    <col min="15621" max="15870" width="8.88671875" style="64"/>
    <col min="15871" max="15871" width="31" style="64" bestFit="1" customWidth="1"/>
    <col min="15872" max="15872" width="11.21875" style="64" bestFit="1" customWidth="1"/>
    <col min="15873" max="15873" width="13.77734375" style="64" customWidth="1"/>
    <col min="15874" max="15876" width="11.21875" style="64" bestFit="1" customWidth="1"/>
    <col min="15877" max="16126" width="8.88671875" style="64"/>
    <col min="16127" max="16127" width="31" style="64" bestFit="1" customWidth="1"/>
    <col min="16128" max="16128" width="11.21875" style="64" bestFit="1" customWidth="1"/>
    <col min="16129" max="16129" width="13.77734375" style="64" customWidth="1"/>
    <col min="16130" max="16132" width="11.21875" style="64" bestFit="1" customWidth="1"/>
    <col min="16133" max="16384" width="8.88671875" style="64"/>
  </cols>
  <sheetData>
    <row r="1" spans="1:4" s="49" customFormat="1" ht="20.25" customHeight="1" x14ac:dyDescent="0.25">
      <c r="A1" s="25" t="s">
        <v>0</v>
      </c>
      <c r="B1" s="67"/>
      <c r="C1" s="67"/>
      <c r="D1" s="72"/>
    </row>
    <row r="2" spans="1:4" s="49" customFormat="1" x14ac:dyDescent="0.25">
      <c r="A2" s="27" t="s">
        <v>82</v>
      </c>
      <c r="B2" s="68"/>
      <c r="C2" s="68"/>
      <c r="D2" s="73"/>
    </row>
    <row r="3" spans="1:4" s="49" customFormat="1" x14ac:dyDescent="0.25">
      <c r="A3" s="27" t="s">
        <v>1</v>
      </c>
      <c r="B3" s="68"/>
      <c r="C3" s="68"/>
      <c r="D3" s="73"/>
    </row>
    <row r="4" spans="1:4" s="50" customFormat="1" ht="19.2" customHeight="1" thickBot="1" x14ac:dyDescent="0.35">
      <c r="A4" s="47" t="s">
        <v>2</v>
      </c>
      <c r="B4" s="69"/>
      <c r="C4" s="69"/>
      <c r="D4" s="74"/>
    </row>
    <row r="5" spans="1:4" s="49" customFormat="1" x14ac:dyDescent="0.25">
      <c r="A5" s="51"/>
      <c r="B5" s="52" t="s">
        <v>3</v>
      </c>
      <c r="C5" s="53" t="s">
        <v>4</v>
      </c>
      <c r="D5" s="87"/>
    </row>
    <row r="6" spans="1:4" s="57" customFormat="1" ht="35.4" customHeight="1" thickBot="1" x14ac:dyDescent="0.3">
      <c r="A6" s="54" t="s">
        <v>141</v>
      </c>
      <c r="B6" s="55" t="s">
        <v>5</v>
      </c>
      <c r="C6" s="56" t="s">
        <v>6</v>
      </c>
      <c r="D6" s="88" t="s">
        <v>55</v>
      </c>
    </row>
    <row r="7" spans="1:4" s="49" customFormat="1" x14ac:dyDescent="0.25">
      <c r="A7" s="58" t="s">
        <v>8</v>
      </c>
      <c r="B7" s="80">
        <v>2454645</v>
      </c>
      <c r="C7" s="37">
        <v>1631372</v>
      </c>
      <c r="D7" s="92">
        <f t="shared" ref="D7:D41" si="0">+B7-C7</f>
        <v>823273</v>
      </c>
    </row>
    <row r="8" spans="1:4" s="49" customFormat="1" x14ac:dyDescent="0.25">
      <c r="A8" s="58" t="s">
        <v>9</v>
      </c>
      <c r="B8" s="59">
        <v>600000</v>
      </c>
      <c r="C8" s="9">
        <v>474216</v>
      </c>
      <c r="D8" s="89">
        <f t="shared" si="0"/>
        <v>125784</v>
      </c>
    </row>
    <row r="9" spans="1:4" s="49" customFormat="1" x14ac:dyDescent="0.25">
      <c r="A9" s="58" t="s">
        <v>10</v>
      </c>
      <c r="B9" s="59">
        <v>250000</v>
      </c>
      <c r="C9" s="9">
        <v>146570</v>
      </c>
      <c r="D9" s="89">
        <f>+B9-C9</f>
        <v>103430</v>
      </c>
    </row>
    <row r="10" spans="1:4" s="49" customFormat="1" x14ac:dyDescent="0.25">
      <c r="A10" s="58" t="s">
        <v>11</v>
      </c>
      <c r="B10" s="59">
        <v>35592</v>
      </c>
      <c r="C10" s="9">
        <v>29978</v>
      </c>
      <c r="D10" s="89">
        <f t="shared" si="0"/>
        <v>5614</v>
      </c>
    </row>
    <row r="11" spans="1:4" s="49" customFormat="1" x14ac:dyDescent="0.25">
      <c r="A11" s="58" t="s">
        <v>142</v>
      </c>
      <c r="B11" s="59">
        <v>3500</v>
      </c>
      <c r="C11" s="9">
        <v>2497</v>
      </c>
      <c r="D11" s="89">
        <f>+B11-C11</f>
        <v>1003</v>
      </c>
    </row>
    <row r="12" spans="1:4" s="49" customFormat="1" x14ac:dyDescent="0.25">
      <c r="A12" s="58" t="s">
        <v>143</v>
      </c>
      <c r="B12" s="59">
        <v>2000</v>
      </c>
      <c r="C12" s="9">
        <v>370</v>
      </c>
      <c r="D12" s="89">
        <f>+B12-C12</f>
        <v>1630</v>
      </c>
    </row>
    <row r="13" spans="1:4" s="49" customFormat="1" x14ac:dyDescent="0.25">
      <c r="A13" s="58" t="s">
        <v>144</v>
      </c>
      <c r="B13" s="59">
        <v>816169</v>
      </c>
      <c r="C13" s="9">
        <v>573328</v>
      </c>
      <c r="D13" s="89">
        <f t="shared" si="0"/>
        <v>242841</v>
      </c>
    </row>
    <row r="14" spans="1:4" s="49" customFormat="1" x14ac:dyDescent="0.25">
      <c r="A14" s="58" t="s">
        <v>105</v>
      </c>
      <c r="B14" s="59">
        <v>500</v>
      </c>
      <c r="C14" s="9">
        <v>0</v>
      </c>
      <c r="D14" s="89">
        <f t="shared" si="0"/>
        <v>500</v>
      </c>
    </row>
    <row r="15" spans="1:4" s="49" customFormat="1" x14ac:dyDescent="0.25">
      <c r="A15" s="58" t="s">
        <v>15</v>
      </c>
      <c r="B15" s="59">
        <v>2500</v>
      </c>
      <c r="C15" s="9">
        <v>1122</v>
      </c>
      <c r="D15" s="89">
        <f t="shared" si="0"/>
        <v>1378</v>
      </c>
    </row>
    <row r="16" spans="1:4" s="49" customFormat="1" x14ac:dyDescent="0.25">
      <c r="A16" s="58" t="s">
        <v>16</v>
      </c>
      <c r="B16" s="59">
        <v>3500</v>
      </c>
      <c r="C16" s="9">
        <v>3761</v>
      </c>
      <c r="D16" s="89">
        <f t="shared" si="0"/>
        <v>-261</v>
      </c>
    </row>
    <row r="17" spans="1:4" s="49" customFormat="1" x14ac:dyDescent="0.25">
      <c r="A17" s="58" t="s">
        <v>19</v>
      </c>
      <c r="B17" s="59">
        <v>2500</v>
      </c>
      <c r="C17" s="9">
        <v>1288</v>
      </c>
      <c r="D17" s="89">
        <f t="shared" si="0"/>
        <v>1212</v>
      </c>
    </row>
    <row r="18" spans="1:4" s="49" customFormat="1" x14ac:dyDescent="0.25">
      <c r="A18" s="58" t="s">
        <v>20</v>
      </c>
      <c r="B18" s="59">
        <v>12000</v>
      </c>
      <c r="C18" s="9">
        <v>13858</v>
      </c>
      <c r="D18" s="89">
        <f t="shared" si="0"/>
        <v>-1858</v>
      </c>
    </row>
    <row r="19" spans="1:4" s="49" customFormat="1" x14ac:dyDescent="0.25">
      <c r="A19" s="58" t="s">
        <v>145</v>
      </c>
      <c r="B19" s="59">
        <v>3000</v>
      </c>
      <c r="C19" s="9">
        <v>168</v>
      </c>
      <c r="D19" s="89">
        <f t="shared" si="0"/>
        <v>2832</v>
      </c>
    </row>
    <row r="20" spans="1:4" s="49" customFormat="1" x14ac:dyDescent="0.25">
      <c r="A20" s="58" t="s">
        <v>146</v>
      </c>
      <c r="B20" s="59">
        <v>25000</v>
      </c>
      <c r="C20" s="9">
        <v>13736</v>
      </c>
      <c r="D20" s="89">
        <f t="shared" si="0"/>
        <v>11264</v>
      </c>
    </row>
    <row r="21" spans="1:4" s="49" customFormat="1" x14ac:dyDescent="0.25">
      <c r="A21" s="58" t="s">
        <v>21</v>
      </c>
      <c r="B21" s="59">
        <v>3500</v>
      </c>
      <c r="C21" s="9">
        <v>538</v>
      </c>
      <c r="D21" s="89">
        <f t="shared" si="0"/>
        <v>2962</v>
      </c>
    </row>
    <row r="22" spans="1:4" s="49" customFormat="1" x14ac:dyDescent="0.25">
      <c r="A22" s="76" t="s">
        <v>23</v>
      </c>
      <c r="B22" s="59">
        <v>35000</v>
      </c>
      <c r="C22" s="9">
        <v>30525</v>
      </c>
      <c r="D22" s="89">
        <f t="shared" si="0"/>
        <v>4475</v>
      </c>
    </row>
    <row r="23" spans="1:4" s="49" customFormat="1" x14ac:dyDescent="0.25">
      <c r="A23" s="58" t="s">
        <v>24</v>
      </c>
      <c r="B23" s="59">
        <v>100</v>
      </c>
      <c r="C23" s="9">
        <v>19</v>
      </c>
      <c r="D23" s="89">
        <f t="shared" si="0"/>
        <v>81</v>
      </c>
    </row>
    <row r="24" spans="1:4" s="49" customFormat="1" x14ac:dyDescent="0.25">
      <c r="A24" s="58" t="s">
        <v>96</v>
      </c>
      <c r="B24" s="59">
        <v>8000</v>
      </c>
      <c r="C24" s="9">
        <v>5098</v>
      </c>
      <c r="D24" s="89">
        <f t="shared" si="0"/>
        <v>2902</v>
      </c>
    </row>
    <row r="25" spans="1:4" s="49" customFormat="1" x14ac:dyDescent="0.25">
      <c r="A25" s="58" t="s">
        <v>147</v>
      </c>
      <c r="B25" s="59">
        <v>0</v>
      </c>
      <c r="C25" s="9">
        <v>0</v>
      </c>
      <c r="D25" s="89">
        <f t="shared" si="0"/>
        <v>0</v>
      </c>
    </row>
    <row r="26" spans="1:4" s="49" customFormat="1" x14ac:dyDescent="0.25">
      <c r="A26" s="58" t="s">
        <v>107</v>
      </c>
      <c r="B26" s="59">
        <v>30000</v>
      </c>
      <c r="C26" s="9">
        <v>9545</v>
      </c>
      <c r="D26" s="89">
        <f t="shared" si="0"/>
        <v>20455</v>
      </c>
    </row>
    <row r="27" spans="1:4" s="49" customFormat="1" x14ac:dyDescent="0.25">
      <c r="A27" s="58" t="s">
        <v>27</v>
      </c>
      <c r="B27" s="59">
        <v>1500</v>
      </c>
      <c r="C27" s="9">
        <v>4034</v>
      </c>
      <c r="D27" s="89">
        <f t="shared" si="0"/>
        <v>-2534</v>
      </c>
    </row>
    <row r="28" spans="1:4" s="49" customFormat="1" x14ac:dyDescent="0.25">
      <c r="A28" s="58" t="s">
        <v>30</v>
      </c>
      <c r="B28" s="59">
        <v>24000</v>
      </c>
      <c r="C28" s="9">
        <v>16000</v>
      </c>
      <c r="D28" s="89">
        <f t="shared" si="0"/>
        <v>8000</v>
      </c>
    </row>
    <row r="29" spans="1:4" s="49" customFormat="1" x14ac:dyDescent="0.25">
      <c r="A29" s="58" t="s">
        <v>148</v>
      </c>
      <c r="B29" s="59">
        <v>1000</v>
      </c>
      <c r="C29" s="9">
        <v>0</v>
      </c>
      <c r="D29" s="89">
        <f t="shared" si="0"/>
        <v>1000</v>
      </c>
    </row>
    <row r="30" spans="1:4" s="49" customFormat="1" x14ac:dyDescent="0.25">
      <c r="A30" s="58" t="s">
        <v>149</v>
      </c>
      <c r="B30" s="59">
        <v>5000</v>
      </c>
      <c r="C30" s="9">
        <v>2904</v>
      </c>
      <c r="D30" s="89">
        <f t="shared" si="0"/>
        <v>2096</v>
      </c>
    </row>
    <row r="31" spans="1:4" s="49" customFormat="1" x14ac:dyDescent="0.25">
      <c r="A31" s="58" t="s">
        <v>100</v>
      </c>
      <c r="B31" s="59">
        <v>1000</v>
      </c>
      <c r="C31" s="9">
        <v>0</v>
      </c>
      <c r="D31" s="89">
        <f t="shared" si="0"/>
        <v>1000</v>
      </c>
    </row>
    <row r="32" spans="1:4" s="49" customFormat="1" x14ac:dyDescent="0.25">
      <c r="A32" s="58" t="s">
        <v>33</v>
      </c>
      <c r="B32" s="59">
        <v>2600</v>
      </c>
      <c r="C32" s="9">
        <v>3856</v>
      </c>
      <c r="D32" s="89">
        <f t="shared" si="0"/>
        <v>-1256</v>
      </c>
    </row>
    <row r="33" spans="1:4" s="49" customFormat="1" x14ac:dyDescent="0.25">
      <c r="A33" s="58" t="s">
        <v>115</v>
      </c>
      <c r="B33" s="59">
        <v>0</v>
      </c>
      <c r="C33" s="9">
        <v>0</v>
      </c>
      <c r="D33" s="89">
        <f t="shared" si="0"/>
        <v>0</v>
      </c>
    </row>
    <row r="34" spans="1:4" s="49" customFormat="1" x14ac:dyDescent="0.25">
      <c r="A34" s="58" t="s">
        <v>101</v>
      </c>
      <c r="B34" s="59">
        <v>1000</v>
      </c>
      <c r="C34" s="9">
        <v>0</v>
      </c>
      <c r="D34" s="89">
        <f t="shared" si="0"/>
        <v>1000</v>
      </c>
    </row>
    <row r="35" spans="1:4" s="49" customFormat="1" x14ac:dyDescent="0.25">
      <c r="A35" s="58" t="s">
        <v>150</v>
      </c>
      <c r="B35" s="59">
        <v>3000</v>
      </c>
      <c r="C35" s="9">
        <v>0</v>
      </c>
      <c r="D35" s="89">
        <f t="shared" si="0"/>
        <v>3000</v>
      </c>
    </row>
    <row r="36" spans="1:4" s="49" customFormat="1" x14ac:dyDescent="0.25">
      <c r="A36" s="58" t="s">
        <v>151</v>
      </c>
      <c r="B36" s="59">
        <v>3000</v>
      </c>
      <c r="C36" s="9">
        <v>0</v>
      </c>
      <c r="D36" s="89">
        <f t="shared" si="0"/>
        <v>3000</v>
      </c>
    </row>
    <row r="37" spans="1:4" s="49" customFormat="1" x14ac:dyDescent="0.25">
      <c r="A37" s="75" t="s">
        <v>17</v>
      </c>
      <c r="B37" s="59">
        <v>40000</v>
      </c>
      <c r="C37" s="9">
        <v>32221</v>
      </c>
      <c r="D37" s="89">
        <f t="shared" si="0"/>
        <v>7779</v>
      </c>
    </row>
    <row r="38" spans="1:4" s="49" customFormat="1" x14ac:dyDescent="0.25">
      <c r="A38" s="75" t="s">
        <v>152</v>
      </c>
      <c r="B38" s="59">
        <v>35000</v>
      </c>
      <c r="C38" s="9">
        <v>32313</v>
      </c>
      <c r="D38" s="89">
        <f t="shared" si="0"/>
        <v>2687</v>
      </c>
    </row>
    <row r="39" spans="1:4" s="49" customFormat="1" x14ac:dyDescent="0.25">
      <c r="A39" s="58" t="s">
        <v>69</v>
      </c>
      <c r="B39" s="59">
        <v>60000</v>
      </c>
      <c r="C39" s="9">
        <v>11078</v>
      </c>
      <c r="D39" s="89">
        <f t="shared" si="0"/>
        <v>48922</v>
      </c>
    </row>
    <row r="40" spans="1:4" s="49" customFormat="1" x14ac:dyDescent="0.25">
      <c r="A40" s="58" t="s">
        <v>44</v>
      </c>
      <c r="B40" s="59">
        <v>0</v>
      </c>
      <c r="C40" s="9">
        <v>0</v>
      </c>
      <c r="D40" s="89">
        <f t="shared" si="0"/>
        <v>0</v>
      </c>
    </row>
    <row r="41" spans="1:4" s="49" customFormat="1" x14ac:dyDescent="0.25">
      <c r="A41" s="58" t="s">
        <v>45</v>
      </c>
      <c r="B41" s="59">
        <v>20000</v>
      </c>
      <c r="C41" s="9">
        <v>11736</v>
      </c>
      <c r="D41" s="89">
        <f t="shared" si="0"/>
        <v>8264</v>
      </c>
    </row>
    <row r="42" spans="1:4" s="49" customFormat="1" x14ac:dyDescent="0.25">
      <c r="A42" s="81" t="s">
        <v>46</v>
      </c>
      <c r="B42" s="59"/>
      <c r="C42" s="9"/>
      <c r="D42" s="89"/>
    </row>
    <row r="43" spans="1:4" s="49" customFormat="1" x14ac:dyDescent="0.25">
      <c r="A43" s="58" t="s">
        <v>46</v>
      </c>
      <c r="B43" s="59">
        <v>407000</v>
      </c>
      <c r="C43" s="9">
        <v>331889</v>
      </c>
      <c r="D43" s="89">
        <f>+B43-C43</f>
        <v>75111</v>
      </c>
    </row>
    <row r="44" spans="1:4" s="49" customFormat="1" x14ac:dyDescent="0.25">
      <c r="A44" s="58" t="s">
        <v>153</v>
      </c>
      <c r="B44" s="59">
        <v>8000</v>
      </c>
      <c r="C44" s="9">
        <v>6306</v>
      </c>
      <c r="D44" s="89">
        <f>+B44-C44</f>
        <v>1694</v>
      </c>
    </row>
    <row r="45" spans="1:4" s="49" customFormat="1" ht="14.4" thickBot="1" x14ac:dyDescent="0.3">
      <c r="A45" s="58" t="s">
        <v>154</v>
      </c>
      <c r="B45" s="59">
        <v>3000</v>
      </c>
      <c r="C45" s="9">
        <v>0</v>
      </c>
      <c r="D45" s="89">
        <f>+B45-C45</f>
        <v>3000</v>
      </c>
    </row>
    <row r="46" spans="1:4" s="63" customFormat="1" ht="21" customHeight="1" thickTop="1" thickBot="1" x14ac:dyDescent="0.3">
      <c r="A46" s="71" t="s">
        <v>155</v>
      </c>
      <c r="B46" s="82">
        <f>SUM(B7:B45)</f>
        <v>4902606</v>
      </c>
      <c r="C46" s="18">
        <f>SUM(C7:C45)</f>
        <v>3390326</v>
      </c>
      <c r="D46" s="20">
        <f>SUM(D7:D45)</f>
        <v>1512280</v>
      </c>
    </row>
    <row r="47" spans="1:4" x14ac:dyDescent="0.25">
      <c r="D47" s="65"/>
    </row>
    <row r="48" spans="1:4" x14ac:dyDescent="0.25">
      <c r="D48" s="66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Water</vt:lpstr>
      <vt:lpstr>Sewer</vt:lpstr>
      <vt:lpstr>City Court</vt:lpstr>
      <vt:lpstr>City Planning</vt:lpstr>
      <vt:lpstr>Civil Service</vt:lpstr>
      <vt:lpstr>Code</vt:lpstr>
      <vt:lpstr>Economic Develop</vt:lpstr>
      <vt:lpstr>Executive</vt:lpstr>
      <vt:lpstr>Fire</vt:lpstr>
      <vt:lpstr>Fire &amp; Police CS</vt:lpstr>
      <vt:lpstr>Marshal</vt:lpstr>
      <vt:lpstr>Municipal Garage</vt:lpstr>
      <vt:lpstr>Museum</vt:lpstr>
      <vt:lpstr>Parks</vt:lpstr>
      <vt:lpstr>Police</vt:lpstr>
      <vt:lpstr>Purchasing</vt:lpstr>
      <vt:lpstr>Recreation</vt:lpstr>
      <vt:lpstr>Street</vt:lpstr>
      <vt:lpstr>Tourism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Lawanda St. Ann</dc:creator>
  <cp:lastModifiedBy>Lawanda St. Ann</cp:lastModifiedBy>
  <dcterms:created xsi:type="dcterms:W3CDTF">2025-05-19T17:36:16Z</dcterms:created>
  <dcterms:modified xsi:type="dcterms:W3CDTF">2025-05-19T18:40:11Z</dcterms:modified>
</cp:coreProperties>
</file>