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851A8EE-83BC-4DDA-89FA-21583B9EDBB5}" xr6:coauthVersionLast="47" xr6:coauthVersionMax="47" xr10:uidLastSave="{00000000-0000-0000-0000-000000000000}"/>
  <bookViews>
    <workbookView xWindow="30" yWindow="1470" windowWidth="20460" windowHeight="10050" xr2:uid="{F1207837-D57E-497A-B8A8-329ED7FF7812}"/>
  </bookViews>
  <sheets>
    <sheet name="co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2" l="1"/>
  <c r="M12" i="2"/>
  <c r="M9" i="2"/>
  <c r="M8" i="2"/>
  <c r="M13" i="2"/>
  <c r="M5" i="2"/>
  <c r="M23" i="2"/>
  <c r="M10" i="2"/>
  <c r="M15" i="2"/>
  <c r="M16" i="2"/>
  <c r="M11" i="2"/>
  <c r="M20" i="2"/>
  <c r="M24" i="2"/>
  <c r="M25" i="2"/>
  <c r="M19" i="2"/>
  <c r="M18" i="2"/>
  <c r="M21" i="2"/>
  <c r="M17" i="2"/>
  <c r="M14" i="2"/>
  <c r="M7" i="2"/>
  <c r="M6" i="2"/>
  <c r="M26" i="2"/>
  <c r="M27" i="2"/>
  <c r="M28" i="2"/>
  <c r="M29" i="2"/>
  <c r="M30" i="2"/>
  <c r="M31" i="2"/>
  <c r="M32" i="2"/>
  <c r="M33" i="2"/>
  <c r="M34" i="2"/>
  <c r="M35" i="2"/>
  <c r="M36" i="2"/>
  <c r="M37" i="2"/>
  <c r="L7" i="2"/>
  <c r="M714" i="2"/>
  <c r="L714" i="2"/>
  <c r="M713" i="2"/>
  <c r="L713" i="2"/>
  <c r="M712" i="2"/>
  <c r="L712" i="2"/>
  <c r="M711" i="2"/>
  <c r="L711" i="2"/>
  <c r="M710" i="2"/>
  <c r="L710" i="2"/>
  <c r="M709" i="2"/>
  <c r="L709" i="2"/>
  <c r="M708" i="2"/>
  <c r="L708" i="2"/>
  <c r="M707" i="2"/>
  <c r="L707" i="2"/>
  <c r="M706" i="2"/>
  <c r="L706" i="2"/>
  <c r="M705" i="2"/>
  <c r="L705" i="2"/>
  <c r="M704" i="2"/>
  <c r="L704" i="2"/>
  <c r="M703" i="2"/>
  <c r="L703" i="2"/>
  <c r="M702" i="2"/>
  <c r="L702" i="2"/>
  <c r="M701" i="2"/>
  <c r="L701" i="2"/>
  <c r="M700" i="2"/>
  <c r="L700" i="2"/>
  <c r="M699" i="2"/>
  <c r="L699" i="2"/>
  <c r="M698" i="2"/>
  <c r="L698" i="2"/>
  <c r="M697" i="2"/>
  <c r="L697" i="2"/>
  <c r="M696" i="2"/>
  <c r="L696" i="2"/>
  <c r="M695" i="2"/>
  <c r="L695" i="2"/>
  <c r="M694" i="2"/>
  <c r="L694" i="2"/>
  <c r="M693" i="2"/>
  <c r="L693" i="2"/>
  <c r="M692" i="2"/>
  <c r="L692" i="2"/>
  <c r="M691" i="2"/>
  <c r="L691" i="2"/>
  <c r="M690" i="2"/>
  <c r="L690" i="2"/>
  <c r="M689" i="2"/>
  <c r="L689" i="2"/>
  <c r="M688" i="2"/>
  <c r="L688" i="2"/>
  <c r="M687" i="2"/>
  <c r="L687" i="2"/>
  <c r="M686" i="2"/>
  <c r="L686" i="2"/>
  <c r="M685" i="2"/>
  <c r="L685" i="2"/>
  <c r="M684" i="2"/>
  <c r="L684" i="2"/>
  <c r="M677" i="2"/>
  <c r="L677" i="2"/>
  <c r="M676" i="2"/>
  <c r="L676" i="2"/>
  <c r="M675" i="2"/>
  <c r="L675" i="2"/>
  <c r="M674" i="2"/>
  <c r="L674" i="2"/>
  <c r="M673" i="2"/>
  <c r="L673" i="2"/>
  <c r="M672" i="2"/>
  <c r="L672" i="2"/>
  <c r="M671" i="2"/>
  <c r="L671" i="2"/>
  <c r="M670" i="2"/>
  <c r="L670" i="2"/>
  <c r="M669" i="2"/>
  <c r="L669" i="2"/>
  <c r="M668" i="2"/>
  <c r="L668" i="2"/>
  <c r="M667" i="2"/>
  <c r="L667" i="2"/>
  <c r="M666" i="2"/>
  <c r="L666" i="2"/>
  <c r="M665" i="2"/>
  <c r="L665" i="2"/>
  <c r="M664" i="2"/>
  <c r="L664" i="2"/>
  <c r="M663" i="2"/>
  <c r="L663" i="2"/>
  <c r="M662" i="2"/>
  <c r="L662" i="2"/>
  <c r="M661" i="2"/>
  <c r="L661" i="2"/>
  <c r="M660" i="2"/>
  <c r="L660" i="2"/>
  <c r="M659" i="2"/>
  <c r="L659" i="2"/>
  <c r="M658" i="2"/>
  <c r="L658" i="2"/>
  <c r="M657" i="2"/>
  <c r="L657" i="2"/>
  <c r="M656" i="2"/>
  <c r="L656" i="2"/>
  <c r="M655" i="2"/>
  <c r="L655" i="2"/>
  <c r="M654" i="2"/>
  <c r="L654" i="2"/>
  <c r="M653" i="2"/>
  <c r="L653" i="2"/>
  <c r="M652" i="2"/>
  <c r="L652" i="2"/>
  <c r="M651" i="2"/>
  <c r="L651" i="2"/>
  <c r="M650" i="2"/>
  <c r="L650" i="2"/>
  <c r="M649" i="2"/>
  <c r="L649" i="2"/>
  <c r="M648" i="2"/>
  <c r="L648" i="2"/>
  <c r="M647" i="2"/>
  <c r="L647" i="2"/>
  <c r="M640" i="2"/>
  <c r="L640" i="2"/>
  <c r="M639" i="2"/>
  <c r="L639" i="2"/>
  <c r="M638" i="2"/>
  <c r="L638" i="2"/>
  <c r="M637" i="2"/>
  <c r="L637" i="2"/>
  <c r="M636" i="2"/>
  <c r="L636" i="2"/>
  <c r="M635" i="2"/>
  <c r="L635" i="2"/>
  <c r="M634" i="2"/>
  <c r="L634" i="2"/>
  <c r="M633" i="2"/>
  <c r="L633" i="2"/>
  <c r="M632" i="2"/>
  <c r="L632" i="2"/>
  <c r="M631" i="2"/>
  <c r="L631" i="2"/>
  <c r="M630" i="2"/>
  <c r="L630" i="2"/>
  <c r="M629" i="2"/>
  <c r="L629" i="2"/>
  <c r="M628" i="2"/>
  <c r="L628" i="2"/>
  <c r="M627" i="2"/>
  <c r="L627" i="2"/>
  <c r="M626" i="2"/>
  <c r="L626" i="2"/>
  <c r="M625" i="2"/>
  <c r="L625" i="2"/>
  <c r="M624" i="2"/>
  <c r="L624" i="2"/>
  <c r="M623" i="2"/>
  <c r="L623" i="2"/>
  <c r="M622" i="2"/>
  <c r="L622" i="2"/>
  <c r="M621" i="2"/>
  <c r="L621" i="2"/>
  <c r="M620" i="2"/>
  <c r="L620" i="2"/>
  <c r="M619" i="2"/>
  <c r="L619" i="2"/>
  <c r="M618" i="2"/>
  <c r="L618" i="2"/>
  <c r="M617" i="2"/>
  <c r="L617" i="2"/>
  <c r="M616" i="2"/>
  <c r="L616" i="2"/>
  <c r="M615" i="2"/>
  <c r="L615" i="2"/>
  <c r="M614" i="2"/>
  <c r="L614" i="2"/>
  <c r="M613" i="2"/>
  <c r="L613" i="2"/>
  <c r="M612" i="2"/>
  <c r="L612" i="2"/>
  <c r="M611" i="2"/>
  <c r="L611" i="2"/>
  <c r="M610" i="2"/>
  <c r="L610" i="2"/>
  <c r="M603" i="2"/>
  <c r="L603" i="2"/>
  <c r="M602" i="2"/>
  <c r="L602" i="2"/>
  <c r="M601" i="2"/>
  <c r="L601" i="2"/>
  <c r="M600" i="2"/>
  <c r="L600" i="2"/>
  <c r="M599" i="2"/>
  <c r="L599" i="2"/>
  <c r="M598" i="2"/>
  <c r="L598" i="2"/>
  <c r="M597" i="2"/>
  <c r="L597" i="2"/>
  <c r="M596" i="2"/>
  <c r="L596" i="2"/>
  <c r="M595" i="2"/>
  <c r="L595" i="2"/>
  <c r="M594" i="2"/>
  <c r="L594" i="2"/>
  <c r="M593" i="2"/>
  <c r="L593" i="2"/>
  <c r="M592" i="2"/>
  <c r="L592" i="2"/>
  <c r="M591" i="2"/>
  <c r="L591" i="2"/>
  <c r="M590" i="2"/>
  <c r="L590" i="2"/>
  <c r="M589" i="2"/>
  <c r="L589" i="2"/>
  <c r="M588" i="2"/>
  <c r="L588" i="2"/>
  <c r="M587" i="2"/>
  <c r="L587" i="2"/>
  <c r="M586" i="2"/>
  <c r="L586" i="2"/>
  <c r="M585" i="2"/>
  <c r="L585" i="2"/>
  <c r="M584" i="2"/>
  <c r="L584" i="2"/>
  <c r="M583" i="2"/>
  <c r="L583" i="2"/>
  <c r="M582" i="2"/>
  <c r="L582" i="2"/>
  <c r="M581" i="2"/>
  <c r="L581" i="2"/>
  <c r="M580" i="2"/>
  <c r="L580" i="2"/>
  <c r="M579" i="2"/>
  <c r="L579" i="2"/>
  <c r="M578" i="2"/>
  <c r="L578" i="2"/>
  <c r="M577" i="2"/>
  <c r="L577" i="2"/>
  <c r="M576" i="2"/>
  <c r="L576" i="2"/>
  <c r="M573" i="2"/>
  <c r="L573" i="2"/>
  <c r="M574" i="2"/>
  <c r="L574" i="2"/>
  <c r="M575" i="2"/>
  <c r="L575" i="2"/>
  <c r="L543" i="2"/>
  <c r="M543" i="2"/>
  <c r="L545" i="2"/>
  <c r="M545" i="2"/>
  <c r="L539" i="2"/>
  <c r="M539" i="2"/>
  <c r="L541" i="2"/>
  <c r="M541" i="2"/>
  <c r="L544" i="2"/>
  <c r="M544" i="2"/>
  <c r="L548" i="2"/>
  <c r="M548" i="2"/>
  <c r="L537" i="2"/>
  <c r="M537" i="2"/>
  <c r="L546" i="2"/>
  <c r="M546" i="2"/>
  <c r="L538" i="2"/>
  <c r="M538" i="2"/>
  <c r="L547" i="2"/>
  <c r="M547" i="2"/>
  <c r="L542" i="2"/>
  <c r="M542" i="2"/>
  <c r="L540" i="2"/>
  <c r="M540" i="2"/>
  <c r="L549" i="2"/>
  <c r="M549" i="2"/>
  <c r="L550" i="2"/>
  <c r="M550" i="2"/>
  <c r="L551" i="2"/>
  <c r="M551" i="2"/>
  <c r="L552" i="2"/>
  <c r="M552" i="2"/>
  <c r="L553" i="2"/>
  <c r="M553" i="2"/>
  <c r="L554" i="2"/>
  <c r="M554" i="2"/>
  <c r="L555" i="2"/>
  <c r="M555" i="2"/>
  <c r="L556" i="2"/>
  <c r="M556" i="2"/>
  <c r="L557" i="2"/>
  <c r="M557" i="2"/>
  <c r="L558" i="2"/>
  <c r="M558" i="2"/>
  <c r="L559" i="2"/>
  <c r="M559" i="2"/>
  <c r="L560" i="2"/>
  <c r="M560" i="2"/>
  <c r="L561" i="2"/>
  <c r="M561" i="2"/>
  <c r="L562" i="2"/>
  <c r="M562" i="2"/>
  <c r="L563" i="2"/>
  <c r="M563" i="2"/>
  <c r="L564" i="2"/>
  <c r="M564" i="2"/>
  <c r="L565" i="2"/>
  <c r="M565" i="2"/>
  <c r="L566" i="2"/>
  <c r="M566" i="2"/>
  <c r="M536" i="2"/>
  <c r="L536" i="2"/>
  <c r="L500" i="2"/>
  <c r="M500" i="2"/>
  <c r="L501" i="2"/>
  <c r="M501" i="2"/>
  <c r="L502" i="2"/>
  <c r="M502" i="2"/>
  <c r="L503" i="2"/>
  <c r="M503" i="2"/>
  <c r="L504" i="2"/>
  <c r="M504" i="2"/>
  <c r="L505" i="2"/>
  <c r="M505" i="2"/>
  <c r="L506" i="2"/>
  <c r="M506" i="2"/>
  <c r="L507" i="2"/>
  <c r="M507" i="2"/>
  <c r="L508" i="2"/>
  <c r="M508" i="2"/>
  <c r="L509" i="2"/>
  <c r="M509" i="2"/>
  <c r="L510" i="2"/>
  <c r="M510" i="2"/>
  <c r="L511" i="2"/>
  <c r="M511" i="2"/>
  <c r="L512" i="2"/>
  <c r="M512" i="2"/>
  <c r="L513" i="2"/>
  <c r="M513" i="2"/>
  <c r="L514" i="2"/>
  <c r="M514" i="2"/>
  <c r="L515" i="2"/>
  <c r="M515" i="2"/>
  <c r="L516" i="2"/>
  <c r="M516" i="2"/>
  <c r="L517" i="2"/>
  <c r="M517" i="2"/>
  <c r="L518" i="2"/>
  <c r="M518" i="2"/>
  <c r="L519" i="2"/>
  <c r="M519" i="2"/>
  <c r="L520" i="2"/>
  <c r="M520" i="2"/>
  <c r="L521" i="2"/>
  <c r="M521" i="2"/>
  <c r="L522" i="2"/>
  <c r="M522" i="2"/>
  <c r="L523" i="2"/>
  <c r="M523" i="2"/>
  <c r="L524" i="2"/>
  <c r="M524" i="2"/>
  <c r="L525" i="2"/>
  <c r="M525" i="2"/>
  <c r="L526" i="2"/>
  <c r="M526" i="2"/>
  <c r="L527" i="2"/>
  <c r="M527" i="2"/>
  <c r="L528" i="2"/>
  <c r="M528" i="2"/>
  <c r="L529" i="2"/>
  <c r="M529" i="2"/>
  <c r="M499" i="2"/>
  <c r="L499" i="2"/>
  <c r="L462" i="2"/>
  <c r="M462" i="2"/>
  <c r="L464" i="2"/>
  <c r="M464" i="2"/>
  <c r="L465" i="2"/>
  <c r="M465" i="2"/>
  <c r="L466" i="2"/>
  <c r="M466" i="2"/>
  <c r="L467" i="2"/>
  <c r="M467" i="2"/>
  <c r="L468" i="2"/>
  <c r="M468" i="2"/>
  <c r="L469" i="2"/>
  <c r="M469" i="2"/>
  <c r="L470" i="2"/>
  <c r="M470" i="2"/>
  <c r="L471" i="2"/>
  <c r="M471" i="2"/>
  <c r="L472" i="2"/>
  <c r="M472" i="2"/>
  <c r="L473" i="2"/>
  <c r="M473" i="2"/>
  <c r="L474" i="2"/>
  <c r="M474" i="2"/>
  <c r="L475" i="2"/>
  <c r="M475" i="2"/>
  <c r="L476" i="2"/>
  <c r="M476" i="2"/>
  <c r="L477" i="2"/>
  <c r="M477" i="2"/>
  <c r="L478" i="2"/>
  <c r="M478" i="2"/>
  <c r="L479" i="2"/>
  <c r="M479" i="2"/>
  <c r="L480" i="2"/>
  <c r="M480" i="2"/>
  <c r="L481" i="2"/>
  <c r="M481" i="2"/>
  <c r="L482" i="2"/>
  <c r="M482" i="2"/>
  <c r="L483" i="2"/>
  <c r="M483" i="2"/>
  <c r="L484" i="2"/>
  <c r="M484" i="2"/>
  <c r="L485" i="2"/>
  <c r="M485" i="2"/>
  <c r="L486" i="2"/>
  <c r="M486" i="2"/>
  <c r="L487" i="2"/>
  <c r="M487" i="2"/>
  <c r="L488" i="2"/>
  <c r="M488" i="2"/>
  <c r="L489" i="2"/>
  <c r="M489" i="2"/>
  <c r="L490" i="2"/>
  <c r="M490" i="2"/>
  <c r="L491" i="2"/>
  <c r="M491" i="2"/>
  <c r="L492" i="2"/>
  <c r="M492" i="2"/>
  <c r="M463" i="2"/>
  <c r="L463" i="2"/>
  <c r="L428" i="2"/>
  <c r="M428" i="2"/>
  <c r="L427" i="2"/>
  <c r="M427" i="2"/>
  <c r="L429" i="2"/>
  <c r="M429" i="2"/>
  <c r="L426" i="2"/>
  <c r="M426" i="2"/>
  <c r="L430" i="2"/>
  <c r="M430" i="2"/>
  <c r="L431" i="2"/>
  <c r="M431" i="2"/>
  <c r="L432" i="2"/>
  <c r="M432" i="2"/>
  <c r="L433" i="2"/>
  <c r="M433" i="2"/>
  <c r="L434" i="2"/>
  <c r="M434" i="2"/>
  <c r="L435" i="2"/>
  <c r="M435" i="2"/>
  <c r="L436" i="2"/>
  <c r="M436" i="2"/>
  <c r="L437" i="2"/>
  <c r="M437" i="2"/>
  <c r="L438" i="2"/>
  <c r="M438" i="2"/>
  <c r="L439" i="2"/>
  <c r="M439" i="2"/>
  <c r="L440" i="2"/>
  <c r="M440" i="2"/>
  <c r="L441" i="2"/>
  <c r="M441" i="2"/>
  <c r="L442" i="2"/>
  <c r="M442" i="2"/>
  <c r="L443" i="2"/>
  <c r="M443" i="2"/>
  <c r="L444" i="2"/>
  <c r="M444" i="2"/>
  <c r="L445" i="2"/>
  <c r="M445" i="2"/>
  <c r="L446" i="2"/>
  <c r="M446" i="2"/>
  <c r="L447" i="2"/>
  <c r="M447" i="2"/>
  <c r="L448" i="2"/>
  <c r="M448" i="2"/>
  <c r="L449" i="2"/>
  <c r="M449" i="2"/>
  <c r="L450" i="2"/>
  <c r="M450" i="2"/>
  <c r="L451" i="2"/>
  <c r="M451" i="2"/>
  <c r="L452" i="2"/>
  <c r="M452" i="2"/>
  <c r="L453" i="2"/>
  <c r="M453" i="2"/>
  <c r="L454" i="2"/>
  <c r="M454" i="2"/>
  <c r="L455" i="2"/>
  <c r="M455" i="2"/>
  <c r="M425" i="2"/>
  <c r="L425" i="2"/>
  <c r="L394" i="2"/>
  <c r="M394" i="2"/>
  <c r="L388" i="2"/>
  <c r="M388" i="2"/>
  <c r="L393" i="2"/>
  <c r="M393" i="2"/>
  <c r="L392" i="2"/>
  <c r="M392" i="2"/>
  <c r="L391" i="2"/>
  <c r="M391" i="2"/>
  <c r="L389" i="2"/>
  <c r="M389" i="2"/>
  <c r="L395" i="2"/>
  <c r="M395" i="2"/>
  <c r="L396" i="2"/>
  <c r="M396" i="2"/>
  <c r="L397" i="2"/>
  <c r="M397" i="2"/>
  <c r="L398" i="2"/>
  <c r="M398" i="2"/>
  <c r="L399" i="2"/>
  <c r="M399" i="2"/>
  <c r="L400" i="2"/>
  <c r="M400" i="2"/>
  <c r="L401" i="2"/>
  <c r="M401" i="2"/>
  <c r="L402" i="2"/>
  <c r="M402" i="2"/>
  <c r="L403" i="2"/>
  <c r="M403" i="2"/>
  <c r="L404" i="2"/>
  <c r="M404" i="2"/>
  <c r="L405" i="2"/>
  <c r="M405" i="2"/>
  <c r="L406" i="2"/>
  <c r="M406" i="2"/>
  <c r="L407" i="2"/>
  <c r="M407" i="2"/>
  <c r="L408" i="2"/>
  <c r="M408" i="2"/>
  <c r="L409" i="2"/>
  <c r="M409" i="2"/>
  <c r="L410" i="2"/>
  <c r="M410" i="2"/>
  <c r="L411" i="2"/>
  <c r="M411" i="2"/>
  <c r="L412" i="2"/>
  <c r="M412" i="2"/>
  <c r="L413" i="2"/>
  <c r="M413" i="2"/>
  <c r="L414" i="2"/>
  <c r="M414" i="2"/>
  <c r="L415" i="2"/>
  <c r="M415" i="2"/>
  <c r="L416" i="2"/>
  <c r="M416" i="2"/>
  <c r="L417" i="2"/>
  <c r="M417" i="2"/>
  <c r="L418" i="2"/>
  <c r="M418" i="2"/>
  <c r="M390" i="2"/>
  <c r="L390" i="2"/>
  <c r="L359" i="2"/>
  <c r="M359" i="2"/>
  <c r="L360" i="2"/>
  <c r="M360" i="2"/>
  <c r="L361" i="2"/>
  <c r="M361" i="2"/>
  <c r="L362" i="2"/>
  <c r="M362" i="2"/>
  <c r="L363" i="2"/>
  <c r="M363" i="2"/>
  <c r="L364" i="2"/>
  <c r="M364" i="2"/>
  <c r="L365" i="2"/>
  <c r="M365" i="2"/>
  <c r="L366" i="2"/>
  <c r="M366" i="2"/>
  <c r="L367" i="2"/>
  <c r="M367" i="2"/>
  <c r="L368" i="2"/>
  <c r="M368" i="2"/>
  <c r="L369" i="2"/>
  <c r="M369" i="2"/>
  <c r="L370" i="2"/>
  <c r="M370" i="2"/>
  <c r="L371" i="2"/>
  <c r="M371" i="2"/>
  <c r="L372" i="2"/>
  <c r="M372" i="2"/>
  <c r="L373" i="2"/>
  <c r="M373" i="2"/>
  <c r="L374" i="2"/>
  <c r="M374" i="2"/>
  <c r="L375" i="2"/>
  <c r="M375" i="2"/>
  <c r="L376" i="2"/>
  <c r="M376" i="2"/>
  <c r="L377" i="2"/>
  <c r="M377" i="2"/>
  <c r="L378" i="2"/>
  <c r="M378" i="2"/>
  <c r="L379" i="2"/>
  <c r="M379" i="2"/>
  <c r="L380" i="2"/>
  <c r="M380" i="2"/>
  <c r="L381" i="2"/>
  <c r="M381" i="2"/>
  <c r="M353" i="2"/>
  <c r="M352" i="2"/>
  <c r="M351" i="2"/>
  <c r="M354" i="2"/>
  <c r="M355" i="2"/>
  <c r="M356" i="2"/>
  <c r="M357" i="2"/>
  <c r="M358" i="2"/>
  <c r="L353" i="2"/>
  <c r="L352" i="2"/>
  <c r="L351" i="2"/>
  <c r="L354" i="2"/>
  <c r="L355" i="2"/>
  <c r="L356" i="2"/>
  <c r="L357" i="2"/>
  <c r="L358" i="2"/>
  <c r="L318" i="2"/>
  <c r="M318" i="2"/>
  <c r="L316" i="2"/>
  <c r="M316" i="2"/>
  <c r="L314" i="2"/>
  <c r="M314" i="2"/>
  <c r="L315" i="2"/>
  <c r="M315" i="2"/>
  <c r="L319" i="2"/>
  <c r="M319" i="2"/>
  <c r="L320" i="2"/>
  <c r="M320" i="2"/>
  <c r="L321" i="2"/>
  <c r="M321" i="2"/>
  <c r="L322" i="2"/>
  <c r="M322" i="2"/>
  <c r="L323" i="2"/>
  <c r="M323" i="2"/>
  <c r="L324" i="2"/>
  <c r="M324" i="2"/>
  <c r="L325" i="2"/>
  <c r="M325" i="2"/>
  <c r="L326" i="2"/>
  <c r="M326" i="2"/>
  <c r="L327" i="2"/>
  <c r="M327" i="2"/>
  <c r="L328" i="2"/>
  <c r="M328" i="2"/>
  <c r="L329" i="2"/>
  <c r="M329" i="2"/>
  <c r="L330" i="2"/>
  <c r="M330" i="2"/>
  <c r="L331" i="2"/>
  <c r="M331" i="2"/>
  <c r="L332" i="2"/>
  <c r="M332" i="2"/>
  <c r="L333" i="2"/>
  <c r="M333" i="2"/>
  <c r="L334" i="2"/>
  <c r="M334" i="2"/>
  <c r="L335" i="2"/>
  <c r="M335" i="2"/>
  <c r="L336" i="2"/>
  <c r="M336" i="2"/>
  <c r="L337" i="2"/>
  <c r="M337" i="2"/>
  <c r="L338" i="2"/>
  <c r="M338" i="2"/>
  <c r="L339" i="2"/>
  <c r="M339" i="2"/>
  <c r="L340" i="2"/>
  <c r="M340" i="2"/>
  <c r="L341" i="2"/>
  <c r="M341" i="2"/>
  <c r="L342" i="2"/>
  <c r="M342" i="2"/>
  <c r="L343" i="2"/>
  <c r="M343" i="2"/>
  <c r="L344" i="2"/>
  <c r="M344" i="2"/>
  <c r="M317" i="2"/>
  <c r="L317" i="2"/>
  <c r="L281" i="2"/>
  <c r="M281" i="2"/>
  <c r="L277" i="2"/>
  <c r="M277" i="2"/>
  <c r="L280" i="2"/>
  <c r="M280" i="2"/>
  <c r="L279" i="2"/>
  <c r="M279" i="2"/>
  <c r="L282" i="2"/>
  <c r="M282" i="2"/>
  <c r="L283" i="2"/>
  <c r="M283" i="2"/>
  <c r="L284" i="2"/>
  <c r="M284" i="2"/>
  <c r="L285" i="2"/>
  <c r="M285" i="2"/>
  <c r="L286" i="2"/>
  <c r="M286" i="2"/>
  <c r="L287" i="2"/>
  <c r="M287" i="2"/>
  <c r="L288" i="2"/>
  <c r="M288" i="2"/>
  <c r="L289" i="2"/>
  <c r="M289" i="2"/>
  <c r="L290" i="2"/>
  <c r="M290" i="2"/>
  <c r="L291" i="2"/>
  <c r="M291" i="2"/>
  <c r="L292" i="2"/>
  <c r="M292" i="2"/>
  <c r="L293" i="2"/>
  <c r="M293" i="2"/>
  <c r="L294" i="2"/>
  <c r="M294" i="2"/>
  <c r="L295" i="2"/>
  <c r="M295" i="2"/>
  <c r="L296" i="2"/>
  <c r="M296" i="2"/>
  <c r="L297" i="2"/>
  <c r="M297" i="2"/>
  <c r="L298" i="2"/>
  <c r="M298" i="2"/>
  <c r="L299" i="2"/>
  <c r="M299" i="2"/>
  <c r="L300" i="2"/>
  <c r="M300" i="2"/>
  <c r="L301" i="2"/>
  <c r="M301" i="2"/>
  <c r="L302" i="2"/>
  <c r="M302" i="2"/>
  <c r="L303" i="2"/>
  <c r="M303" i="2"/>
  <c r="L304" i="2"/>
  <c r="M304" i="2"/>
  <c r="L305" i="2"/>
  <c r="M305" i="2"/>
  <c r="L306" i="2"/>
  <c r="M306" i="2"/>
  <c r="L307" i="2"/>
  <c r="M307" i="2"/>
  <c r="M278" i="2"/>
  <c r="L278" i="2"/>
  <c r="L248" i="2"/>
  <c r="M248" i="2"/>
  <c r="L249" i="2"/>
  <c r="M249" i="2"/>
  <c r="L250" i="2"/>
  <c r="M250" i="2"/>
  <c r="L251" i="2"/>
  <c r="M251" i="2"/>
  <c r="L252" i="2"/>
  <c r="M252" i="2"/>
  <c r="L253" i="2"/>
  <c r="M253" i="2"/>
  <c r="L254" i="2"/>
  <c r="M254" i="2"/>
  <c r="L255" i="2"/>
  <c r="M255" i="2"/>
  <c r="L256" i="2"/>
  <c r="M256" i="2"/>
  <c r="L257" i="2"/>
  <c r="M257" i="2"/>
  <c r="L258" i="2"/>
  <c r="M258" i="2"/>
  <c r="L259" i="2"/>
  <c r="M259" i="2"/>
  <c r="L260" i="2"/>
  <c r="M260" i="2"/>
  <c r="L261" i="2"/>
  <c r="M261" i="2"/>
  <c r="L262" i="2"/>
  <c r="M262" i="2"/>
  <c r="L263" i="2"/>
  <c r="M263" i="2"/>
  <c r="L264" i="2"/>
  <c r="M264" i="2"/>
  <c r="L265" i="2"/>
  <c r="M265" i="2"/>
  <c r="L266" i="2"/>
  <c r="M266" i="2"/>
  <c r="L267" i="2"/>
  <c r="M267" i="2"/>
  <c r="L268" i="2"/>
  <c r="M268" i="2"/>
  <c r="L269" i="2"/>
  <c r="M269" i="2"/>
  <c r="L270" i="2"/>
  <c r="M270" i="2"/>
  <c r="M243" i="2"/>
  <c r="M240" i="2"/>
  <c r="M241" i="2"/>
  <c r="M242" i="2"/>
  <c r="M244" i="2"/>
  <c r="M245" i="2"/>
  <c r="M246" i="2"/>
  <c r="M247" i="2"/>
  <c r="L243" i="2"/>
  <c r="L240" i="2"/>
  <c r="L241" i="2"/>
  <c r="L242" i="2"/>
  <c r="L244" i="2"/>
  <c r="L245" i="2"/>
  <c r="L246" i="2"/>
  <c r="L247" i="2"/>
  <c r="L203" i="2"/>
  <c r="M203" i="2"/>
  <c r="L206" i="2"/>
  <c r="M206" i="2"/>
  <c r="L202" i="2"/>
  <c r="M202" i="2"/>
  <c r="L205" i="2"/>
  <c r="M205" i="2"/>
  <c r="L209" i="2"/>
  <c r="M209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L221" i="2"/>
  <c r="M221" i="2"/>
  <c r="L222" i="2"/>
  <c r="M222" i="2"/>
  <c r="L223" i="2"/>
  <c r="M223" i="2"/>
  <c r="L224" i="2"/>
  <c r="M224" i="2"/>
  <c r="L225" i="2"/>
  <c r="M225" i="2"/>
  <c r="L226" i="2"/>
  <c r="M226" i="2"/>
  <c r="L227" i="2"/>
  <c r="M227" i="2"/>
  <c r="L228" i="2"/>
  <c r="M228" i="2"/>
  <c r="L229" i="2"/>
  <c r="M229" i="2"/>
  <c r="L230" i="2"/>
  <c r="M230" i="2"/>
  <c r="L231" i="2"/>
  <c r="M231" i="2"/>
  <c r="L232" i="2"/>
  <c r="M232" i="2"/>
  <c r="L233" i="2"/>
  <c r="M233" i="2"/>
  <c r="M210" i="2"/>
  <c r="M211" i="2"/>
  <c r="M204" i="2"/>
  <c r="M212" i="2"/>
  <c r="M213" i="2"/>
  <c r="M207" i="2"/>
  <c r="M208" i="2"/>
  <c r="M201" i="2"/>
  <c r="L210" i="2"/>
  <c r="L211" i="2"/>
  <c r="L204" i="2"/>
  <c r="L212" i="2"/>
  <c r="L213" i="2"/>
  <c r="L207" i="2"/>
  <c r="L208" i="2"/>
  <c r="L201" i="2"/>
  <c r="L174" i="2"/>
  <c r="M174" i="2"/>
  <c r="L175" i="2"/>
  <c r="M175" i="2"/>
  <c r="L176" i="2"/>
  <c r="M176" i="2"/>
  <c r="L177" i="2"/>
  <c r="M177" i="2"/>
  <c r="L178" i="2"/>
  <c r="M178" i="2"/>
  <c r="L179" i="2"/>
  <c r="M179" i="2"/>
  <c r="L180" i="2"/>
  <c r="M180" i="2"/>
  <c r="L181" i="2"/>
  <c r="M181" i="2"/>
  <c r="L182" i="2"/>
  <c r="M182" i="2"/>
  <c r="L183" i="2"/>
  <c r="M183" i="2"/>
  <c r="L184" i="2"/>
  <c r="M184" i="2"/>
  <c r="L185" i="2"/>
  <c r="M185" i="2"/>
  <c r="L186" i="2"/>
  <c r="M186" i="2"/>
  <c r="L187" i="2"/>
  <c r="M187" i="2"/>
  <c r="L188" i="2"/>
  <c r="M188" i="2"/>
  <c r="L189" i="2"/>
  <c r="M189" i="2"/>
  <c r="L190" i="2"/>
  <c r="M190" i="2"/>
  <c r="L191" i="2"/>
  <c r="M191" i="2"/>
  <c r="L192" i="2"/>
  <c r="M192" i="2"/>
  <c r="L193" i="2"/>
  <c r="M193" i="2"/>
  <c r="L194" i="2"/>
  <c r="M194" i="2"/>
  <c r="M165" i="2"/>
  <c r="M162" i="2"/>
  <c r="M156" i="2"/>
  <c r="M164" i="2"/>
  <c r="M161" i="2"/>
  <c r="M160" i="2"/>
  <c r="M157" i="2"/>
  <c r="M163" i="2"/>
  <c r="M159" i="2"/>
  <c r="M158" i="2"/>
  <c r="M155" i="2"/>
  <c r="M166" i="2"/>
  <c r="M167" i="2"/>
  <c r="M168" i="2"/>
  <c r="M169" i="2"/>
  <c r="M170" i="2"/>
  <c r="M171" i="2"/>
  <c r="M172" i="2"/>
  <c r="M173" i="2"/>
  <c r="L165" i="2"/>
  <c r="L162" i="2"/>
  <c r="L156" i="2"/>
  <c r="L164" i="2"/>
  <c r="L161" i="2"/>
  <c r="L160" i="2"/>
  <c r="L157" i="2"/>
  <c r="L163" i="2"/>
  <c r="L159" i="2"/>
  <c r="L158" i="2"/>
  <c r="L155" i="2"/>
  <c r="L166" i="2"/>
  <c r="L167" i="2"/>
  <c r="L168" i="2"/>
  <c r="L169" i="2"/>
  <c r="L170" i="2"/>
  <c r="L171" i="2"/>
  <c r="L172" i="2"/>
  <c r="L173" i="2"/>
  <c r="L122" i="2"/>
  <c r="M122" i="2"/>
  <c r="L127" i="2"/>
  <c r="M127" i="2"/>
  <c r="L128" i="2"/>
  <c r="M128" i="2"/>
  <c r="L129" i="2"/>
  <c r="M129" i="2"/>
  <c r="L130" i="2"/>
  <c r="M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L139" i="2"/>
  <c r="M139" i="2"/>
  <c r="L140" i="2"/>
  <c r="M140" i="2"/>
  <c r="L141" i="2"/>
  <c r="M141" i="2"/>
  <c r="L142" i="2"/>
  <c r="M142" i="2"/>
  <c r="L143" i="2"/>
  <c r="M143" i="2"/>
  <c r="L144" i="2"/>
  <c r="M144" i="2"/>
  <c r="L145" i="2"/>
  <c r="M145" i="2"/>
  <c r="L146" i="2"/>
  <c r="M146" i="2"/>
  <c r="L147" i="2"/>
  <c r="M147" i="2"/>
  <c r="L148" i="2"/>
  <c r="M148" i="2"/>
  <c r="M124" i="2"/>
  <c r="M119" i="2"/>
  <c r="M121" i="2"/>
  <c r="M126" i="2"/>
  <c r="M123" i="2"/>
  <c r="M118" i="2"/>
  <c r="M120" i="2"/>
  <c r="M125" i="2"/>
  <c r="L124" i="2"/>
  <c r="L119" i="2"/>
  <c r="L121" i="2"/>
  <c r="L126" i="2"/>
  <c r="L123" i="2"/>
  <c r="L118" i="2"/>
  <c r="L120" i="2"/>
  <c r="L125" i="2"/>
  <c r="L87" i="2"/>
  <c r="M87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M100" i="2"/>
  <c r="L101" i="2"/>
  <c r="M101" i="2"/>
  <c r="L102" i="2"/>
  <c r="M102" i="2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M109" i="2"/>
  <c r="L110" i="2"/>
  <c r="M110" i="2"/>
  <c r="L111" i="2"/>
  <c r="M111" i="2"/>
  <c r="M83" i="2"/>
  <c r="M88" i="2"/>
  <c r="M86" i="2"/>
  <c r="M82" i="2"/>
  <c r="M89" i="2"/>
  <c r="M81" i="2"/>
  <c r="M84" i="2"/>
  <c r="M85" i="2"/>
  <c r="L83" i="2"/>
  <c r="L88" i="2"/>
  <c r="L86" i="2"/>
  <c r="L82" i="2"/>
  <c r="L89" i="2"/>
  <c r="L81" i="2"/>
  <c r="L84" i="2"/>
  <c r="L85" i="2"/>
  <c r="L45" i="2"/>
  <c r="M45" i="2"/>
  <c r="L49" i="2"/>
  <c r="M49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M52" i="2"/>
  <c r="M50" i="2"/>
  <c r="M48" i="2"/>
  <c r="M46" i="2"/>
  <c r="M53" i="2"/>
  <c r="M47" i="2"/>
  <c r="M44" i="2"/>
  <c r="M51" i="2"/>
  <c r="L52" i="2"/>
  <c r="L50" i="2"/>
  <c r="L48" i="2"/>
  <c r="L46" i="2"/>
  <c r="L53" i="2"/>
  <c r="L47" i="2"/>
  <c r="L44" i="2"/>
  <c r="L51" i="2"/>
  <c r="L28" i="2"/>
  <c r="L26" i="2"/>
  <c r="L12" i="2"/>
  <c r="L20" i="2"/>
  <c r="L25" i="2"/>
  <c r="L23" i="2"/>
  <c r="L14" i="2"/>
  <c r="L13" i="2"/>
  <c r="L5" i="2"/>
  <c r="L6" i="2"/>
  <c r="L21" i="2"/>
  <c r="L10" i="2"/>
  <c r="L27" i="2"/>
  <c r="L29" i="2"/>
  <c r="L30" i="2"/>
  <c r="L31" i="2"/>
  <c r="L32" i="2"/>
  <c r="L33" i="2"/>
  <c r="L34" i="2"/>
  <c r="L35" i="2"/>
  <c r="L36" i="2"/>
  <c r="L37" i="2"/>
  <c r="L22" i="2"/>
  <c r="L24" i="2"/>
  <c r="L11" i="2"/>
  <c r="L19" i="2"/>
  <c r="L15" i="2"/>
  <c r="L18" i="2"/>
  <c r="L16" i="2"/>
  <c r="L9" i="2"/>
  <c r="L17" i="2"/>
  <c r="L8" i="2"/>
</calcChain>
</file>

<file path=xl/sharedStrings.xml><?xml version="1.0" encoding="utf-8"?>
<sst xmlns="http://schemas.openxmlformats.org/spreadsheetml/2006/main" count="370" uniqueCount="131">
  <si>
    <t>NAME</t>
  </si>
  <si>
    <t>1st Leg</t>
  </si>
  <si>
    <t>x</t>
  </si>
  <si>
    <t>2nd Leg</t>
  </si>
  <si>
    <t>X4</t>
  </si>
  <si>
    <t>3rd Leg</t>
  </si>
  <si>
    <t>X3</t>
  </si>
  <si>
    <t>4th Leg</t>
  </si>
  <si>
    <t>Chanpionship</t>
  </si>
  <si>
    <t>X2</t>
  </si>
  <si>
    <t>Total</t>
  </si>
  <si>
    <t>X Total</t>
  </si>
  <si>
    <t>XC</t>
  </si>
  <si>
    <t>K45</t>
  </si>
  <si>
    <t>K40</t>
  </si>
  <si>
    <t>K50</t>
  </si>
  <si>
    <t>Cub</t>
  </si>
  <si>
    <t>TRD</t>
  </si>
  <si>
    <t>SK40</t>
  </si>
  <si>
    <t>SKH</t>
  </si>
  <si>
    <t>KH</t>
  </si>
  <si>
    <t>FK40</t>
  </si>
  <si>
    <t>MY</t>
  </si>
  <si>
    <t>EXTRA</t>
  </si>
  <si>
    <t>UK40</t>
  </si>
  <si>
    <t>FY</t>
  </si>
  <si>
    <t>FKH</t>
  </si>
  <si>
    <t>X Bow</t>
  </si>
  <si>
    <t>2025 Outdoor</t>
  </si>
  <si>
    <t>Sherwood</t>
  </si>
  <si>
    <t>Mosquito</t>
  </si>
  <si>
    <t>Geauga</t>
  </si>
  <si>
    <t>MBH</t>
  </si>
  <si>
    <t>Matt Benson</t>
  </si>
  <si>
    <t>Dennis Davidson</t>
  </si>
  <si>
    <t>Dan Pringle</t>
  </si>
  <si>
    <t>Tom Moskowski</t>
  </si>
  <si>
    <t>Matt Moskowski</t>
  </si>
  <si>
    <t>Chad Carpenter</t>
  </si>
  <si>
    <t>Cody Morris</t>
  </si>
  <si>
    <t>Robert Voyda</t>
  </si>
  <si>
    <t>Dennis Church</t>
  </si>
  <si>
    <t>Dan Goodman</t>
  </si>
  <si>
    <t>Frank Shiflet</t>
  </si>
  <si>
    <t>Angela Frazier</t>
  </si>
  <si>
    <t>Brandon Frazier</t>
  </si>
  <si>
    <t>Chris Lash</t>
  </si>
  <si>
    <t>Chris Arledge</t>
  </si>
  <si>
    <t>Robert Bair</t>
  </si>
  <si>
    <t>Sawyer Blubaugh</t>
  </si>
  <si>
    <t>Brad Tansey</t>
  </si>
  <si>
    <t>Bryan Farrell</t>
  </si>
  <si>
    <t>Tami Farrell</t>
  </si>
  <si>
    <t>Eric Hilton</t>
  </si>
  <si>
    <t>Madilyn Clemson</t>
  </si>
  <si>
    <t>Gerald Zamrzla</t>
  </si>
  <si>
    <t>SMBH</t>
  </si>
  <si>
    <t>Geoffrey Brown</t>
  </si>
  <si>
    <t>Joe Bell</t>
  </si>
  <si>
    <t>Adam Bell</t>
  </si>
  <si>
    <t>Gunther Hanna</t>
  </si>
  <si>
    <t>Michael Williams</t>
  </si>
  <si>
    <t>Clay Wood</t>
  </si>
  <si>
    <t>Trent Drayer</t>
  </si>
  <si>
    <t>Phil Placko</t>
  </si>
  <si>
    <t>Austin Drayer</t>
  </si>
  <si>
    <t>Shawn Bruce</t>
  </si>
  <si>
    <t>Macario Reynoso</t>
  </si>
  <si>
    <t>Luke Benny</t>
  </si>
  <si>
    <t>Jeremiah Kunsman</t>
  </si>
  <si>
    <t>John Benney</t>
  </si>
  <si>
    <t>Bill Harper</t>
  </si>
  <si>
    <t>Talon Harper</t>
  </si>
  <si>
    <t>Devon Herron</t>
  </si>
  <si>
    <t>Danny Bigley Jr</t>
  </si>
  <si>
    <t>Dustin Rouse</t>
  </si>
  <si>
    <t>Brandyn Rouse</t>
  </si>
  <si>
    <t>Gary Thomas</t>
  </si>
  <si>
    <t>Rickey Flinn</t>
  </si>
  <si>
    <t>George Telshaw</t>
  </si>
  <si>
    <t xml:space="preserve">Dakota Osburn </t>
  </si>
  <si>
    <t>Ronald Lay</t>
  </si>
  <si>
    <t>Brenden Hanlin</t>
  </si>
  <si>
    <t>Colton Campbell</t>
  </si>
  <si>
    <t>Cheyane Cooper</t>
  </si>
  <si>
    <t>Zach Harris</t>
  </si>
  <si>
    <t>Mark Baker</t>
  </si>
  <si>
    <t>Dale Spoerr</t>
  </si>
  <si>
    <t>Jim Ryman</t>
  </si>
  <si>
    <t>Luke Harris</t>
  </si>
  <si>
    <t>Hunter Martin</t>
  </si>
  <si>
    <t>Dylan Bryant</t>
  </si>
  <si>
    <t>Brian James</t>
  </si>
  <si>
    <t>Jon Newcomb</t>
  </si>
  <si>
    <t>Rob Stoltz</t>
  </si>
  <si>
    <t>Richard Hayes</t>
  </si>
  <si>
    <t>Holly Stoltz</t>
  </si>
  <si>
    <t>Robert Hayes</t>
  </si>
  <si>
    <t>Austin Hayes</t>
  </si>
  <si>
    <t>Zac Postiy</t>
  </si>
  <si>
    <t>Scott Abbott</t>
  </si>
  <si>
    <t>Bill Zigmont</t>
  </si>
  <si>
    <t>David Pope</t>
  </si>
  <si>
    <t>Elliot Workman</t>
  </si>
  <si>
    <t>Mike Desso</t>
  </si>
  <si>
    <t>Anthony Pappas</t>
  </si>
  <si>
    <t>Houston Burbridge</t>
  </si>
  <si>
    <t>Joseph Stanczak</t>
  </si>
  <si>
    <t>Dan Lane</t>
  </si>
  <si>
    <t>Brian Thompson</t>
  </si>
  <si>
    <t>Landon Hite</t>
  </si>
  <si>
    <t>Gabby Baker</t>
  </si>
  <si>
    <t>Derek Angelo</t>
  </si>
  <si>
    <t>Lone eagle</t>
  </si>
  <si>
    <t>Jeremy Hitt</t>
  </si>
  <si>
    <t>Abigail Supeck</t>
  </si>
  <si>
    <t>Tim Supeck</t>
  </si>
  <si>
    <t>Rick Parr</t>
  </si>
  <si>
    <t>Travis Orr</t>
  </si>
  <si>
    <t>Nick Manser</t>
  </si>
  <si>
    <t>Frank Burkholder</t>
  </si>
  <si>
    <t xml:space="preserve">Kendra Boling </t>
  </si>
  <si>
    <t>Nick Donaldson</t>
  </si>
  <si>
    <t>Dave Wright</t>
  </si>
  <si>
    <t>Robert Warren</t>
  </si>
  <si>
    <t>Robert Wilson</t>
  </si>
  <si>
    <t>Lily Baca</t>
  </si>
  <si>
    <t>Zachary Adkins</t>
  </si>
  <si>
    <t>Kyle Leisewski</t>
  </si>
  <si>
    <t>Brian Kormanec</t>
  </si>
  <si>
    <t>Mike 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</si>
</sst>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2" fillId="0" borderId="0" xfId="0" applyFont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285"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880B75-CC4B-4674-B3EB-78CEBB8CFADC}" name="Table172" displayName="Table172" ref="A4:M37" totalsRowShown="0" headerRowDxfId="284" dataDxfId="283">
  <autoFilter ref="A4:M37" xr:uid="{72B537ED-570F-4AF8-AD7E-A867D5489F4A}"/>
  <sortState xmlns:xlrd2="http://schemas.microsoft.com/office/spreadsheetml/2017/richdata2" ref="A5:M37">
    <sortCondition descending="1" ref="F4:F37"/>
  </sortState>
  <tableColumns count="13">
    <tableColumn id="1" xr3:uid="{B19366E8-8F6B-4623-A87F-5412124ECE50}" name="NAME" dataDxfId="282"/>
    <tableColumn id="2" xr3:uid="{9A8AAB2B-5A5E-4CCD-A2BC-5775D428949B}" name="1st Leg" dataDxfId="281"/>
    <tableColumn id="3" xr3:uid="{92224E76-B48B-463C-831C-D4472917ECA1}" name="x" dataDxfId="280"/>
    <tableColumn id="4" xr3:uid="{220757A2-D43D-409C-BCC0-335AE7DB679C}" name="2nd Leg" dataDxfId="279"/>
    <tableColumn id="5" xr3:uid="{41D05DE4-CE34-4896-AF30-BFA749D88E26}" name="X2" dataDxfId="278"/>
    <tableColumn id="6" xr3:uid="{273335BE-6C1A-43CE-8B36-08E5C7E50653}" name="3rd Leg" dataDxfId="277"/>
    <tableColumn id="7" xr3:uid="{428A72F1-8394-4146-9458-8886BED56BF0}" name="X3" dataDxfId="276"/>
    <tableColumn id="13" xr3:uid="{4FF2E7E1-4D20-426D-A832-90F60E8E4005}" name="4th Leg" dataDxfId="275"/>
    <tableColumn id="14" xr3:uid="{59655455-C82F-442A-BD1E-0BF5BF93B06F}" name="X4" dataDxfId="274"/>
    <tableColumn id="8" xr3:uid="{EB4B79B0-777B-4D9C-ABD6-E5F5FF6C93D6}" name="Chanpionship" dataDxfId="273"/>
    <tableColumn id="9" xr3:uid="{7A581750-3BB5-4D48-B1D6-919172AE4FE7}" name="XC" dataDxfId="272"/>
    <tableColumn id="10" xr3:uid="{24F1DBCD-D98A-49B6-B00C-F9871615EB16}" name="Total" dataDxfId="271">
      <calculatedColumnFormula>+Table172[[#This Row],[1st Leg]]+Table172[[#This Row],[2nd Leg]]+Table172[[#This Row],[3rd Leg]]+Table172[[#This Row],[4th Leg]]+Table172[[#This Row],[Chanpionship]]</calculatedColumnFormula>
    </tableColumn>
    <tableColumn id="11" xr3:uid="{DF784907-65FF-44FE-A899-C28829C43E68}" name="X Total" dataDxfId="270">
      <calculatedColumnFormula>SUM(C5,E5,G5,I5,K5)</calculatedColumnFormula>
    </tableColumn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374324-F9B6-42D9-A620-A116BCBBBDC8}" name="Table1771926" displayName="Table1771926" ref="A387:M418" totalsRowShown="0" headerRowDxfId="149" dataDxfId="148">
  <autoFilter ref="A387:M418" xr:uid="{7E087012-0511-46BA-85AC-1DBF819A0016}"/>
  <sortState xmlns:xlrd2="http://schemas.microsoft.com/office/spreadsheetml/2017/richdata2" ref="A388:M418">
    <sortCondition descending="1" ref="F387:F418"/>
  </sortState>
  <tableColumns count="13">
    <tableColumn id="1" xr3:uid="{32FEFDF8-001A-4526-B7EE-64FB064B3D6B}" name="NAME" dataDxfId="147"/>
    <tableColumn id="2" xr3:uid="{79029A57-5AF5-40CA-A81D-98E355BB00B7}" name="1st Leg" dataDxfId="146"/>
    <tableColumn id="3" xr3:uid="{CAEB8AAC-81F8-43F6-8D52-C235B424CE8A}" name="x" dataDxfId="145"/>
    <tableColumn id="4" xr3:uid="{F61C05BE-DB77-4B81-9FF4-DB51962652F4}" name="2nd Leg" dataDxfId="144"/>
    <tableColumn id="5" xr3:uid="{476B0333-6DD9-4AD4-A5C8-573D43F001FD}" name="X2" dataDxfId="143"/>
    <tableColumn id="6" xr3:uid="{F72F834C-2B88-4CAE-8418-183E67FE40F6}" name="3rd Leg" dataDxfId="142"/>
    <tableColumn id="7" xr3:uid="{E85BC9F0-0284-4147-A943-31CE17F427D8}" name="X3" dataDxfId="141"/>
    <tableColumn id="13" xr3:uid="{8E973C12-7858-4A3B-984A-666CCF8EAFA4}" name="4th Leg" dataDxfId="140"/>
    <tableColumn id="14" xr3:uid="{AB935B66-885F-4EFC-A5E3-037F7B990FBC}" name="X4" dataDxfId="139"/>
    <tableColumn id="8" xr3:uid="{B58DBFD7-0F3E-4315-BC23-A5410B90D405}" name="Chanpionship" dataDxfId="138"/>
    <tableColumn id="9" xr3:uid="{E2CB762A-D921-48F9-8454-175FF33E3C2D}" name="XC" dataDxfId="137"/>
    <tableColumn id="10" xr3:uid="{9E26D479-FB46-462B-B99A-E0E54137EB6C}" name="Total" dataDxfId="136">
      <calculatedColumnFormula>+Table1771926[[#This Row],[1st Leg]]+Table1771926[[#This Row],[2nd Leg]]+Table1771926[[#This Row],[3rd Leg]]+Table1771926[[#This Row],[4th Leg]]+Table1771926[[#This Row],[Chanpionship]]</calculatedColumnFormula>
    </tableColumn>
    <tableColumn id="11" xr3:uid="{5D60111C-CDDA-44C6-9F34-B8FB70ACF1B8}" name="X Total" dataDxfId="135">
      <calculatedColumnFormula>+Table1771926[[#This Row],[x]]+Table1771926[[#This Row],[X2]]+Table1771926[[#This Row],[X3]]+Table1771926[[#This Row],[X4]]+Table1771926[[#This Row],[XC]]</calculatedColumnFormula>
    </tableColumn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614B79C-E88B-4A9E-A529-307A9549FCDC}" name="Table1792027" displayName="Table1792027" ref="A424:M455" totalsRowShown="0" headerRowDxfId="134" dataDxfId="133">
  <autoFilter ref="A424:M455" xr:uid="{993C43B6-52FB-4AD1-B550-9E6DB244B91A}"/>
  <sortState xmlns:xlrd2="http://schemas.microsoft.com/office/spreadsheetml/2017/richdata2" ref="A425:M455">
    <sortCondition descending="1" ref="F424:F455"/>
  </sortState>
  <tableColumns count="13">
    <tableColumn id="1" xr3:uid="{35B38B5F-74CC-4833-9B14-39B7B8FAF93E}" name="NAME" dataDxfId="132"/>
    <tableColumn id="2" xr3:uid="{391348EC-3067-486C-8F6E-6B418DB13C58}" name="1st Leg" dataDxfId="131"/>
    <tableColumn id="3" xr3:uid="{3DF92BE5-0BCD-4B16-A3AE-B70886A5B89D}" name="x" dataDxfId="130"/>
    <tableColumn id="4" xr3:uid="{3F4A2C9C-DBB5-49D0-83CF-55E125CC1D85}" name="2nd Leg" dataDxfId="129"/>
    <tableColumn id="5" xr3:uid="{086EADDF-46FB-4DBB-BD98-C2D605D9E01A}" name="X2" dataDxfId="128"/>
    <tableColumn id="6" xr3:uid="{A74816DC-2E9B-4445-B893-C3E56DB6E80C}" name="3rd Leg" dataDxfId="127"/>
    <tableColumn id="7" xr3:uid="{405990F0-63F0-4B68-B270-81036FAE85E4}" name="X3" dataDxfId="126"/>
    <tableColumn id="13" xr3:uid="{B3357E8A-F7F6-434E-AFEB-05F7B02BC413}" name="4th Leg" dataDxfId="125"/>
    <tableColumn id="14" xr3:uid="{70DC19B9-B2A3-4DE0-9C02-8D89B9589FFE}" name="X4" dataDxfId="124"/>
    <tableColumn id="8" xr3:uid="{5FFCEAC6-1469-427C-8007-49761B051030}" name="Chanpionship" dataDxfId="123"/>
    <tableColumn id="9" xr3:uid="{36B64E4C-C201-45A0-9835-1D37891C4FBD}" name="XC" dataDxfId="122"/>
    <tableColumn id="10" xr3:uid="{BB942399-0AAA-4850-912F-9DF707CB4B3A}" name="Total" dataDxfId="121">
      <calculatedColumnFormula>+Table1792027[[#This Row],[1st Leg]]+Table1792027[[#This Row],[2nd Leg]]+Table1792027[[#This Row],[3rd Leg]]+Table1792027[[#This Row],[4th Leg]]+Table1792027[[#This Row],[Chanpionship]]</calculatedColumnFormula>
    </tableColumn>
    <tableColumn id="11" xr3:uid="{F7202AFF-1605-4935-967C-406DF71FE8D4}" name="X Total" dataDxfId="120">
      <calculatedColumnFormula>+Table1792027[[#This Row],[x]]+Table1792027[[#This Row],[X2]]+Table1792027[[#This Row],[X3]]+Table1792027[[#This Row],[X4]]+Table1792027[[#This Row],[XC]]</calculatedColumnFormula>
    </tableColumn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97BBEFE-905E-41AC-BD5E-E3ACE144F558}" name="Table17112128" displayName="Table17112128" ref="A461:M492" totalsRowShown="0" headerRowDxfId="119" dataDxfId="118">
  <autoFilter ref="A461:M492" xr:uid="{8790B07A-27D8-4AEC-BC79-94909F176A8A}"/>
  <sortState xmlns:xlrd2="http://schemas.microsoft.com/office/spreadsheetml/2017/richdata2" ref="A462:M492">
    <sortCondition descending="1" ref="F461:F492"/>
  </sortState>
  <tableColumns count="13">
    <tableColumn id="1" xr3:uid="{47BF07A6-F528-499E-A5E9-F7D143986B52}" name="NAME" dataDxfId="117"/>
    <tableColumn id="2" xr3:uid="{07777095-9A1A-4B9F-90E8-EA9CB2C429B0}" name="1st Leg" dataDxfId="116"/>
    <tableColumn id="3" xr3:uid="{5C22B41B-A1ED-44BD-BCC0-12112ED929D3}" name="x" dataDxfId="115"/>
    <tableColumn id="4" xr3:uid="{C1D025EF-F5FD-4410-BCF6-C9443F72F28A}" name="2nd Leg" dataDxfId="114"/>
    <tableColumn id="5" xr3:uid="{E4A939AE-0527-4FCB-92AC-83B8004084FB}" name="X2" dataDxfId="113"/>
    <tableColumn id="6" xr3:uid="{1B6D58C0-F585-4ED9-B001-E9822EE5AABA}" name="3rd Leg" dataDxfId="112"/>
    <tableColumn id="7" xr3:uid="{E8545DD1-6F31-46D9-8676-7784CE8729E0}" name="X3" dataDxfId="111"/>
    <tableColumn id="13" xr3:uid="{E960C171-187C-4368-9AB6-91BAADFD9FF3}" name="4th Leg" dataDxfId="110"/>
    <tableColumn id="14" xr3:uid="{FA52C00E-B04F-4B63-A121-D85482C07694}" name="X4" dataDxfId="109"/>
    <tableColumn id="8" xr3:uid="{A7878CD6-E86F-4CDC-BBC7-6041F15649B4}" name="Chanpionship" dataDxfId="108"/>
    <tableColumn id="9" xr3:uid="{3839CF67-0FB0-48A2-A540-4A85DEF68566}" name="XC" dataDxfId="107"/>
    <tableColumn id="10" xr3:uid="{BBD15B7D-4A1C-47AE-A4DE-D0665F5755D3}" name="Total" dataDxfId="106">
      <calculatedColumnFormula>+Table17112128[[#This Row],[1st Leg]]+Table17112128[[#This Row],[2nd Leg]]+Table17112128[[#This Row],[3rd Leg]]+Table17112128[[#This Row],[4th Leg]]+Table17112128[[#This Row],[Chanpionship]]</calculatedColumnFormula>
    </tableColumn>
    <tableColumn id="11" xr3:uid="{EE1440CF-1B1F-4525-A792-7D411858F4C8}" name="X Total" dataDxfId="105">
      <calculatedColumnFormula>+Table17112128[[#This Row],[x]]+Table17112128[[#This Row],[X2]]+Table17112128[[#This Row],[X4]]+Table17112128[[#This Row],[XC]]</calculatedColumnFormula>
    </tableColumn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D740FD9-B006-4EDA-BE35-C3FE0D450F6A}" name="Table17132229" displayName="Table17132229" ref="A498:M529" totalsRowShown="0" headerRowDxfId="104" dataDxfId="103">
  <autoFilter ref="A498:M529" xr:uid="{0245819E-58CF-4B03-903D-F06C008A09EA}"/>
  <sortState xmlns:xlrd2="http://schemas.microsoft.com/office/spreadsheetml/2017/richdata2" ref="A499:M506">
    <sortCondition descending="1" ref="B50:B58"/>
  </sortState>
  <tableColumns count="13">
    <tableColumn id="1" xr3:uid="{1F65A2AE-B101-4E88-B1E0-7588342DD258}" name="NAME" dataDxfId="102"/>
    <tableColumn id="2" xr3:uid="{FB8A6356-64F9-4AE3-A3C9-1AC0A3196A8F}" name="1st Leg" dataDxfId="101"/>
    <tableColumn id="3" xr3:uid="{80B19561-13E4-4880-BE96-A0D954319BCB}" name="x" dataDxfId="100"/>
    <tableColumn id="4" xr3:uid="{3754A51E-F944-4B7B-B077-ED556ED3F4E7}" name="2nd Leg" dataDxfId="99"/>
    <tableColumn id="5" xr3:uid="{422E0B45-846E-4370-926A-B6DFADDF4D23}" name="X2" dataDxfId="98"/>
    <tableColumn id="6" xr3:uid="{DFF49E90-B865-47E2-A895-F96D69C65308}" name="3rd Leg" dataDxfId="97"/>
    <tableColumn id="7" xr3:uid="{FFB1CE57-36E2-4A46-8005-379EB104E5C1}" name="X3" dataDxfId="96"/>
    <tableColumn id="13" xr3:uid="{6D6F079D-59B0-45A7-90BD-7621528AFD13}" name="4th Leg" dataDxfId="95"/>
    <tableColumn id="14" xr3:uid="{34AE52F2-7C96-4206-86B6-A071B8E51B4B}" name="X4" dataDxfId="94"/>
    <tableColumn id="8" xr3:uid="{AA0C16F7-A572-4C3C-8052-96F2C6BDB2BA}" name="Chanpionship" dataDxfId="93"/>
    <tableColumn id="9" xr3:uid="{0A1FB408-4E4E-44B9-964D-0BD122130BCC}" name="XC" dataDxfId="92"/>
    <tableColumn id="10" xr3:uid="{8A7CC248-3533-4ED4-9905-497384DF9431}" name="Total" dataDxfId="91">
      <calculatedColumnFormula>+Table17132229[[#This Row],[1st Leg]]+Table17132229[[#This Row],[2nd Leg]]+Table17132229[[#This Row],[3rd Leg]]+Table17132229[[#This Row],[4th Leg]]+Table17132229[[#This Row],[Chanpionship]]</calculatedColumnFormula>
    </tableColumn>
    <tableColumn id="11" xr3:uid="{A554690C-EF1A-4A25-9319-1B5C83FF32DF}" name="X Total" dataDxfId="90">
      <calculatedColumnFormula>+Table17132229[[#This Row],[x]]+Table17132229[[#This Row],[X2]]+Table17132229[[#This Row],[X3]]+Table17132229[[#This Row],[X4]]+Table17132229[[#This Row],[XC]]</calculatedColumnFormula>
    </tableColumn>
  </tableColumns>
  <tableStyleInfo name="TableStyleMedium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9194427-E5F7-4783-B61E-3510FD3EAC68}" name="Table17152330" displayName="Table17152330" ref="A535:M566" totalsRowShown="0" headerRowDxfId="89" dataDxfId="88">
  <autoFilter ref="A535:M566" xr:uid="{E755F719-78EF-4852-86DB-64EE13ECE720}"/>
  <sortState xmlns:xlrd2="http://schemas.microsoft.com/office/spreadsheetml/2017/richdata2" ref="A536:M566">
    <sortCondition descending="1" ref="F535:F566"/>
  </sortState>
  <tableColumns count="13">
    <tableColumn id="1" xr3:uid="{04C6C8D0-2CB1-45D9-BAA8-371C82CF7D4E}" name="NAME" dataDxfId="87"/>
    <tableColumn id="2" xr3:uid="{C43CD290-F772-4AB9-A17A-E76A5DDF4CEA}" name="1st Leg" dataDxfId="86"/>
    <tableColumn id="3" xr3:uid="{E45AF234-4106-4646-ABD3-3467F7BE03BA}" name="x" dataDxfId="85"/>
    <tableColumn id="4" xr3:uid="{6C12D8B3-E9E8-4FEC-B1C1-E752313DC306}" name="2nd Leg" dataDxfId="84"/>
    <tableColumn id="5" xr3:uid="{FEBE52A4-E1AE-4D5A-8CCE-15D040D9F73C}" name="X2" dataDxfId="83"/>
    <tableColumn id="6" xr3:uid="{0BF26801-EE32-4CD5-84A2-88AC15433A04}" name="3rd Leg" dataDxfId="82"/>
    <tableColumn id="7" xr3:uid="{E1EBF9E6-55C0-4D0A-9F2A-AACBBB83C2EF}" name="X3" dataDxfId="81"/>
    <tableColumn id="13" xr3:uid="{77C9D8E5-C5E0-4D79-8B74-376C9B555B0B}" name="4th Leg" dataDxfId="80"/>
    <tableColumn id="14" xr3:uid="{39979574-6BAE-4D05-BC0F-E37DF425D869}" name="X4" dataDxfId="79"/>
    <tableColumn id="8" xr3:uid="{D596BC56-F457-44F5-84BF-97A1B7E5EAEE}" name="Chanpionship" dataDxfId="78"/>
    <tableColumn id="9" xr3:uid="{94DE8FFD-2D43-424C-8855-C1A963456C5C}" name="XC" dataDxfId="77"/>
    <tableColumn id="10" xr3:uid="{FCA1CC60-A9A5-428D-8FB3-DE9E8A5FFD00}" name="Total" dataDxfId="76">
      <calculatedColumnFormula>+Table17152330[[#This Row],[1st Leg]]+Table17152330[[#This Row],[2nd Leg]]+Table17152330[[#This Row],[3rd Leg]]+Table17152330[[#This Row],[4th Leg]]+Table17152330[[#This Row],[Chanpionship]]</calculatedColumnFormula>
    </tableColumn>
    <tableColumn id="11" xr3:uid="{3293738F-A3F8-4D01-91BF-08C2931B401E}" name="X Total" dataDxfId="75">
      <calculatedColumnFormula>+Table17152330[[#This Row],[x]]+Table17152330[[#This Row],[X2]]+Table17152330[[#This Row],[X3]]+Table17152330[[#This Row],[X4]]+Table17152330[[#This Row],[XC]]</calculatedColumnFormula>
    </tableColumn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54FA8B9-92A8-4349-A73F-3F7EBFCF13CE}" name="Table171531" displayName="Table171531" ref="A239:M270" totalsRowShown="0" headerRowDxfId="74" dataDxfId="73">
  <autoFilter ref="A239:M270" xr:uid="{3C72A58C-EE61-443E-885B-895BA071A22E}"/>
  <sortState xmlns:xlrd2="http://schemas.microsoft.com/office/spreadsheetml/2017/richdata2" ref="A240:M270">
    <sortCondition descending="1" ref="F240:F270"/>
    <sortCondition descending="1" ref="G240:G270"/>
  </sortState>
  <tableColumns count="13">
    <tableColumn id="1" xr3:uid="{6E84D8BC-C582-430A-8562-FD853C801AED}" name="NAME" dataDxfId="72"/>
    <tableColumn id="2" xr3:uid="{A7747A22-BF9A-472F-A2F7-BF475DF8429B}" name="1st Leg" dataDxfId="71"/>
    <tableColumn id="3" xr3:uid="{3CC018E9-74CB-4ABD-A66E-673406C584ED}" name="x" dataDxfId="70"/>
    <tableColumn id="4" xr3:uid="{DE7F65AD-FED2-4938-849F-AF5E2128F82B}" name="2nd Leg" dataDxfId="69"/>
    <tableColumn id="5" xr3:uid="{D897BE5E-39BF-4A95-994B-1752DE930F59}" name="X2" dataDxfId="68"/>
    <tableColumn id="6" xr3:uid="{FB92E75A-A281-4826-A9A6-3D28E55DF1EB}" name="3rd Leg" dataDxfId="67"/>
    <tableColumn id="7" xr3:uid="{4307811C-902D-4D83-AC46-1B2ED838C42A}" name="X3" dataDxfId="66"/>
    <tableColumn id="13" xr3:uid="{DF527DE9-7047-4356-ADE0-823D01265F64}" name="4th Leg" dataDxfId="65"/>
    <tableColumn id="14" xr3:uid="{4DAC2136-B5EE-46EB-B648-D7F7F6EF7B02}" name="X4" dataDxfId="64"/>
    <tableColumn id="8" xr3:uid="{A71D4CEE-F7F2-47D3-83F2-E5CC858F42C1}" name="Chanpionship" dataDxfId="63"/>
    <tableColumn id="9" xr3:uid="{E517E927-DCF3-497B-9582-9AC686366689}" name="XC" dataDxfId="62"/>
    <tableColumn id="10" xr3:uid="{F0A76A78-7384-4A6B-8C40-449D80722C8D}" name="Total" dataDxfId="61">
      <calculatedColumnFormula>+Table171531[[#This Row],[1st Leg]]+Table171531[[#This Row],[2nd Leg]]+Table171531[[#This Row],[3rd Leg]]+Table171531[[#This Row],[4th Leg]]+Table171531[[#This Row],[Chanpionship]]</calculatedColumnFormula>
    </tableColumn>
    <tableColumn id="11" xr3:uid="{EC0BCB53-9F16-40CE-9405-C500D26C4990}" name="X Total" dataDxfId="60">
      <calculatedColumnFormula>+Table171531[[#This Row],[x]]+Table171531[[#This Row],[X2]]+Table171531[[#This Row],[X3]]+Table171531[[#This Row],[X4]]+Table171531[[#This Row],[XC]]</calculatedColumnFormula>
    </tableColumn>
  </tableColumns>
  <tableStyleInfo name="TableStyleMedium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D792C97-E142-455D-A18E-F83E81183756}" name="Table1715233033" displayName="Table1715233033" ref="A572:M603" totalsRowShown="0" headerRowDxfId="59" dataDxfId="58">
  <autoFilter ref="A572:M603" xr:uid="{FD792C97-E142-455D-A18E-F83E81183756}"/>
  <sortState xmlns:xlrd2="http://schemas.microsoft.com/office/spreadsheetml/2017/richdata2" ref="A573:M603">
    <sortCondition descending="1" ref="F572:F603"/>
  </sortState>
  <tableColumns count="13">
    <tableColumn id="1" xr3:uid="{C05F44A4-E5B4-45CC-86C6-8E5C1E2044D4}" name="NAME" dataDxfId="57"/>
    <tableColumn id="2" xr3:uid="{97A4C9EB-905C-4FC8-A384-C1941591B2E2}" name="1st Leg" dataDxfId="56"/>
    <tableColumn id="3" xr3:uid="{1F9833D8-0650-4CE0-BC23-F47A2301F7B2}" name="x" dataDxfId="55"/>
    <tableColumn id="4" xr3:uid="{D9EAE513-47A1-4636-A314-1FE1A1047781}" name="2nd Leg" dataDxfId="54"/>
    <tableColumn id="5" xr3:uid="{85A6D950-54F7-4E40-9F72-9389D75DEA95}" name="X2" dataDxfId="53"/>
    <tableColumn id="6" xr3:uid="{746EB414-681E-49A1-B1F1-539BC3AF96A5}" name="3rd Leg" dataDxfId="52"/>
    <tableColumn id="7" xr3:uid="{C817727F-CCED-4078-8DAE-BEB173788F60}" name="X3" dataDxfId="51"/>
    <tableColumn id="13" xr3:uid="{7A8594A6-599A-420C-8191-D1589E0D9AF9}" name="4th Leg" dataDxfId="50"/>
    <tableColumn id="14" xr3:uid="{95AAFD67-A315-49F0-8EF5-F4EDFCB4DF58}" name="X4" dataDxfId="49"/>
    <tableColumn id="8" xr3:uid="{647CA23D-AA3B-4162-85ED-65D82875D3F3}" name="Chanpionship" dataDxfId="48"/>
    <tableColumn id="9" xr3:uid="{D5BEDD8B-A4F0-4529-80B3-914F6E64AB6C}" name="XC" dataDxfId="47"/>
    <tableColumn id="10" xr3:uid="{85A5B1A0-4267-4B58-B903-510570E38790}" name="Total" dataDxfId="46">
      <calculatedColumnFormula>+Table1715233033[[#This Row],[1st Leg]]+Table1715233033[[#This Row],[2nd Leg]]+Table1715233033[[#This Row],[3rd Leg]]+Table1715233033[[#This Row],[4th Leg]]+Table1715233033[[#This Row],[Chanpionship]]</calculatedColumnFormula>
    </tableColumn>
    <tableColumn id="11" xr3:uid="{F785154B-0610-404C-A020-BC74F46A6A6E}" name="X Total" dataDxfId="45">
      <calculatedColumnFormula>+Table1715233033[[#This Row],[x]]+Table1715233033[[#This Row],[X2]]+Table1715233033[[#This Row],[X3]]+Table1715233033[[#This Row],[X4]]+Table1715233033[[#This Row],[XC]]</calculatedColumnFormula>
    </tableColumn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3475B56-A522-4B92-BE33-5968E2988EE2}" name="Table171523303334" displayName="Table171523303334" ref="A609:M640" totalsRowShown="0" headerRowDxfId="44" dataDxfId="43">
  <autoFilter ref="A609:M640" xr:uid="{43475B56-A522-4B92-BE33-5968E2988EE2}"/>
  <sortState xmlns:xlrd2="http://schemas.microsoft.com/office/spreadsheetml/2017/richdata2" ref="A610:M617">
    <sortCondition descending="1" ref="B50:B58"/>
  </sortState>
  <tableColumns count="13">
    <tableColumn id="1" xr3:uid="{F81A8510-65FA-4613-9D8D-1B508A21BDF9}" name="NAME" dataDxfId="42"/>
    <tableColumn id="2" xr3:uid="{5E9B3174-DC70-4074-874C-89AC424EABCF}" name="1st Leg" dataDxfId="41"/>
    <tableColumn id="3" xr3:uid="{43415C32-50EC-4597-A9DB-7AF9C83D607C}" name="x" dataDxfId="40"/>
    <tableColumn id="4" xr3:uid="{3CB2AA2D-79E7-402C-A42B-AB1207211BE5}" name="2nd Leg" dataDxfId="39"/>
    <tableColumn id="5" xr3:uid="{538B4A97-AD1F-4AA6-920F-09AA182E3D75}" name="X2" dataDxfId="38"/>
    <tableColumn id="6" xr3:uid="{DDE6A919-7242-4A24-8ED7-3E01249B9F19}" name="3rd Leg" dataDxfId="37"/>
    <tableColumn id="7" xr3:uid="{8C2C6DBA-E0E0-40CC-9BDB-CAEA4753E18E}" name="X3" dataDxfId="36"/>
    <tableColumn id="13" xr3:uid="{BFE61198-5AA9-4B42-9A00-ABBE732934DF}" name="4th Leg" dataDxfId="35"/>
    <tableColumn id="14" xr3:uid="{DB03BC00-1B5A-40F8-95D0-D6436549A855}" name="X4" dataDxfId="34"/>
    <tableColumn id="8" xr3:uid="{03D05C12-E59E-49F9-BF58-E9D37236B9F4}" name="Chanpionship" dataDxfId="33"/>
    <tableColumn id="9" xr3:uid="{F4547E4D-ADEC-4ACD-8447-09EBAFCF04A6}" name="XC" dataDxfId="32"/>
    <tableColumn id="10" xr3:uid="{66494C0C-1F7B-4B61-8E25-A322324DB5C0}" name="Total" dataDxfId="31">
      <calculatedColumnFormula>+Table171523303334[[#This Row],[1st Leg]]+Table171523303334[[#This Row],[2nd Leg]]+Table171523303334[[#This Row],[3rd Leg]]+Table171523303334[[#This Row],[4th Leg]]+Table171523303334[[#This Row],[Chanpionship]]</calculatedColumnFormula>
    </tableColumn>
    <tableColumn id="11" xr3:uid="{81F5EB80-9E59-405A-898F-C115473A81C5}" name="X Total" dataDxfId="30">
      <calculatedColumnFormula>+Table171523303334[[#This Row],[x]]+Table171523303334[[#This Row],[X2]]+Table171523303334[[#This Row],[X3]]+Table171523303334[[#This Row],[X4]]+Table171523303334[[#This Row],[XC]]</calculatedColumnFormula>
    </tableColumn>
  </tableColumns>
  <tableStyleInfo name="TableStyleMedium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13BBEEF-006C-48DC-9118-09E21C7A997B}" name="Table171523303335" displayName="Table171523303335" ref="A646:M677" totalsRowShown="0" headerRowDxfId="29" dataDxfId="28">
  <autoFilter ref="A646:M677" xr:uid="{813BBEEF-006C-48DC-9118-09E21C7A997B}"/>
  <sortState xmlns:xlrd2="http://schemas.microsoft.com/office/spreadsheetml/2017/richdata2" ref="A647:M654">
    <sortCondition descending="1" ref="B50:B58"/>
  </sortState>
  <tableColumns count="13">
    <tableColumn id="1" xr3:uid="{3E5CF57D-5B46-4ED9-B1F5-1C51F4AA4ADC}" name="NAME" dataDxfId="27"/>
    <tableColumn id="2" xr3:uid="{B4238062-45C5-4F30-83B9-DE7C77A69D20}" name="1st Leg" dataDxfId="26"/>
    <tableColumn id="3" xr3:uid="{8F6CE2FB-7525-4D45-892D-C446A7B13C8B}" name="x" dataDxfId="25"/>
    <tableColumn id="4" xr3:uid="{F6474FF1-01C7-410A-B034-2DA9A3B6C115}" name="2nd Leg" dataDxfId="24"/>
    <tableColumn id="5" xr3:uid="{5C231C6F-6380-40BD-B0AA-2DF62B37ABDF}" name="X2" dataDxfId="23"/>
    <tableColumn id="6" xr3:uid="{DCE940CB-DEFC-43A1-A57A-0729D9E8AC72}" name="3rd Leg" dataDxfId="22"/>
    <tableColumn id="7" xr3:uid="{1470E1FA-36D6-4BF1-84B7-8823B839CBAD}" name="X3" dataDxfId="21"/>
    <tableColumn id="13" xr3:uid="{87FCD819-C5FA-4F7E-8AD7-9427D6B507D3}" name="4th Leg" dataDxfId="20"/>
    <tableColumn id="14" xr3:uid="{54556FAA-FB9D-4754-8DD5-BDD1508A1ECF}" name="X4" dataDxfId="19"/>
    <tableColumn id="8" xr3:uid="{BA05579A-3B7A-4757-9227-BB5E048CE5C7}" name="Chanpionship" dataDxfId="18"/>
    <tableColumn id="9" xr3:uid="{E0A71967-2DD4-4A3A-9BAD-3A7613AD20B9}" name="XC" dataDxfId="17"/>
    <tableColumn id="10" xr3:uid="{F30CCAE2-4B46-47E3-8294-5593D3FF460C}" name="Total" dataDxfId="16">
      <calculatedColumnFormula>+Table171523303335[[#This Row],[1st Leg]]+Table171523303335[[#This Row],[2nd Leg]]+Table171523303335[[#This Row],[3rd Leg]]+Table171523303335[[#This Row],[4th Leg]]+Table171523303335[[#This Row],[Chanpionship]]</calculatedColumnFormula>
    </tableColumn>
    <tableColumn id="11" xr3:uid="{9A60AAFE-7E27-45F4-8D23-45A46C99FE1E}" name="X Total" dataDxfId="15">
      <calculatedColumnFormula>+Table171523303335[[#This Row],[x]]+Table171523303335[[#This Row],[X2]]+Table171523303335[[#This Row],[X3]]+Table171523303335[[#This Row],[X4]]+Table171523303335[[#This Row],[XC]]</calculatedColumnFormula>
    </tableColumn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46DA766-B006-42F6-B2DB-831487432DC5}" name="Table171523303336" displayName="Table171523303336" ref="A683:M714" totalsRowShown="0" headerRowDxfId="14" dataDxfId="13">
  <autoFilter ref="A683:M714" xr:uid="{546DA766-B006-42F6-B2DB-831487432DC5}"/>
  <sortState xmlns:xlrd2="http://schemas.microsoft.com/office/spreadsheetml/2017/richdata2" ref="A684:M691">
    <sortCondition descending="1" ref="B50:B58"/>
  </sortState>
  <tableColumns count="13">
    <tableColumn id="1" xr3:uid="{1EBC1270-FE88-4209-B7D8-3B12D4BEF5A4}" name="NAME" dataDxfId="12"/>
    <tableColumn id="2" xr3:uid="{85DA284D-14B3-499B-85F2-D38FDCB13E2B}" name="1st Leg" dataDxfId="11"/>
    <tableColumn id="3" xr3:uid="{4D0924D7-1478-4C6F-83C8-96E639EBFE62}" name="x" dataDxfId="10"/>
    <tableColumn id="4" xr3:uid="{50383234-6B6D-4B30-B3A3-CD1DF6616E36}" name="2nd Leg" dataDxfId="9"/>
    <tableColumn id="5" xr3:uid="{0AA226D6-D216-426B-B9CB-122574D8398D}" name="X2" dataDxfId="8"/>
    <tableColumn id="6" xr3:uid="{A2E858F5-C864-4F89-8095-813EB6379A87}" name="3rd Leg" dataDxfId="7"/>
    <tableColumn id="7" xr3:uid="{5151F251-F4AA-4D0D-898A-540C9B216937}" name="X3" dataDxfId="6"/>
    <tableColumn id="13" xr3:uid="{A0AE6067-6874-4473-9901-B8B2B46E4E19}" name="4th Leg" dataDxfId="5"/>
    <tableColumn id="14" xr3:uid="{2E32903D-F3C0-4BB2-92B1-66426828B35A}" name="X4" dataDxfId="4"/>
    <tableColumn id="8" xr3:uid="{EE1782B0-EA8C-42F4-964F-8210C1496339}" name="Chanpionship" dataDxfId="3"/>
    <tableColumn id="9" xr3:uid="{87275A32-D2CF-4BDB-ACC3-F1BBFA70AB86}" name="XC" dataDxfId="2"/>
    <tableColumn id="10" xr3:uid="{41F092FB-9EAE-4E7E-BAE9-B2298CBF0C7D}" name="Total" dataDxfId="1">
      <calculatedColumnFormula>+Table171523303336[[#This Row],[1st Leg]]+Table171523303336[[#This Row],[2nd Leg]]+Table171523303336[[#This Row],[3rd Leg]]+Table171523303336[[#This Row],[4th Leg]]+Table171523303336[[#This Row],[Chanpionship]]</calculatedColumnFormula>
    </tableColumn>
    <tableColumn id="11" xr3:uid="{49093A2A-A654-460E-890A-6BA74C34DDED}" name="X Total" dataDxfId="0">
      <calculatedColumnFormula>+Table171523303336[[#This Row],[x]]+Table171523303336[[#This Row],[X2]]+Table171523303336[[#This Row],[X3]]+Table171523303336[[#This Row],[X4]]+Table171523303336[[#This Row],[XC]]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B1B917-137A-4D67-950B-FF613AB485AA}" name="Table1754" displayName="Table1754" ref="A43:M74" totalsRowShown="0" headerRowDxfId="269" dataDxfId="268">
  <autoFilter ref="A43:M74" xr:uid="{8F5F1C11-A2CC-4846-A8C1-FA8BA8C066B1}"/>
  <sortState xmlns:xlrd2="http://schemas.microsoft.com/office/spreadsheetml/2017/richdata2" ref="A44:M74">
    <sortCondition descending="1" ref="F43:F74"/>
  </sortState>
  <tableColumns count="13">
    <tableColumn id="1" xr3:uid="{45E92E1A-069B-4AC5-960C-D503CF8653C0}" name="NAME" dataDxfId="267"/>
    <tableColumn id="2" xr3:uid="{E389D326-4328-4ED4-9BB4-724C17BE5EC3}" name="1st Leg" dataDxfId="266"/>
    <tableColumn id="3" xr3:uid="{D78D14EB-168B-42E2-A79A-83EF838D695C}" name="x" dataDxfId="265"/>
    <tableColumn id="4" xr3:uid="{3E8FE60A-3378-4560-B125-440B3CFB663B}" name="2nd Leg" dataDxfId="264"/>
    <tableColumn id="5" xr3:uid="{0F639331-5969-41DB-BF34-8C5E8C346EA6}" name="X2" dataDxfId="263"/>
    <tableColumn id="6" xr3:uid="{034BBF44-01FE-45DA-A031-F563CBB1F3D1}" name="3rd Leg" dataDxfId="262"/>
    <tableColumn id="7" xr3:uid="{9C940DC3-50D5-4972-87E9-FFD4A16EBA5A}" name="X3" dataDxfId="261"/>
    <tableColumn id="13" xr3:uid="{D1FA9782-B0E1-4129-A8D5-999B698CD44B}" name="4th Leg" dataDxfId="260"/>
    <tableColumn id="14" xr3:uid="{8254770E-1B93-4120-8FA1-1423800ABB56}" name="X4" dataDxfId="259"/>
    <tableColumn id="8" xr3:uid="{898C3F52-C953-4D92-B06B-BF946439251C}" name="Chanpionship" dataDxfId="258"/>
    <tableColumn id="9" xr3:uid="{CB8E58FB-D774-462E-9A88-7BD1D3C57F1C}" name="XC" dataDxfId="257"/>
    <tableColumn id="10" xr3:uid="{3A21A3FE-08B3-43D6-95C9-B552B93ABF90}" name="Total" dataDxfId="256">
      <calculatedColumnFormula>+Table1754[[#This Row],[1st Leg]]+Table1754[[#This Row],[2nd Leg]]+Table1754[[#This Row],[3rd Leg]]+Table1754[[#This Row],[4th Leg]]+Table1754[[#This Row],[Chanpionship]]</calculatedColumnFormula>
    </tableColumn>
    <tableColumn id="11" xr3:uid="{CE9ECD94-9BFA-47F0-B967-1BD53D348290}" name="X Total" dataDxfId="255">
      <calculatedColumnFormula>+Table1754[[#This Row],[x]]+Table1754[[#This Row],[X2]]+Table1754[[#This Row],[X3]]+Table1754[[#This Row],[X4]]+Table1754[[#This Row],[XC]]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B4B2065-CA0D-42D5-BF6E-2C8B2EF7B493}" name="Table1776" displayName="Table1776" ref="A80:M111" totalsRowShown="0" headerRowDxfId="254" dataDxfId="253">
  <autoFilter ref="A80:M111" xr:uid="{465ED8AD-88E8-4948-9AB3-62DD4FE38ADD}"/>
  <sortState xmlns:xlrd2="http://schemas.microsoft.com/office/spreadsheetml/2017/richdata2" ref="A81:M111">
    <sortCondition descending="1" ref="F80:F111"/>
  </sortState>
  <tableColumns count="13">
    <tableColumn id="1" xr3:uid="{2E33A4C5-CFE3-42BD-86F7-DEB33904C22E}" name="NAME" dataDxfId="252"/>
    <tableColumn id="2" xr3:uid="{E70688C2-58AB-494B-A812-13531E70ABA3}" name="1st Leg" dataDxfId="251"/>
    <tableColumn id="3" xr3:uid="{EE48D4A3-EC43-4579-9137-D775F275DF7C}" name="x" dataDxfId="250"/>
    <tableColumn id="4" xr3:uid="{C571A304-2DC8-4C58-A8CE-E617331FFF6F}" name="2nd Leg" dataDxfId="249"/>
    <tableColumn id="5" xr3:uid="{488ED899-C34D-484C-9855-3E241ED668F8}" name="X2" dataDxfId="248"/>
    <tableColumn id="6" xr3:uid="{34A99E0B-C2DA-4E35-B09A-79BAF8C1145B}" name="3rd Leg" dataDxfId="247"/>
    <tableColumn id="7" xr3:uid="{A09D1CFD-E9F7-467B-A1C5-E44E59A0DAD5}" name="X3" dataDxfId="246"/>
    <tableColumn id="13" xr3:uid="{CF459D36-D0DB-4919-8F0F-33FDB24761AA}" name="4th Leg" dataDxfId="245"/>
    <tableColumn id="14" xr3:uid="{0894B091-36E8-4F28-8847-1548A8ED6B8E}" name="X4" dataDxfId="244"/>
    <tableColumn id="8" xr3:uid="{64421DD9-56B6-4F42-A066-B910909FF35D}" name="Chanpionship" dataDxfId="243"/>
    <tableColumn id="9" xr3:uid="{6B4035DB-E6EF-4A5A-94B1-1C5EC317D0C2}" name="XC" dataDxfId="242"/>
    <tableColumn id="10" xr3:uid="{AC938357-92FA-4AE2-A32A-27B77CDD660F}" name="Total" dataDxfId="241">
      <calculatedColumnFormula>+Table1776[[#This Row],[1st Leg]]+Table1776[[#This Row],[2nd Leg]]+Table1776[[#This Row],[3rd Leg]]+Table1776[[#This Row],[4th Leg]]+Table1776[[#This Row],[Chanpionship]]</calculatedColumnFormula>
    </tableColumn>
    <tableColumn id="11" xr3:uid="{103A7C63-6585-4AFD-BADB-1FB4E1B2F41C}" name="X Total" dataDxfId="240">
      <calculatedColumnFormula>+Table1776[[#This Row],[x]]+Table1776[[#This Row],[X2]]+Table1776[[#This Row],[X3]]+Table1776[[#This Row],[X4]]+Table1776[[#This Row],[XC]]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57F96E-8A4B-4DAC-BFB1-F33E9BDB8687}" name="Table1798" displayName="Table1798" ref="A117:M148" totalsRowShown="0" headerRowDxfId="239" dataDxfId="238">
  <autoFilter ref="A117:M148" xr:uid="{316FD424-AABB-4CBF-83DE-9D8E5235309D}"/>
  <sortState xmlns:xlrd2="http://schemas.microsoft.com/office/spreadsheetml/2017/richdata2" ref="A118:M148">
    <sortCondition descending="1" ref="F117:F148"/>
  </sortState>
  <tableColumns count="13">
    <tableColumn id="1" xr3:uid="{71C3CB41-D2B9-4847-9D24-26B8C1F309FD}" name="NAME" dataDxfId="237"/>
    <tableColumn id="2" xr3:uid="{6FFF7BC4-BC48-487F-B32C-121625CA7C80}" name="1st Leg" dataDxfId="236"/>
    <tableColumn id="3" xr3:uid="{3E8285E9-0B9A-4DD4-B812-FE8EE355AA37}" name="x" dataDxfId="235"/>
    <tableColumn id="4" xr3:uid="{A118EDE6-91F0-4213-9CB2-2105E9852536}" name="2nd Leg" dataDxfId="234"/>
    <tableColumn id="5" xr3:uid="{666A7A2F-53F1-4EDE-8812-6368DD4C2186}" name="X2" dataDxfId="233"/>
    <tableColumn id="6" xr3:uid="{3511F3A2-8E10-4F19-B64A-68811CB4EB60}" name="3rd Leg" dataDxfId="232"/>
    <tableColumn id="7" xr3:uid="{F43F3906-E829-4C4B-B402-DCA905EF0145}" name="X3" dataDxfId="231"/>
    <tableColumn id="13" xr3:uid="{70A0CD8D-E46D-429C-B9CA-A93203C34B5B}" name="4th Leg" dataDxfId="230"/>
    <tableColumn id="14" xr3:uid="{C36048A8-D806-4DBD-9762-473180A16099}" name="X4" dataDxfId="229"/>
    <tableColumn id="8" xr3:uid="{677E5C97-20F6-4428-985A-8346DB6A913E}" name="Chanpionship" dataDxfId="228"/>
    <tableColumn id="9" xr3:uid="{64370123-388E-4EFA-A549-A30191B43079}" name="XC" dataDxfId="227"/>
    <tableColumn id="10" xr3:uid="{A00017A3-2D9D-48D5-B5C3-2C638239B849}" name="Total" dataDxfId="226">
      <calculatedColumnFormula>+Table1798[[#This Row],[1st Leg]]+Table1798[[#This Row],[2nd Leg]]+Table1798[[#This Row],[3rd Leg]]+Table1798[[#This Row],[4th Leg]]+Table1798[[#This Row],[Chanpionship]]</calculatedColumnFormula>
    </tableColumn>
    <tableColumn id="11" xr3:uid="{FC38005E-A46C-4647-AE98-98C95013910C}" name="X Total" dataDxfId="225">
      <calculatedColumnFormula>+Table1798[[#This Row],[x]]+Table1798[[#This Row],[X2]]+Table1798[[#This Row],[X3]]+Table1798[[#This Row],[X4]]+Table1798[[#This Row],[XC]]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54A2B3-B903-4601-A49B-2B2AF8AFCE56}" name="Table171110" displayName="Table171110" ref="A154:M194" totalsRowShown="0" headerRowDxfId="224" dataDxfId="223">
  <autoFilter ref="A154:M194" xr:uid="{72A2E5CB-4A11-49C9-B8DC-822F54C72B2E}"/>
  <sortState xmlns:xlrd2="http://schemas.microsoft.com/office/spreadsheetml/2017/richdata2" ref="A155:M194">
    <sortCondition descending="1" ref="F154:F194"/>
  </sortState>
  <tableColumns count="13">
    <tableColumn id="1" xr3:uid="{1F55CAF9-953B-4772-A888-208EAED30172}" name="NAME" dataDxfId="222"/>
    <tableColumn id="2" xr3:uid="{E8245481-8295-4705-90E7-81655FB9D564}" name="1st Leg" dataDxfId="221"/>
    <tableColumn id="3" xr3:uid="{40B3A14D-86BF-4C15-A3A9-43233FE070A4}" name="x" dataDxfId="220"/>
    <tableColumn id="4" xr3:uid="{646D60D8-5820-46E2-88F3-1DB777C05ED3}" name="2nd Leg" dataDxfId="219"/>
    <tableColumn id="5" xr3:uid="{7F4C2C57-FC79-4714-8C3E-38454540DF1D}" name="X2" dataDxfId="218"/>
    <tableColumn id="6" xr3:uid="{D3106CD4-E331-4B89-B774-698987078E35}" name="3rd Leg" dataDxfId="217"/>
    <tableColumn id="7" xr3:uid="{DFD968F5-8A60-4E67-B4A3-6EE861D8B0B4}" name="X3" dataDxfId="216"/>
    <tableColumn id="13" xr3:uid="{F4A1481D-491C-442C-BC36-87683633EC1D}" name="4th Leg" dataDxfId="215"/>
    <tableColumn id="14" xr3:uid="{10120133-84D7-4A78-B9F0-FFDF27D16818}" name="X4" dataDxfId="214"/>
    <tableColumn id="8" xr3:uid="{F38E5BB8-D5E9-425C-8F66-C05BC64420F4}" name="Chanpionship" dataDxfId="213"/>
    <tableColumn id="9" xr3:uid="{F4A3D5DC-BB31-413E-8628-27372E6299F3}" name="XC" dataDxfId="212"/>
    <tableColumn id="10" xr3:uid="{21F0CD38-8EF7-439F-A823-4AA76CE4AEDC}" name="Total" dataDxfId="211">
      <calculatedColumnFormula>+Table171110[[#This Row],[1st Leg]]+Table171110[[#This Row],[2nd Leg]]+Table171110[[#This Row],[3rd Leg]]+Table171110[[#This Row],[4th Leg]]+Table171110[[#This Row],[Chanpionship]]</calculatedColumnFormula>
    </tableColumn>
    <tableColumn id="11" xr3:uid="{F5F52BAD-75E7-454E-9855-46432AF8F04F}" name="X Total" dataDxfId="210">
      <calculatedColumnFormula>+Table171110[[#This Row],[x]]+Table171110[[#This Row],[X2]]+Table171110[[#This Row],[X3]]+Table171110[[#This Row],[X4]]+Table171110[[#This Row],[XC]]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171290-0D27-404B-88B5-59AAA750262A}" name="Table171312" displayName="Table171312" ref="A200:M233" totalsRowShown="0" headerRowDxfId="209" dataDxfId="208">
  <autoFilter ref="A200:M233" xr:uid="{68902C2C-94A4-4322-9E5C-7FE63816E27F}"/>
  <sortState xmlns:xlrd2="http://schemas.microsoft.com/office/spreadsheetml/2017/richdata2" ref="A201:M233">
    <sortCondition descending="1" ref="F200:F233"/>
  </sortState>
  <tableColumns count="13">
    <tableColumn id="1" xr3:uid="{8CB0FDB2-A109-42C3-80B4-47C10D723DBF}" name="NAME" dataDxfId="207"/>
    <tableColumn id="2" xr3:uid="{6C9BEAFD-5EF5-415E-8C14-C7C151F24326}" name="1st Leg" dataDxfId="206"/>
    <tableColumn id="3" xr3:uid="{FE42E601-476C-4B4B-8002-134ADC3F0B55}" name="x" dataDxfId="205"/>
    <tableColumn id="4" xr3:uid="{73ED19AB-6F47-475F-90D6-063DAC736ED5}" name="2nd Leg" dataDxfId="204"/>
    <tableColumn id="5" xr3:uid="{763C0031-A171-4D5A-87C6-C99EF1F89984}" name="X2" dataDxfId="203"/>
    <tableColumn id="6" xr3:uid="{1EF15B78-A01B-4A63-B3AC-69511A3C215B}" name="3rd Leg" dataDxfId="202"/>
    <tableColumn id="7" xr3:uid="{6C908FD7-8336-47FA-9ABF-F4F7782F7807}" name="X3" dataDxfId="201"/>
    <tableColumn id="13" xr3:uid="{1BB620BF-381D-40E4-8118-E113C4EAC3D9}" name="4th Leg" dataDxfId="200"/>
    <tableColumn id="14" xr3:uid="{AA9CA52F-39EE-4FFA-8836-28BAD4137F0F}" name="X4" dataDxfId="199"/>
    <tableColumn id="8" xr3:uid="{53B280FF-B76D-4E8F-9D1B-2275E046F4EF}" name="Chanpionship" dataDxfId="198"/>
    <tableColumn id="9" xr3:uid="{4B6B7E13-E245-43A1-A310-EB787FE6253C}" name="XC" dataDxfId="197"/>
    <tableColumn id="10" xr3:uid="{45702703-A0E0-4D5B-890F-CF9E4FDED17A}" name="Total" dataDxfId="196">
      <calculatedColumnFormula>+Table171312[[#This Row],[1st Leg]]+Table171312[[#This Row],[2nd Leg]]+Table171312[[#This Row],[3rd Leg]]+Table171312[[#This Row],[4th Leg]]+Table171312[[#This Row],[Chanpionship]]</calculatedColumnFormula>
    </tableColumn>
    <tableColumn id="11" xr3:uid="{E77353D7-1656-43CE-8B9D-D9F14FA4A353}" name="X Total" dataDxfId="195">
      <calculatedColumnFormula>+Table171312[[#This Row],[x]]+Table171312[[#This Row],[X2]]+Table171312[[#This Row],[X3]]+Table171312[[#This Row],[X4]]+Table171312[[#This Row],[XC]]</calculatedColumnFormula>
    </tableColumn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D90EADB-3266-49DB-AC01-0AA671682CD1}" name="Table171614" displayName="Table171614" ref="A276:M307" totalsRowShown="0" headerRowDxfId="194" dataDxfId="193">
  <autoFilter ref="A276:M307" xr:uid="{706BC32E-5113-4392-9DA5-923AC0931527}"/>
  <sortState xmlns:xlrd2="http://schemas.microsoft.com/office/spreadsheetml/2017/richdata2" ref="A277:M307">
    <sortCondition descending="1" ref="D276:D307"/>
  </sortState>
  <tableColumns count="13">
    <tableColumn id="1" xr3:uid="{7AB203F3-CCFC-44A1-BA1E-ACD19D4B0DD2}" name="NAME" dataDxfId="192"/>
    <tableColumn id="2" xr3:uid="{5248A014-B3CD-414D-8906-87F0F754D4A7}" name="1st Leg" dataDxfId="191"/>
    <tableColumn id="3" xr3:uid="{F784CDF7-BE6B-4957-A3BB-D2B72678668E}" name="x" dataDxfId="190"/>
    <tableColumn id="4" xr3:uid="{313B99AE-A40A-4022-947B-4463998ADB6A}" name="2nd Leg" dataDxfId="189"/>
    <tableColumn id="5" xr3:uid="{A4CA64B2-8448-462D-BAAB-5557AC078FA4}" name="X2" dataDxfId="188"/>
    <tableColumn id="6" xr3:uid="{D474ADC3-B9D0-48D7-8158-41BBE0538B85}" name="3rd Leg" dataDxfId="187"/>
    <tableColumn id="7" xr3:uid="{A9E0EAE0-6776-44ED-ABF7-0B0DD61F4486}" name="X3" dataDxfId="186"/>
    <tableColumn id="13" xr3:uid="{B8CCE340-86A0-4AD3-8374-EB9826DB09ED}" name="4th Leg" dataDxfId="185"/>
    <tableColumn id="14" xr3:uid="{4BCFB131-4BB8-40B9-BE15-F10C08C4FA35}" name="X4" dataDxfId="184"/>
    <tableColumn id="8" xr3:uid="{13D58375-3846-4BD8-8B2B-8A0C545F8F49}" name="Chanpionship" dataDxfId="183"/>
    <tableColumn id="9" xr3:uid="{41B55D79-519C-4290-8B6B-37215848C706}" name="XC" dataDxfId="182"/>
    <tableColumn id="10" xr3:uid="{68B0565C-73A9-4293-8412-B9B2BC26924B}" name="Total" dataDxfId="181">
      <calculatedColumnFormula>+Table171614[[#This Row],[1st Leg]]+Table171614[[#This Row],[2nd Leg]]+Table171614[[#This Row],[3rd Leg]]+Table171614[[#This Row],[4th Leg]]+Table171614[[#This Row],[Chanpionship]]</calculatedColumnFormula>
    </tableColumn>
    <tableColumn id="11" xr3:uid="{ADC86A8E-48A8-4F44-9D43-8BE4E13CBC3D}" name="X Total" dataDxfId="180">
      <calculatedColumnFormula>+Table171614[[#This Row],[x]]+Table171614[[#This Row],[X2]]+Table171614[[#This Row],[X3]]+Table171614[[#This Row],[X4]]+Table171614[[#This Row],[XC]]</calculatedColumnFormula>
    </tableColumn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76BC52F-A245-4C84-A177-31274F97DC8E}" name="Table171724" displayName="Table171724" ref="A313:M344" totalsRowShown="0" headerRowDxfId="179" dataDxfId="178">
  <autoFilter ref="A313:M344" xr:uid="{CAF81113-8464-4173-8AE0-EF6F9C86E702}"/>
  <sortState xmlns:xlrd2="http://schemas.microsoft.com/office/spreadsheetml/2017/richdata2" ref="A314:M344">
    <sortCondition descending="1" ref="H313:H344"/>
  </sortState>
  <tableColumns count="13">
    <tableColumn id="1" xr3:uid="{438F7B04-AB78-4A7F-AD32-24EF2870F8E7}" name="NAME" dataDxfId="177"/>
    <tableColumn id="2" xr3:uid="{623A746D-0BBB-481F-B2D4-25650CF80A5D}" name="1st Leg" dataDxfId="176"/>
    <tableColumn id="3" xr3:uid="{5841C9A1-F4E7-49AD-A1B5-7F67704D58E8}" name="x" dataDxfId="175"/>
    <tableColumn id="4" xr3:uid="{F0AE813B-ECA0-4FC5-ADCE-7C466D5F7126}" name="2nd Leg" dataDxfId="174"/>
    <tableColumn id="5" xr3:uid="{CF055880-D04F-4FA5-9855-146403A17E7E}" name="X2" dataDxfId="173"/>
    <tableColumn id="6" xr3:uid="{E1A20FB2-7FD9-4086-9B8B-E1481BFC55CA}" name="3rd Leg" dataDxfId="172"/>
    <tableColumn id="7" xr3:uid="{A587D252-BCB6-4974-8ABA-1FEE33641A43}" name="X3" dataDxfId="171"/>
    <tableColumn id="13" xr3:uid="{9EE2003B-D2E7-4196-92E1-CDD59BAF02FF}" name="4th Leg" dataDxfId="170"/>
    <tableColumn id="14" xr3:uid="{609FBF50-D3BA-4572-B719-84AF8A12C18B}" name="X4" dataDxfId="169"/>
    <tableColumn id="8" xr3:uid="{139D903D-F598-4F19-8013-720D2CA5A334}" name="Chanpionship" dataDxfId="168"/>
    <tableColumn id="9" xr3:uid="{64912DC5-4B05-4B4B-B40B-8BAB125109E2}" name="XC" dataDxfId="167"/>
    <tableColumn id="10" xr3:uid="{EB118FB1-DC84-4FF7-B09E-12019DF69F3A}" name="Total" dataDxfId="166">
      <calculatedColumnFormula>+Table171724[[#This Row],[1st Leg]]+Table171724[[#This Row],[2nd Leg]]+Table171724[[#This Row],[3rd Leg]]+Table171724[[#This Row],[4th Leg]]+Table171724[[#This Row],[Chanpionship]]</calculatedColumnFormula>
    </tableColumn>
    <tableColumn id="11" xr3:uid="{29D3CC36-AE39-4A70-A8B6-8819726F6E12}" name="X Total" dataDxfId="165">
      <calculatedColumnFormula>+Table171724[[#This Row],[x]]+Table171724[[#This Row],[X2]]+Table171724[[#This Row],[X3]]+Table171724[[#This Row],[X4]]+Table171724[[#This Row],[XC]]</calculatedColumnFormula>
    </tableColumn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F7D853B-0A2F-4701-A71B-F480D523AFC5}" name="Table1751825" displayName="Table1751825" ref="A350:M381" totalsRowShown="0" headerRowDxfId="164" dataDxfId="163">
  <autoFilter ref="A350:M381" xr:uid="{0CA5FC05-A0A1-4BFC-8362-1EEDCFBAFA21}"/>
  <sortState xmlns:xlrd2="http://schemas.microsoft.com/office/spreadsheetml/2017/richdata2" ref="A351:M381">
    <sortCondition descending="1" ref="H350:H381"/>
  </sortState>
  <tableColumns count="13">
    <tableColumn id="1" xr3:uid="{9064D626-99F8-4674-A456-5DBE169A7882}" name="NAME" dataDxfId="162"/>
    <tableColumn id="2" xr3:uid="{F7172A07-B118-4870-9084-BFEA514A59CE}" name="1st Leg" dataDxfId="161"/>
    <tableColumn id="3" xr3:uid="{0082ADE8-1891-49CD-A7E2-A1DC63AEE05B}" name="x" dataDxfId="160"/>
    <tableColumn id="4" xr3:uid="{B4AB1B90-C068-4E55-B999-14D8FC69534C}" name="2nd Leg" dataDxfId="159"/>
    <tableColumn id="5" xr3:uid="{DF13A542-4B0A-4EB4-9E23-37A16D19DF72}" name="X2" dataDxfId="158"/>
    <tableColumn id="6" xr3:uid="{919FF311-B853-4200-BF2A-3A4EFED61A1F}" name="3rd Leg" dataDxfId="157"/>
    <tableColumn id="7" xr3:uid="{F5472F3D-8A8D-44F6-A0E8-924BC7D8F7AF}" name="X3" dataDxfId="156"/>
    <tableColumn id="13" xr3:uid="{5D5A1B46-5BBA-4A1E-B531-CB8800BDE27C}" name="4th Leg" dataDxfId="155"/>
    <tableColumn id="14" xr3:uid="{0A86E1CC-CE5E-4C3F-B061-31269D195B62}" name="X4" dataDxfId="154"/>
    <tableColumn id="8" xr3:uid="{09183EE2-99F0-40FC-8D99-4F29A1ECFB0C}" name="Chanpionship" dataDxfId="153"/>
    <tableColumn id="9" xr3:uid="{09692190-1DCA-4661-9F12-94E3B9719F77}" name="XC" dataDxfId="152"/>
    <tableColumn id="10" xr3:uid="{1EC8B84C-9884-4C0B-B62B-FF3B1BC96482}" name="Total" dataDxfId="151">
      <calculatedColumnFormula>+Table1751825[[#This Row],[1st Leg]]+Table1751825[[#This Row],[2nd Leg]]+Table1751825[[#This Row],[3rd Leg]]+Table1751825[[#This Row],[4th Leg]]+Table1751825[[#This Row],[Chanpionship]]</calculatedColumnFormula>
    </tableColumn>
    <tableColumn id="11" xr3:uid="{C52A18C2-B17D-4FC9-A6B4-1811E9C9ABBE}" name="X Total" dataDxfId="150">
      <calculatedColumnFormula>+Table1751825[[#This Row],[x]]+Table1751825[[#This Row],[X2]]+Table1751825[[#This Row],[X3]]+Table1751825[[#This Row],[X4]]+Table1751825[[#This Row],[XC]]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1BC7-6499-40BC-A6D4-C8910ED679F7}">
  <dimension ref="A1:M714"/>
  <sheetViews>
    <sheetView tabSelected="1" workbookViewId="0">
      <selection activeCell="F18" sqref="F18"/>
    </sheetView>
  </sheetViews>
  <sheetFormatPr defaultRowHeight="15" x14ac:dyDescent="0.25"/>
  <cols>
    <col min="1" max="1" width="27.42578125" customWidth="1"/>
    <col min="2" max="2" width="11.5703125" customWidth="1"/>
    <col min="3" max="3" width="6.140625" customWidth="1"/>
    <col min="4" max="4" width="10.28515625" customWidth="1"/>
    <col min="5" max="5" width="5.5703125" customWidth="1"/>
    <col min="6" max="6" width="10.140625" customWidth="1"/>
    <col min="7" max="7" width="5.140625" customWidth="1"/>
    <col min="8" max="8" width="11.28515625" customWidth="1"/>
    <col min="9" max="9" width="5.7109375" customWidth="1"/>
    <col min="10" max="10" width="16.42578125" customWidth="1"/>
    <col min="11" max="11" width="6.85546875" customWidth="1"/>
    <col min="12" max="12" width="10" customWidth="1"/>
    <col min="13" max="13" width="10.140625" customWidth="1"/>
  </cols>
  <sheetData>
    <row r="1" spans="1:13" ht="54" customHeight="1" x14ac:dyDescent="0.9">
      <c r="A1" s="8" t="s">
        <v>28</v>
      </c>
    </row>
    <row r="3" spans="1:13" ht="27" thickBot="1" x14ac:dyDescent="0.45">
      <c r="A3" s="1" t="s">
        <v>14</v>
      </c>
      <c r="B3" t="s">
        <v>29</v>
      </c>
      <c r="D3" t="s">
        <v>30</v>
      </c>
      <c r="F3" t="s">
        <v>113</v>
      </c>
      <c r="H3" t="s">
        <v>31</v>
      </c>
    </row>
    <row r="4" spans="1:13" ht="15.75" thickTop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9</v>
      </c>
      <c r="F4" s="4" t="s">
        <v>5</v>
      </c>
      <c r="G4" s="4" t="s">
        <v>6</v>
      </c>
      <c r="H4" s="4" t="s">
        <v>7</v>
      </c>
      <c r="I4" s="4" t="s">
        <v>4</v>
      </c>
      <c r="J4" s="4" t="s">
        <v>8</v>
      </c>
      <c r="K4" s="4" t="s">
        <v>12</v>
      </c>
      <c r="L4" s="4" t="s">
        <v>10</v>
      </c>
      <c r="M4" s="5" t="s">
        <v>11</v>
      </c>
    </row>
    <row r="5" spans="1:13" x14ac:dyDescent="0.25">
      <c r="A5" s="6" t="s">
        <v>91</v>
      </c>
      <c r="B5" s="2">
        <v>316</v>
      </c>
      <c r="C5" s="2">
        <v>12</v>
      </c>
      <c r="D5" s="2">
        <v>328</v>
      </c>
      <c r="E5" s="2">
        <v>14</v>
      </c>
      <c r="F5" s="2">
        <v>314</v>
      </c>
      <c r="G5" s="2">
        <v>12</v>
      </c>
      <c r="H5" s="2"/>
      <c r="I5" s="2"/>
      <c r="J5" s="2"/>
      <c r="K5" s="2"/>
      <c r="L5" s="2">
        <f>+Table172[[#This Row],[1st Leg]]+Table172[[#This Row],[2nd Leg]]+Table172[[#This Row],[3rd Leg]]+Table172[[#This Row],[4th Leg]]+Table172[[#This Row],[Chanpionship]]</f>
        <v>958</v>
      </c>
      <c r="M5" s="7">
        <f>SUM(C5,E5,G5,I5,K5)</f>
        <v>38</v>
      </c>
    </row>
    <row r="6" spans="1:13" x14ac:dyDescent="0.25">
      <c r="A6" s="6" t="s">
        <v>129</v>
      </c>
      <c r="B6" s="2"/>
      <c r="C6" s="2"/>
      <c r="D6" s="2"/>
      <c r="E6" s="2"/>
      <c r="F6" s="2">
        <v>312</v>
      </c>
      <c r="G6" s="2">
        <v>10</v>
      </c>
      <c r="H6" s="2"/>
      <c r="I6" s="2"/>
      <c r="J6" s="2"/>
      <c r="K6" s="2"/>
      <c r="L6" s="2">
        <f>+Table172[[#This Row],[1st Leg]]+Table172[[#This Row],[2nd Leg]]+Table172[[#This Row],[3rd Leg]]+Table172[[#This Row],[4th Leg]]+Table172[[#This Row],[Chanpionship]]</f>
        <v>312</v>
      </c>
      <c r="M6" s="7">
        <f>SUM(C6,E6,G6,I6,K6)</f>
        <v>10</v>
      </c>
    </row>
    <row r="7" spans="1:13" x14ac:dyDescent="0.25">
      <c r="A7" s="6" t="s">
        <v>128</v>
      </c>
      <c r="B7" s="2"/>
      <c r="C7" s="2"/>
      <c r="D7" s="2"/>
      <c r="E7" s="2"/>
      <c r="F7" s="2">
        <v>301</v>
      </c>
      <c r="G7" s="2">
        <v>7</v>
      </c>
      <c r="H7" s="2"/>
      <c r="I7" s="2"/>
      <c r="J7" s="2"/>
      <c r="K7" s="2"/>
      <c r="L7" s="2">
        <f>+Table172[[#This Row],[1st Leg]]+Table172[[#This Row],[2nd Leg]]+Table172[[#This Row],[3rd Leg]]+Table172[[#This Row],[4th Leg]]+Table172[[#This Row],[Chanpionship]]</f>
        <v>301</v>
      </c>
      <c r="M7" s="7">
        <f>SUM(C7,E7,G7,I7,K7)</f>
        <v>7</v>
      </c>
    </row>
    <row r="8" spans="1:13" x14ac:dyDescent="0.25">
      <c r="A8" s="6" t="s">
        <v>72</v>
      </c>
      <c r="B8" s="2">
        <v>322</v>
      </c>
      <c r="C8" s="2">
        <v>16</v>
      </c>
      <c r="D8" s="2"/>
      <c r="E8" s="2"/>
      <c r="F8" s="2">
        <v>300</v>
      </c>
      <c r="G8" s="2">
        <v>9</v>
      </c>
      <c r="H8" s="2"/>
      <c r="I8" s="2"/>
      <c r="J8" s="2"/>
      <c r="K8" s="2"/>
      <c r="L8" s="2">
        <f>+Table172[[#This Row],[1st Leg]]+Table172[[#This Row],[2nd Leg]]+Table172[[#This Row],[3rd Leg]]+Table172[[#This Row],[4th Leg]]+Table172[[#This Row],[Chanpionship]]</f>
        <v>622</v>
      </c>
      <c r="M8" s="7">
        <f>SUM(C8,E8,G8,I8,K8)</f>
        <v>25</v>
      </c>
    </row>
    <row r="9" spans="1:13" x14ac:dyDescent="0.25">
      <c r="A9" s="6" t="s">
        <v>75</v>
      </c>
      <c r="B9" s="2">
        <v>324</v>
      </c>
      <c r="C9" s="2">
        <v>13</v>
      </c>
      <c r="D9" s="2">
        <v>322</v>
      </c>
      <c r="E9" s="2">
        <v>12</v>
      </c>
      <c r="F9" s="2">
        <v>296</v>
      </c>
      <c r="G9" s="2">
        <v>6</v>
      </c>
      <c r="H9" s="2"/>
      <c r="I9" s="2"/>
      <c r="J9" s="2"/>
      <c r="K9" s="2"/>
      <c r="L9" s="2">
        <f>+Table172[[#This Row],[1st Leg]]+Table172[[#This Row],[2nd Leg]]+Table172[[#This Row],[3rd Leg]]+Table172[[#This Row],[4th Leg]]+Table172[[#This Row],[Chanpionship]]</f>
        <v>942</v>
      </c>
      <c r="M9" s="7">
        <f>SUM(C9,E9,G9,I9,K9)</f>
        <v>31</v>
      </c>
    </row>
    <row r="10" spans="1:13" x14ac:dyDescent="0.25">
      <c r="A10" s="6" t="s">
        <v>43</v>
      </c>
      <c r="B10" s="2">
        <v>306</v>
      </c>
      <c r="C10" s="2">
        <v>8</v>
      </c>
      <c r="D10" s="2">
        <v>308</v>
      </c>
      <c r="E10" s="2">
        <v>10</v>
      </c>
      <c r="F10" s="2">
        <v>294</v>
      </c>
      <c r="G10" s="2">
        <v>6</v>
      </c>
      <c r="H10" s="2"/>
      <c r="I10" s="2"/>
      <c r="J10" s="2"/>
      <c r="K10" s="2"/>
      <c r="L10" s="2">
        <f>+Table172[[#This Row],[1st Leg]]+Table172[[#This Row],[2nd Leg]]+Table172[[#This Row],[3rd Leg]]+Table172[[#This Row],[4th Leg]]+Table172[[#This Row],[Chanpionship]]</f>
        <v>908</v>
      </c>
      <c r="M10" s="7">
        <f>SUM(C10,E10,G10,I10,K10)</f>
        <v>24</v>
      </c>
    </row>
    <row r="11" spans="1:13" x14ac:dyDescent="0.25">
      <c r="A11" s="6" t="s">
        <v>64</v>
      </c>
      <c r="B11" s="2">
        <v>291</v>
      </c>
      <c r="C11" s="2">
        <v>8</v>
      </c>
      <c r="D11" s="2">
        <v>308</v>
      </c>
      <c r="E11" s="2">
        <v>10</v>
      </c>
      <c r="F11" s="2">
        <v>292</v>
      </c>
      <c r="G11" s="2">
        <v>7</v>
      </c>
      <c r="H11" s="2"/>
      <c r="I11" s="2"/>
      <c r="J11" s="2"/>
      <c r="K11" s="2"/>
      <c r="L11" s="2">
        <f>+Table172[[#This Row],[1st Leg]]+Table172[[#This Row],[2nd Leg]]+Table172[[#This Row],[3rd Leg]]+Table172[[#This Row],[4th Leg]]+Table172[[#This Row],[Chanpionship]]</f>
        <v>891</v>
      </c>
      <c r="M11" s="7">
        <f>SUM(C11,E11,G11,I11,K11)</f>
        <v>25</v>
      </c>
    </row>
    <row r="12" spans="1:13" x14ac:dyDescent="0.25">
      <c r="A12" s="6" t="s">
        <v>76</v>
      </c>
      <c r="B12" s="2">
        <v>324</v>
      </c>
      <c r="C12" s="2">
        <v>14</v>
      </c>
      <c r="D12" s="2">
        <v>300</v>
      </c>
      <c r="E12" s="2">
        <v>6</v>
      </c>
      <c r="F12" s="2">
        <v>291</v>
      </c>
      <c r="G12" s="2">
        <v>11</v>
      </c>
      <c r="H12" s="2"/>
      <c r="I12" s="2"/>
      <c r="J12" s="2"/>
      <c r="K12" s="2"/>
      <c r="L12" s="2">
        <f>+Table172[[#This Row],[1st Leg]]+Table172[[#This Row],[2nd Leg]]+Table172[[#This Row],[3rd Leg]]+Table172[[#This Row],[4th Leg]]+Table172[[#This Row],[Chanpionship]]</f>
        <v>915</v>
      </c>
      <c r="M12" s="7">
        <f>SUM(C12,E12,G12,I12,K12)</f>
        <v>31</v>
      </c>
    </row>
    <row r="13" spans="1:13" x14ac:dyDescent="0.25">
      <c r="A13" s="6" t="s">
        <v>102</v>
      </c>
      <c r="B13" s="2">
        <v>319</v>
      </c>
      <c r="C13" s="2">
        <v>14</v>
      </c>
      <c r="D13" s="2"/>
      <c r="E13" s="2"/>
      <c r="F13" s="2">
        <v>291</v>
      </c>
      <c r="G13" s="2">
        <v>9</v>
      </c>
      <c r="H13" s="2"/>
      <c r="I13" s="2"/>
      <c r="J13" s="2"/>
      <c r="K13" s="2"/>
      <c r="L13" s="2">
        <f>+Table172[[#This Row],[1st Leg]]+Table172[[#This Row],[2nd Leg]]+Table172[[#This Row],[3rd Leg]]+Table172[[#This Row],[4th Leg]]+Table172[[#This Row],[Chanpionship]]</f>
        <v>610</v>
      </c>
      <c r="M13" s="7">
        <f>SUM(C13,E13,G13,I13,K13)</f>
        <v>23</v>
      </c>
    </row>
    <row r="14" spans="1:13" x14ac:dyDescent="0.25">
      <c r="A14" s="6" t="s">
        <v>119</v>
      </c>
      <c r="B14" s="2"/>
      <c r="C14" s="2"/>
      <c r="D14" s="2">
        <v>258</v>
      </c>
      <c r="E14" s="2">
        <v>6</v>
      </c>
      <c r="F14" s="2">
        <v>288</v>
      </c>
      <c r="G14" s="2">
        <v>8</v>
      </c>
      <c r="H14" s="2"/>
      <c r="I14" s="2"/>
      <c r="J14" s="2"/>
      <c r="K14" s="2"/>
      <c r="L14" s="2">
        <f>+Table172[[#This Row],[1st Leg]]+Table172[[#This Row],[2nd Leg]]+Table172[[#This Row],[3rd Leg]]+Table172[[#This Row],[4th Leg]]+Table172[[#This Row],[Chanpionship]]</f>
        <v>546</v>
      </c>
      <c r="M14" s="7">
        <f>SUM(C14,E14,G14,I14,K14)</f>
        <v>14</v>
      </c>
    </row>
    <row r="15" spans="1:13" x14ac:dyDescent="0.25">
      <c r="A15" s="10" t="s">
        <v>45</v>
      </c>
      <c r="B15" s="2">
        <v>304</v>
      </c>
      <c r="C15" s="2">
        <v>7</v>
      </c>
      <c r="D15" s="2">
        <v>324</v>
      </c>
      <c r="E15" s="2">
        <v>16</v>
      </c>
      <c r="F15" s="2">
        <v>286</v>
      </c>
      <c r="G15" s="2">
        <v>10</v>
      </c>
      <c r="H15" s="2"/>
      <c r="I15" s="2"/>
      <c r="J15" s="2"/>
      <c r="K15" s="2"/>
      <c r="L15" s="2">
        <f>+Table172[[#This Row],[1st Leg]]+Table172[[#This Row],[2nd Leg]]+Table172[[#This Row],[3rd Leg]]+Table172[[#This Row],[4th Leg]]+Table172[[#This Row],[Chanpionship]]</f>
        <v>914</v>
      </c>
      <c r="M15" s="7">
        <f>SUM(C15,E15,G15,I15,K15)</f>
        <v>33</v>
      </c>
    </row>
    <row r="16" spans="1:13" x14ac:dyDescent="0.25">
      <c r="A16" s="10" t="s">
        <v>67</v>
      </c>
      <c r="B16" s="2">
        <v>294</v>
      </c>
      <c r="C16" s="2">
        <v>8</v>
      </c>
      <c r="D16" s="2">
        <v>290</v>
      </c>
      <c r="E16" s="2">
        <v>6</v>
      </c>
      <c r="F16" s="2">
        <v>285</v>
      </c>
      <c r="G16" s="2">
        <v>8</v>
      </c>
      <c r="H16" s="2"/>
      <c r="I16" s="2"/>
      <c r="J16" s="2"/>
      <c r="K16" s="2"/>
      <c r="L16" s="2">
        <f>+Table172[[#This Row],[1st Leg]]+Table172[[#This Row],[2nd Leg]]+Table172[[#This Row],[3rd Leg]]+Table172[[#This Row],[4th Leg]]+Table172[[#This Row],[Chanpionship]]</f>
        <v>869</v>
      </c>
      <c r="M16" s="7">
        <f>SUM(C16,E16,G16,I16,K16)</f>
        <v>22</v>
      </c>
    </row>
    <row r="17" spans="1:13" x14ac:dyDescent="0.25">
      <c r="A17" s="10" t="s">
        <v>118</v>
      </c>
      <c r="B17" s="2"/>
      <c r="C17" s="2"/>
      <c r="D17" s="2">
        <v>252</v>
      </c>
      <c r="E17" s="2">
        <v>4</v>
      </c>
      <c r="F17" s="2">
        <v>284</v>
      </c>
      <c r="G17" s="2">
        <v>6</v>
      </c>
      <c r="H17" s="2"/>
      <c r="I17" s="2"/>
      <c r="J17" s="2"/>
      <c r="K17" s="2"/>
      <c r="L17" s="2">
        <f>+Table172[[#This Row],[1st Leg]]+Table172[[#This Row],[2nd Leg]]+Table172[[#This Row],[3rd Leg]]+Table172[[#This Row],[4th Leg]]+Table172[[#This Row],[Chanpionship]]</f>
        <v>536</v>
      </c>
      <c r="M17" s="7">
        <f>SUM(C17,E17,G17,I17,K17)</f>
        <v>10</v>
      </c>
    </row>
    <row r="18" spans="1:13" x14ac:dyDescent="0.25">
      <c r="A18" s="10" t="s">
        <v>73</v>
      </c>
      <c r="B18" s="2">
        <v>255</v>
      </c>
      <c r="C18" s="2">
        <v>5</v>
      </c>
      <c r="D18" s="2"/>
      <c r="E18" s="2"/>
      <c r="F18" s="2">
        <v>279</v>
      </c>
      <c r="G18" s="2">
        <v>4</v>
      </c>
      <c r="H18" s="2"/>
      <c r="I18" s="2"/>
      <c r="J18" s="2"/>
      <c r="K18" s="2"/>
      <c r="L18" s="2">
        <f>+Table172[[#This Row],[1st Leg]]+Table172[[#This Row],[2nd Leg]]+Table172[[#This Row],[3rd Leg]]+Table172[[#This Row],[4th Leg]]+Table172[[#This Row],[Chanpionship]]</f>
        <v>534</v>
      </c>
      <c r="M18" s="7">
        <f>SUM(C18,E18,G18,I18,K18)</f>
        <v>9</v>
      </c>
    </row>
    <row r="19" spans="1:13" x14ac:dyDescent="0.25">
      <c r="A19" s="10" t="s">
        <v>66</v>
      </c>
      <c r="B19" s="2">
        <v>258</v>
      </c>
      <c r="C19" s="2">
        <v>3</v>
      </c>
      <c r="D19" s="2">
        <v>259</v>
      </c>
      <c r="E19" s="2">
        <v>0</v>
      </c>
      <c r="F19" s="2">
        <v>272</v>
      </c>
      <c r="G19" s="2">
        <v>5</v>
      </c>
      <c r="H19" s="2"/>
      <c r="I19" s="2"/>
      <c r="J19" s="2"/>
      <c r="K19" s="2"/>
      <c r="L19" s="2">
        <f>+Table172[[#This Row],[1st Leg]]+Table172[[#This Row],[2nd Leg]]+Table172[[#This Row],[3rd Leg]]+Table172[[#This Row],[4th Leg]]+Table172[[#This Row],[Chanpionship]]</f>
        <v>789</v>
      </c>
      <c r="M19" s="7">
        <f>SUM(C19,E19,G19,I19,K19)</f>
        <v>8</v>
      </c>
    </row>
    <row r="20" spans="1:13" x14ac:dyDescent="0.25">
      <c r="A20" s="10" t="s">
        <v>63</v>
      </c>
      <c r="B20" s="2">
        <v>288</v>
      </c>
      <c r="C20" s="2">
        <v>5</v>
      </c>
      <c r="D20" s="2">
        <v>305</v>
      </c>
      <c r="E20" s="2">
        <v>8</v>
      </c>
      <c r="F20" s="2"/>
      <c r="G20" s="2"/>
      <c r="H20" s="2"/>
      <c r="I20" s="2"/>
      <c r="J20" s="2"/>
      <c r="K20" s="2"/>
      <c r="L20" s="2">
        <f>+Table172[[#This Row],[1st Leg]]+Table172[[#This Row],[2nd Leg]]+Table172[[#This Row],[3rd Leg]]+Table172[[#This Row],[4th Leg]]+Table172[[#This Row],[Chanpionship]]</f>
        <v>593</v>
      </c>
      <c r="M20" s="7">
        <f>SUM(C20,E20,G20,I20,K20)</f>
        <v>13</v>
      </c>
    </row>
    <row r="21" spans="1:13" x14ac:dyDescent="0.25">
      <c r="A21" s="10" t="s">
        <v>65</v>
      </c>
      <c r="B21" s="2">
        <v>254</v>
      </c>
      <c r="C21" s="2">
        <v>5</v>
      </c>
      <c r="D21" s="2">
        <v>219</v>
      </c>
      <c r="E21" s="2">
        <v>1</v>
      </c>
      <c r="F21" s="2"/>
      <c r="G21" s="2"/>
      <c r="H21" s="2"/>
      <c r="I21" s="2"/>
      <c r="J21" s="2"/>
      <c r="K21" s="2"/>
      <c r="L21" s="2">
        <f>+Table172[[#This Row],[1st Leg]]+Table172[[#This Row],[2nd Leg]]+Table172[[#This Row],[3rd Leg]]+Table172[[#This Row],[4th Leg]]+Table172[[#This Row],[Chanpionship]]</f>
        <v>473</v>
      </c>
      <c r="M21" s="7">
        <f>SUM(C21,E21,G21,I21,K21)</f>
        <v>6</v>
      </c>
    </row>
    <row r="22" spans="1:13" x14ac:dyDescent="0.25">
      <c r="A22" s="10" t="s">
        <v>42</v>
      </c>
      <c r="B22" s="2">
        <v>324</v>
      </c>
      <c r="C22" s="2">
        <v>14</v>
      </c>
      <c r="D22" s="2"/>
      <c r="E22" s="2"/>
      <c r="F22" s="2"/>
      <c r="G22" s="2"/>
      <c r="H22" s="2"/>
      <c r="I22" s="2"/>
      <c r="J22" s="2"/>
      <c r="K22" s="2"/>
      <c r="L22" s="2">
        <f>+Table172[[#This Row],[1st Leg]]+Table172[[#This Row],[2nd Leg]]+Table172[[#This Row],[3rd Leg]]+Table172[[#This Row],[4th Leg]]+Table172[[#This Row],[Chanpionship]]</f>
        <v>324</v>
      </c>
      <c r="M22" s="7">
        <f>SUM(C22,E22,G22,I22,K22)</f>
        <v>14</v>
      </c>
    </row>
    <row r="23" spans="1:13" x14ac:dyDescent="0.25">
      <c r="A23" s="10" t="s">
        <v>40</v>
      </c>
      <c r="B23" s="2">
        <v>307</v>
      </c>
      <c r="C23" s="2">
        <v>9</v>
      </c>
      <c r="D23" s="2"/>
      <c r="E23" s="2"/>
      <c r="F23" s="2"/>
      <c r="G23" s="2"/>
      <c r="H23" s="2"/>
      <c r="I23" s="2"/>
      <c r="J23" s="2"/>
      <c r="K23" s="2"/>
      <c r="L23" s="2">
        <f>+Table172[[#This Row],[1st Leg]]+Table172[[#This Row],[2nd Leg]]+Table172[[#This Row],[3rd Leg]]+Table172[[#This Row],[4th Leg]]+Table172[[#This Row],[Chanpionship]]</f>
        <v>307</v>
      </c>
      <c r="M23" s="7">
        <f>SUM(C23,E23,G23,I23,K23)</f>
        <v>9</v>
      </c>
    </row>
    <row r="24" spans="1:13" x14ac:dyDescent="0.25">
      <c r="A24" s="10" t="s">
        <v>36</v>
      </c>
      <c r="B24" s="2">
        <v>281</v>
      </c>
      <c r="C24" s="2">
        <v>7</v>
      </c>
      <c r="D24" s="2"/>
      <c r="E24" s="2"/>
      <c r="F24" s="2"/>
      <c r="G24" s="2"/>
      <c r="H24" s="2"/>
      <c r="I24" s="2"/>
      <c r="J24" s="2"/>
      <c r="K24" s="2"/>
      <c r="L24" s="2">
        <f>+Table172[[#This Row],[1st Leg]]+Table172[[#This Row],[2nd Leg]]+Table172[[#This Row],[3rd Leg]]+Table172[[#This Row],[4th Leg]]+Table172[[#This Row],[Chanpionship]]</f>
        <v>281</v>
      </c>
      <c r="M24" s="7">
        <f>SUM(C24,E24,G24,I24,K24)</f>
        <v>7</v>
      </c>
    </row>
    <row r="25" spans="1:13" x14ac:dyDescent="0.25">
      <c r="A25" s="10" t="s">
        <v>37</v>
      </c>
      <c r="B25" s="2">
        <v>263</v>
      </c>
      <c r="C25" s="2">
        <v>2</v>
      </c>
      <c r="D25" s="2"/>
      <c r="E25" s="2"/>
      <c r="F25" s="2"/>
      <c r="G25" s="2"/>
      <c r="H25" s="2"/>
      <c r="I25" s="2"/>
      <c r="J25" s="2"/>
      <c r="K25" s="2"/>
      <c r="L25" s="2">
        <f>+Table172[[#This Row],[1st Leg]]+Table172[[#This Row],[2nd Leg]]+Table172[[#This Row],[3rd Leg]]+Table172[[#This Row],[4th Leg]]+Table172[[#This Row],[Chanpionship]]</f>
        <v>263</v>
      </c>
      <c r="M25" s="7">
        <f>SUM(C25,E25,G25,I25,K25)</f>
        <v>2</v>
      </c>
    </row>
    <row r="26" spans="1:13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>
        <f>+Table172[[#This Row],[1st Leg]]+Table172[[#This Row],[2nd Leg]]+Table172[[#This Row],[3rd Leg]]+Table172[[#This Row],[4th Leg]]+Table172[[#This Row],[Chanpionship]]</f>
        <v>0</v>
      </c>
      <c r="M26" s="7">
        <f>SUM(C26,E26,G26,I26,K26)</f>
        <v>0</v>
      </c>
    </row>
    <row r="27" spans="1:13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f>+Table172[[#This Row],[1st Leg]]+Table172[[#This Row],[2nd Leg]]+Table172[[#This Row],[3rd Leg]]+Table172[[#This Row],[4th Leg]]+Table172[[#This Row],[Chanpionship]]</f>
        <v>0</v>
      </c>
      <c r="M27" s="7">
        <f>SUM(C27,E27,G27,I27,K27)</f>
        <v>0</v>
      </c>
    </row>
    <row r="28" spans="1:13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>
        <f>+Table172[[#This Row],[1st Leg]]+Table172[[#This Row],[2nd Leg]]+Table172[[#This Row],[3rd Leg]]+Table172[[#This Row],[4th Leg]]+Table172[[#This Row],[Chanpionship]]</f>
        <v>0</v>
      </c>
      <c r="M28" s="7">
        <f>SUM(C28,E28,G28,I28,K28)</f>
        <v>0</v>
      </c>
    </row>
    <row r="29" spans="1:13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>
        <f>+Table172[[#This Row],[1st Leg]]+Table172[[#This Row],[2nd Leg]]+Table172[[#This Row],[3rd Leg]]+Table172[[#This Row],[4th Leg]]+Table172[[#This Row],[Chanpionship]]</f>
        <v>0</v>
      </c>
      <c r="M29" s="7">
        <f>SUM(C29,E29,G29,I29,K29)</f>
        <v>0</v>
      </c>
    </row>
    <row r="30" spans="1:13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>
        <f>+Table172[[#This Row],[1st Leg]]+Table172[[#This Row],[2nd Leg]]+Table172[[#This Row],[3rd Leg]]+Table172[[#This Row],[4th Leg]]+Table172[[#This Row],[Chanpionship]]</f>
        <v>0</v>
      </c>
      <c r="M30" s="7">
        <f>SUM(C30,E30,G30,I30,K30)</f>
        <v>0</v>
      </c>
    </row>
    <row r="31" spans="1:13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>
        <f>+Table172[[#This Row],[1st Leg]]+Table172[[#This Row],[2nd Leg]]+Table172[[#This Row],[3rd Leg]]+Table172[[#This Row],[4th Leg]]+Table172[[#This Row],[Chanpionship]]</f>
        <v>0</v>
      </c>
      <c r="M31" s="7">
        <f>SUM(C31,E31,G31,I31,K31)</f>
        <v>0</v>
      </c>
    </row>
    <row r="32" spans="1:13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>
        <f>+Table172[[#This Row],[1st Leg]]+Table172[[#This Row],[2nd Leg]]+Table172[[#This Row],[3rd Leg]]+Table172[[#This Row],[4th Leg]]+Table172[[#This Row],[Chanpionship]]</f>
        <v>0</v>
      </c>
      <c r="M32" s="7">
        <f>SUM(C32,E32,G32,I32,K32)</f>
        <v>0</v>
      </c>
    </row>
    <row r="33" spans="1:13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>
        <f>+Table172[[#This Row],[1st Leg]]+Table172[[#This Row],[2nd Leg]]+Table172[[#This Row],[3rd Leg]]+Table172[[#This Row],[4th Leg]]+Table172[[#This Row],[Chanpionship]]</f>
        <v>0</v>
      </c>
      <c r="M33" s="7">
        <f>SUM(C33,E33,G33,I33,K33)</f>
        <v>0</v>
      </c>
    </row>
    <row r="34" spans="1:13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>
        <f>+Table172[[#This Row],[1st Leg]]+Table172[[#This Row],[2nd Leg]]+Table172[[#This Row],[3rd Leg]]+Table172[[#This Row],[4th Leg]]+Table172[[#This Row],[Chanpionship]]</f>
        <v>0</v>
      </c>
      <c r="M34" s="7">
        <f>SUM(C34,E34,G34,I34,K34)</f>
        <v>0</v>
      </c>
    </row>
    <row r="35" spans="1:13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f>+Table172[[#This Row],[1st Leg]]+Table172[[#This Row],[2nd Leg]]+Table172[[#This Row],[3rd Leg]]+Table172[[#This Row],[4th Leg]]+Table172[[#This Row],[Chanpionship]]</f>
        <v>0</v>
      </c>
      <c r="M35" s="7">
        <f>SUM(C35,E35,G35,I35,K35)</f>
        <v>0</v>
      </c>
    </row>
    <row r="36" spans="1:13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>
        <f>+Table172[[#This Row],[1st Leg]]+Table172[[#This Row],[2nd Leg]]+Table172[[#This Row],[3rd Leg]]+Table172[[#This Row],[4th Leg]]+Table172[[#This Row],[Chanpionship]]</f>
        <v>0</v>
      </c>
      <c r="M36" s="7">
        <f>SUM(C36,E36,G36,I36,K36)</f>
        <v>0</v>
      </c>
    </row>
    <row r="37" spans="1:13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>+Table172[[#This Row],[1st Leg]]+Table172[[#This Row],[2nd Leg]]+Table172[[#This Row],[3rd Leg]]+Table172[[#This Row],[4th Leg]]+Table172[[#This Row],[Chanpionship]]</f>
        <v>0</v>
      </c>
      <c r="M37" s="7">
        <f>SUM(C37,E37,G37,I37,K37)</f>
        <v>0</v>
      </c>
    </row>
    <row r="42" spans="1:13" ht="27" thickBot="1" x14ac:dyDescent="0.45">
      <c r="A42" s="1" t="s">
        <v>24</v>
      </c>
    </row>
    <row r="43" spans="1:13" ht="15.75" thickTop="1" x14ac:dyDescent="0.25">
      <c r="A43" s="3" t="s">
        <v>0</v>
      </c>
      <c r="B43" s="4" t="s">
        <v>1</v>
      </c>
      <c r="C43" s="4" t="s">
        <v>2</v>
      </c>
      <c r="D43" s="4" t="s">
        <v>3</v>
      </c>
      <c r="E43" s="4" t="s">
        <v>9</v>
      </c>
      <c r="F43" s="4" t="s">
        <v>5</v>
      </c>
      <c r="G43" s="4" t="s">
        <v>6</v>
      </c>
      <c r="H43" s="4" t="s">
        <v>7</v>
      </c>
      <c r="I43" s="4" t="s">
        <v>4</v>
      </c>
      <c r="J43" s="4" t="s">
        <v>8</v>
      </c>
      <c r="K43" s="4" t="s">
        <v>12</v>
      </c>
      <c r="L43" s="4" t="s">
        <v>10</v>
      </c>
      <c r="M43" s="5" t="s">
        <v>11</v>
      </c>
    </row>
    <row r="44" spans="1:13" x14ac:dyDescent="0.25">
      <c r="A44" s="6" t="s">
        <v>57</v>
      </c>
      <c r="B44" s="2">
        <v>187</v>
      </c>
      <c r="C44" s="2">
        <v>2</v>
      </c>
      <c r="D44" s="2">
        <v>207</v>
      </c>
      <c r="E44" s="2">
        <v>2</v>
      </c>
      <c r="F44" s="2">
        <v>203</v>
      </c>
      <c r="G44" s="2">
        <v>1</v>
      </c>
      <c r="H44" s="2"/>
      <c r="I44" s="2"/>
      <c r="J44" s="2"/>
      <c r="K44" s="2"/>
      <c r="L44" s="2">
        <f>+Table1754[[#This Row],[1st Leg]]+Table1754[[#This Row],[2nd Leg]]+Table1754[[#This Row],[3rd Leg]]+Table1754[[#This Row],[4th Leg]]+Table1754[[#This Row],[Chanpionship]]</f>
        <v>597</v>
      </c>
      <c r="M44" s="7">
        <f>+Table1754[[#This Row],[x]]+Table1754[[#This Row],[X2]]+Table1754[[#This Row],[X3]]+Table1754[[#This Row],[X4]]+Table1754[[#This Row],[XC]]</f>
        <v>5</v>
      </c>
    </row>
    <row r="45" spans="1:13" x14ac:dyDescent="0.25">
      <c r="A45" s="6" t="s">
        <v>116</v>
      </c>
      <c r="B45" s="2"/>
      <c r="C45" s="2"/>
      <c r="D45" s="2">
        <v>296</v>
      </c>
      <c r="E45" s="2">
        <v>8</v>
      </c>
      <c r="F45" s="2"/>
      <c r="G45" s="2"/>
      <c r="H45" s="2"/>
      <c r="I45" s="2"/>
      <c r="J45" s="2"/>
      <c r="K45" s="2"/>
      <c r="L45" s="2">
        <f>+Table1754[[#This Row],[1st Leg]]+Table1754[[#This Row],[2nd Leg]]+Table1754[[#This Row],[3rd Leg]]+Table1754[[#This Row],[4th Leg]]+Table1754[[#This Row],[Chanpionship]]</f>
        <v>296</v>
      </c>
      <c r="M45" s="7">
        <f>+Table1754[[#This Row],[x]]+Table1754[[#This Row],[X2]]+Table1754[[#This Row],[X3]]+Table1754[[#This Row],[X4]]+Table1754[[#This Row],[XC]]</f>
        <v>8</v>
      </c>
    </row>
    <row r="46" spans="1:13" x14ac:dyDescent="0.25">
      <c r="A46" s="6" t="s">
        <v>100</v>
      </c>
      <c r="B46" s="2">
        <v>285</v>
      </c>
      <c r="C46" s="2">
        <v>6</v>
      </c>
      <c r="D46" s="2">
        <v>294</v>
      </c>
      <c r="E46" s="2">
        <v>4</v>
      </c>
      <c r="F46" s="2"/>
      <c r="G46" s="2"/>
      <c r="H46" s="2"/>
      <c r="I46" s="2"/>
      <c r="J46" s="2"/>
      <c r="K46" s="2"/>
      <c r="L46" s="2">
        <f>+Table1754[[#This Row],[1st Leg]]+Table1754[[#This Row],[2nd Leg]]+Table1754[[#This Row],[3rd Leg]]+Table1754[[#This Row],[4th Leg]]+Table1754[[#This Row],[Chanpionship]]</f>
        <v>579</v>
      </c>
      <c r="M46" s="7">
        <f>+Table1754[[#This Row],[x]]+Table1754[[#This Row],[X2]]+Table1754[[#This Row],[X3]]+Table1754[[#This Row],[X4]]+Table1754[[#This Row],[XC]]</f>
        <v>10</v>
      </c>
    </row>
    <row r="47" spans="1:13" x14ac:dyDescent="0.25">
      <c r="A47" s="6" t="s">
        <v>36</v>
      </c>
      <c r="B47" s="2"/>
      <c r="C47" s="2"/>
      <c r="D47" s="2">
        <v>248</v>
      </c>
      <c r="E47" s="2">
        <v>2</v>
      </c>
      <c r="F47" s="2"/>
      <c r="G47" s="2"/>
      <c r="H47" s="2"/>
      <c r="I47" s="2"/>
      <c r="J47" s="2"/>
      <c r="K47" s="2"/>
      <c r="L47" s="2">
        <f>+Table1754[[#This Row],[1st Leg]]+Table1754[[#This Row],[2nd Leg]]+Table1754[[#This Row],[3rd Leg]]+Table1754[[#This Row],[4th Leg]]+Table1754[[#This Row],[Chanpionship]]</f>
        <v>248</v>
      </c>
      <c r="M47" s="7">
        <f>+Table1754[[#This Row],[x]]+Table1754[[#This Row],[X2]]+Table1754[[#This Row],[X3]]+Table1754[[#This Row],[X4]]+Table1754[[#This Row],[XC]]</f>
        <v>2</v>
      </c>
    </row>
    <row r="48" spans="1:13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>+Table1754[[#This Row],[1st Leg]]+Table1754[[#This Row],[2nd Leg]]+Table1754[[#This Row],[3rd Leg]]+Table1754[[#This Row],[4th Leg]]+Table1754[[#This Row],[Chanpionship]]</f>
        <v>0</v>
      </c>
      <c r="M48" s="7">
        <f>+Table1754[[#This Row],[x]]+Table1754[[#This Row],[X2]]+Table1754[[#This Row],[X3]]+Table1754[[#This Row],[X4]]+Table1754[[#This Row],[XC]]</f>
        <v>0</v>
      </c>
    </row>
    <row r="49" spans="1:13" x14ac:dyDescent="0.25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>+Table1754[[#This Row],[1st Leg]]+Table1754[[#This Row],[2nd Leg]]+Table1754[[#This Row],[3rd Leg]]+Table1754[[#This Row],[4th Leg]]+Table1754[[#This Row],[Chanpionship]]</f>
        <v>0</v>
      </c>
      <c r="M49" s="7">
        <f>+Table1754[[#This Row],[x]]+Table1754[[#This Row],[X2]]+Table1754[[#This Row],[X3]]+Table1754[[#This Row],[X4]]+Table1754[[#This Row],[XC]]</f>
        <v>0</v>
      </c>
    </row>
    <row r="50" spans="1:13" x14ac:dyDescent="0.25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>
        <f>+Table1754[[#This Row],[1st Leg]]+Table1754[[#This Row],[2nd Leg]]+Table1754[[#This Row],[3rd Leg]]+Table1754[[#This Row],[4th Leg]]+Table1754[[#This Row],[Chanpionship]]</f>
        <v>0</v>
      </c>
      <c r="M50" s="7">
        <f>+Table1754[[#This Row],[x]]+Table1754[[#This Row],[X2]]+Table1754[[#This Row],[X3]]+Table1754[[#This Row],[X4]]+Table1754[[#This Row],[XC]]</f>
        <v>0</v>
      </c>
    </row>
    <row r="51" spans="1:13" x14ac:dyDescent="0.25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>+Table1754[[#This Row],[1st Leg]]+Table1754[[#This Row],[2nd Leg]]+Table1754[[#This Row],[3rd Leg]]+Table1754[[#This Row],[4th Leg]]+Table1754[[#This Row],[Chanpionship]]</f>
        <v>0</v>
      </c>
      <c r="M51" s="7">
        <f>+Table1754[[#This Row],[x]]+Table1754[[#This Row],[X2]]+Table1754[[#This Row],[X3]]+Table1754[[#This Row],[X4]]+Table1754[[#This Row],[XC]]</f>
        <v>0</v>
      </c>
    </row>
    <row r="52" spans="1:13" x14ac:dyDescent="0.25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>+Table1754[[#This Row],[1st Leg]]+Table1754[[#This Row],[2nd Leg]]+Table1754[[#This Row],[3rd Leg]]+Table1754[[#This Row],[4th Leg]]+Table1754[[#This Row],[Chanpionship]]</f>
        <v>0</v>
      </c>
      <c r="M52" s="7">
        <f>+Table1754[[#This Row],[x]]+Table1754[[#This Row],[X2]]+Table1754[[#This Row],[X3]]+Table1754[[#This Row],[X4]]+Table1754[[#This Row],[XC]]</f>
        <v>0</v>
      </c>
    </row>
    <row r="53" spans="1:13" x14ac:dyDescent="0.25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>+Table1754[[#This Row],[1st Leg]]+Table1754[[#This Row],[2nd Leg]]+Table1754[[#This Row],[3rd Leg]]+Table1754[[#This Row],[4th Leg]]+Table1754[[#This Row],[Chanpionship]]</f>
        <v>0</v>
      </c>
      <c r="M53" s="7">
        <f>+Table1754[[#This Row],[x]]+Table1754[[#This Row],[X2]]+Table1754[[#This Row],[X3]]+Table1754[[#This Row],[X4]]+Table1754[[#This Row],[XC]]</f>
        <v>0</v>
      </c>
    </row>
    <row r="54" spans="1:13" x14ac:dyDescent="0.25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>
        <f>+Table1754[[#This Row],[1st Leg]]+Table1754[[#This Row],[2nd Leg]]+Table1754[[#This Row],[3rd Leg]]+Table1754[[#This Row],[4th Leg]]+Table1754[[#This Row],[Chanpionship]]</f>
        <v>0</v>
      </c>
      <c r="M54" s="7">
        <f>+Table1754[[#This Row],[x]]+Table1754[[#This Row],[X2]]+Table1754[[#This Row],[X3]]+Table1754[[#This Row],[X4]]+Table1754[[#This Row],[XC]]</f>
        <v>0</v>
      </c>
    </row>
    <row r="55" spans="1:13" x14ac:dyDescent="0.2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>+Table1754[[#This Row],[1st Leg]]+Table1754[[#This Row],[2nd Leg]]+Table1754[[#This Row],[3rd Leg]]+Table1754[[#This Row],[4th Leg]]+Table1754[[#This Row],[Chanpionship]]</f>
        <v>0</v>
      </c>
      <c r="M55" s="7">
        <f>+Table1754[[#This Row],[x]]+Table1754[[#This Row],[X2]]+Table1754[[#This Row],[X3]]+Table1754[[#This Row],[X4]]+Table1754[[#This Row],[XC]]</f>
        <v>0</v>
      </c>
    </row>
    <row r="56" spans="1:13" x14ac:dyDescent="0.25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>
        <f>+Table1754[[#This Row],[1st Leg]]+Table1754[[#This Row],[2nd Leg]]+Table1754[[#This Row],[3rd Leg]]+Table1754[[#This Row],[4th Leg]]+Table1754[[#This Row],[Chanpionship]]</f>
        <v>0</v>
      </c>
      <c r="M56" s="7">
        <f>+Table1754[[#This Row],[x]]+Table1754[[#This Row],[X2]]+Table1754[[#This Row],[X3]]+Table1754[[#This Row],[X4]]+Table1754[[#This Row],[XC]]</f>
        <v>0</v>
      </c>
    </row>
    <row r="57" spans="1:13" x14ac:dyDescent="0.25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>
        <f>+Table1754[[#This Row],[1st Leg]]+Table1754[[#This Row],[2nd Leg]]+Table1754[[#This Row],[3rd Leg]]+Table1754[[#This Row],[4th Leg]]+Table1754[[#This Row],[Chanpionship]]</f>
        <v>0</v>
      </c>
      <c r="M57" s="7">
        <f>+Table1754[[#This Row],[x]]+Table1754[[#This Row],[X2]]+Table1754[[#This Row],[X3]]+Table1754[[#This Row],[X4]]+Table1754[[#This Row],[XC]]</f>
        <v>0</v>
      </c>
    </row>
    <row r="58" spans="1:13" x14ac:dyDescent="0.25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>
        <f>+Table1754[[#This Row],[1st Leg]]+Table1754[[#This Row],[2nd Leg]]+Table1754[[#This Row],[3rd Leg]]+Table1754[[#This Row],[4th Leg]]+Table1754[[#This Row],[Chanpionship]]</f>
        <v>0</v>
      </c>
      <c r="M58" s="7">
        <f>+Table1754[[#This Row],[x]]+Table1754[[#This Row],[X2]]+Table1754[[#This Row],[X3]]+Table1754[[#This Row],[X4]]+Table1754[[#This Row],[XC]]</f>
        <v>0</v>
      </c>
    </row>
    <row r="59" spans="1:13" x14ac:dyDescent="0.25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>
        <f>+Table1754[[#This Row],[1st Leg]]+Table1754[[#This Row],[2nd Leg]]+Table1754[[#This Row],[3rd Leg]]+Table1754[[#This Row],[4th Leg]]+Table1754[[#This Row],[Chanpionship]]</f>
        <v>0</v>
      </c>
      <c r="M59" s="7">
        <f>+Table1754[[#This Row],[x]]+Table1754[[#This Row],[X2]]+Table1754[[#This Row],[X3]]+Table1754[[#This Row],[X4]]+Table1754[[#This Row],[XC]]</f>
        <v>0</v>
      </c>
    </row>
    <row r="60" spans="1:13" x14ac:dyDescent="0.25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+Table1754[[#This Row],[1st Leg]]+Table1754[[#This Row],[2nd Leg]]+Table1754[[#This Row],[3rd Leg]]+Table1754[[#This Row],[4th Leg]]+Table1754[[#This Row],[Chanpionship]]</f>
        <v>0</v>
      </c>
      <c r="M60" s="7">
        <f>+Table1754[[#This Row],[x]]+Table1754[[#This Row],[X2]]+Table1754[[#This Row],[X3]]+Table1754[[#This Row],[X4]]+Table1754[[#This Row],[XC]]</f>
        <v>0</v>
      </c>
    </row>
    <row r="61" spans="1:13" x14ac:dyDescent="0.25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>+Table1754[[#This Row],[1st Leg]]+Table1754[[#This Row],[2nd Leg]]+Table1754[[#This Row],[3rd Leg]]+Table1754[[#This Row],[4th Leg]]+Table1754[[#This Row],[Chanpionship]]</f>
        <v>0</v>
      </c>
      <c r="M61" s="7">
        <f>+Table1754[[#This Row],[x]]+Table1754[[#This Row],[X2]]+Table1754[[#This Row],[X3]]+Table1754[[#This Row],[X4]]+Table1754[[#This Row],[XC]]</f>
        <v>0</v>
      </c>
    </row>
    <row r="62" spans="1:13" x14ac:dyDescent="0.25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>+Table1754[[#This Row],[1st Leg]]+Table1754[[#This Row],[2nd Leg]]+Table1754[[#This Row],[3rd Leg]]+Table1754[[#This Row],[4th Leg]]+Table1754[[#This Row],[Chanpionship]]</f>
        <v>0</v>
      </c>
      <c r="M62" s="7">
        <f>+Table1754[[#This Row],[x]]+Table1754[[#This Row],[X2]]+Table1754[[#This Row],[X3]]+Table1754[[#This Row],[X4]]+Table1754[[#This Row],[XC]]</f>
        <v>0</v>
      </c>
    </row>
    <row r="63" spans="1:13" x14ac:dyDescent="0.25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>+Table1754[[#This Row],[1st Leg]]+Table1754[[#This Row],[2nd Leg]]+Table1754[[#This Row],[3rd Leg]]+Table1754[[#This Row],[4th Leg]]+Table1754[[#This Row],[Chanpionship]]</f>
        <v>0</v>
      </c>
      <c r="M63" s="7">
        <f>+Table1754[[#This Row],[x]]+Table1754[[#This Row],[X2]]+Table1754[[#This Row],[X3]]+Table1754[[#This Row],[X4]]+Table1754[[#This Row],[XC]]</f>
        <v>0</v>
      </c>
    </row>
    <row r="64" spans="1:13" x14ac:dyDescent="0.25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>+Table1754[[#This Row],[1st Leg]]+Table1754[[#This Row],[2nd Leg]]+Table1754[[#This Row],[3rd Leg]]+Table1754[[#This Row],[4th Leg]]+Table1754[[#This Row],[Chanpionship]]</f>
        <v>0</v>
      </c>
      <c r="M64" s="7">
        <f>+Table1754[[#This Row],[x]]+Table1754[[#This Row],[X2]]+Table1754[[#This Row],[X3]]+Table1754[[#This Row],[X4]]+Table1754[[#This Row],[XC]]</f>
        <v>0</v>
      </c>
    </row>
    <row r="65" spans="1:13" x14ac:dyDescent="0.2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>
        <f>+Table1754[[#This Row],[1st Leg]]+Table1754[[#This Row],[2nd Leg]]+Table1754[[#This Row],[3rd Leg]]+Table1754[[#This Row],[4th Leg]]+Table1754[[#This Row],[Chanpionship]]</f>
        <v>0</v>
      </c>
      <c r="M65" s="7">
        <f>+Table1754[[#This Row],[x]]+Table1754[[#This Row],[X2]]+Table1754[[#This Row],[X3]]+Table1754[[#This Row],[X4]]+Table1754[[#This Row],[XC]]</f>
        <v>0</v>
      </c>
    </row>
    <row r="66" spans="1:13" x14ac:dyDescent="0.25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>
        <f>+Table1754[[#This Row],[1st Leg]]+Table1754[[#This Row],[2nd Leg]]+Table1754[[#This Row],[3rd Leg]]+Table1754[[#This Row],[4th Leg]]+Table1754[[#This Row],[Chanpionship]]</f>
        <v>0</v>
      </c>
      <c r="M66" s="7">
        <f>+Table1754[[#This Row],[x]]+Table1754[[#This Row],[X2]]+Table1754[[#This Row],[X3]]+Table1754[[#This Row],[X4]]+Table1754[[#This Row],[XC]]</f>
        <v>0</v>
      </c>
    </row>
    <row r="67" spans="1:13" x14ac:dyDescent="0.25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>
        <f>+Table1754[[#This Row],[1st Leg]]+Table1754[[#This Row],[2nd Leg]]+Table1754[[#This Row],[3rd Leg]]+Table1754[[#This Row],[4th Leg]]+Table1754[[#This Row],[Chanpionship]]</f>
        <v>0</v>
      </c>
      <c r="M67" s="7">
        <f>+Table1754[[#This Row],[x]]+Table1754[[#This Row],[X2]]+Table1754[[#This Row],[X3]]+Table1754[[#This Row],[X4]]+Table1754[[#This Row],[XC]]</f>
        <v>0</v>
      </c>
    </row>
    <row r="68" spans="1:13" x14ac:dyDescent="0.25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>
        <f>+Table1754[[#This Row],[1st Leg]]+Table1754[[#This Row],[2nd Leg]]+Table1754[[#This Row],[3rd Leg]]+Table1754[[#This Row],[4th Leg]]+Table1754[[#This Row],[Chanpionship]]</f>
        <v>0</v>
      </c>
      <c r="M68" s="7">
        <f>+Table1754[[#This Row],[x]]+Table1754[[#This Row],[X2]]+Table1754[[#This Row],[X3]]+Table1754[[#This Row],[X4]]+Table1754[[#This Row],[XC]]</f>
        <v>0</v>
      </c>
    </row>
    <row r="69" spans="1:13" x14ac:dyDescent="0.25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>
        <f>+Table1754[[#This Row],[1st Leg]]+Table1754[[#This Row],[2nd Leg]]+Table1754[[#This Row],[3rd Leg]]+Table1754[[#This Row],[4th Leg]]+Table1754[[#This Row],[Chanpionship]]</f>
        <v>0</v>
      </c>
      <c r="M69" s="7">
        <f>+Table1754[[#This Row],[x]]+Table1754[[#This Row],[X2]]+Table1754[[#This Row],[X3]]+Table1754[[#This Row],[X4]]+Table1754[[#This Row],[XC]]</f>
        <v>0</v>
      </c>
    </row>
    <row r="70" spans="1:13" x14ac:dyDescent="0.25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>
        <f>+Table1754[[#This Row],[1st Leg]]+Table1754[[#This Row],[2nd Leg]]+Table1754[[#This Row],[3rd Leg]]+Table1754[[#This Row],[4th Leg]]+Table1754[[#This Row],[Chanpionship]]</f>
        <v>0</v>
      </c>
      <c r="M70" s="7">
        <f>+Table1754[[#This Row],[x]]+Table1754[[#This Row],[X2]]+Table1754[[#This Row],[X3]]+Table1754[[#This Row],[X4]]+Table1754[[#This Row],[XC]]</f>
        <v>0</v>
      </c>
    </row>
    <row r="71" spans="1:13" x14ac:dyDescent="0.25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>
        <f>+Table1754[[#This Row],[1st Leg]]+Table1754[[#This Row],[2nd Leg]]+Table1754[[#This Row],[3rd Leg]]+Table1754[[#This Row],[4th Leg]]+Table1754[[#This Row],[Chanpionship]]</f>
        <v>0</v>
      </c>
      <c r="M71" s="7">
        <f>+Table1754[[#This Row],[x]]+Table1754[[#This Row],[X2]]+Table1754[[#This Row],[X3]]+Table1754[[#This Row],[X4]]+Table1754[[#This Row],[XC]]</f>
        <v>0</v>
      </c>
    </row>
    <row r="72" spans="1:13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>
        <f>+Table1754[[#This Row],[1st Leg]]+Table1754[[#This Row],[2nd Leg]]+Table1754[[#This Row],[3rd Leg]]+Table1754[[#This Row],[4th Leg]]+Table1754[[#This Row],[Chanpionship]]</f>
        <v>0</v>
      </c>
      <c r="M72" s="7">
        <f>+Table1754[[#This Row],[x]]+Table1754[[#This Row],[X2]]+Table1754[[#This Row],[X3]]+Table1754[[#This Row],[X4]]+Table1754[[#This Row],[XC]]</f>
        <v>0</v>
      </c>
    </row>
    <row r="73" spans="1:13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>
        <f>+Table1754[[#This Row],[1st Leg]]+Table1754[[#This Row],[2nd Leg]]+Table1754[[#This Row],[3rd Leg]]+Table1754[[#This Row],[4th Leg]]+Table1754[[#This Row],[Chanpionship]]</f>
        <v>0</v>
      </c>
      <c r="M73" s="7">
        <f>+Table1754[[#This Row],[x]]+Table1754[[#This Row],[X2]]+Table1754[[#This Row],[X3]]+Table1754[[#This Row],[X4]]+Table1754[[#This Row],[XC]]</f>
        <v>0</v>
      </c>
    </row>
    <row r="74" spans="1:13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>
        <f>+Table1754[[#This Row],[1st Leg]]+Table1754[[#This Row],[2nd Leg]]+Table1754[[#This Row],[3rd Leg]]+Table1754[[#This Row],[4th Leg]]+Table1754[[#This Row],[Chanpionship]]</f>
        <v>0</v>
      </c>
      <c r="M74" s="7">
        <f>+Table1754[[#This Row],[x]]+Table1754[[#This Row],[X2]]+Table1754[[#This Row],[X3]]+Table1754[[#This Row],[X4]]+Table1754[[#This Row],[XC]]</f>
        <v>0</v>
      </c>
    </row>
    <row r="79" spans="1:13" ht="27" thickBot="1" x14ac:dyDescent="0.45">
      <c r="A79" s="1" t="s">
        <v>15</v>
      </c>
    </row>
    <row r="80" spans="1:13" ht="15.75" thickTop="1" x14ac:dyDescent="0.25">
      <c r="A80" s="3" t="s">
        <v>0</v>
      </c>
      <c r="B80" s="4" t="s">
        <v>1</v>
      </c>
      <c r="C80" s="4" t="s">
        <v>2</v>
      </c>
      <c r="D80" s="4" t="s">
        <v>3</v>
      </c>
      <c r="E80" s="4" t="s">
        <v>9</v>
      </c>
      <c r="F80" s="4" t="s">
        <v>5</v>
      </c>
      <c r="G80" s="4" t="s">
        <v>6</v>
      </c>
      <c r="H80" s="4" t="s">
        <v>7</v>
      </c>
      <c r="I80" s="4" t="s">
        <v>4</v>
      </c>
      <c r="J80" s="4" t="s">
        <v>8</v>
      </c>
      <c r="K80" s="4" t="s">
        <v>12</v>
      </c>
      <c r="L80" s="4" t="s">
        <v>10</v>
      </c>
      <c r="M80" s="5" t="s">
        <v>11</v>
      </c>
    </row>
    <row r="81" spans="1:13" x14ac:dyDescent="0.25">
      <c r="A81" s="6" t="s">
        <v>90</v>
      </c>
      <c r="B81" s="2">
        <v>322</v>
      </c>
      <c r="C81" s="2">
        <v>13</v>
      </c>
      <c r="D81" s="2">
        <v>316</v>
      </c>
      <c r="E81" s="2">
        <v>13</v>
      </c>
      <c r="F81" s="2">
        <v>324</v>
      </c>
      <c r="G81" s="2">
        <v>14</v>
      </c>
      <c r="H81" s="2"/>
      <c r="I81" s="2"/>
      <c r="J81" s="2"/>
      <c r="K81" s="2"/>
      <c r="L81" s="2">
        <f>+Table1776[[#This Row],[1st Leg]]+Table1776[[#This Row],[2nd Leg]]+Table1776[[#This Row],[3rd Leg]]+Table1776[[#This Row],[4th Leg]]+Table1776[[#This Row],[Chanpionship]]</f>
        <v>962</v>
      </c>
      <c r="M81" s="7">
        <f>+Table1776[[#This Row],[x]]+Table1776[[#This Row],[X2]]+Table1776[[#This Row],[X3]]+Table1776[[#This Row],[X4]]+Table1776[[#This Row],[XC]]</f>
        <v>40</v>
      </c>
    </row>
    <row r="82" spans="1:13" x14ac:dyDescent="0.25">
      <c r="A82" s="6" t="s">
        <v>69</v>
      </c>
      <c r="B82" s="2">
        <v>338</v>
      </c>
      <c r="C82" s="2">
        <v>19</v>
      </c>
      <c r="D82" s="2">
        <v>324</v>
      </c>
      <c r="E82" s="2">
        <v>15</v>
      </c>
      <c r="F82" s="2">
        <v>318</v>
      </c>
      <c r="G82" s="2">
        <v>13</v>
      </c>
      <c r="H82" s="2"/>
      <c r="I82" s="2"/>
      <c r="J82" s="2"/>
      <c r="K82" s="2"/>
      <c r="L82" s="2">
        <f>+Table1776[[#This Row],[1st Leg]]+Table1776[[#This Row],[2nd Leg]]+Table1776[[#This Row],[3rd Leg]]+Table1776[[#This Row],[4th Leg]]+Table1776[[#This Row],[Chanpionship]]</f>
        <v>980</v>
      </c>
      <c r="M82" s="7">
        <f>+Table1776[[#This Row],[x]]+Table1776[[#This Row],[X2]]+Table1776[[#This Row],[X3]]+Table1776[[#This Row],[X4]]+Table1776[[#This Row],[XC]]</f>
        <v>47</v>
      </c>
    </row>
    <row r="83" spans="1:13" x14ac:dyDescent="0.25">
      <c r="A83" s="6" t="s">
        <v>99</v>
      </c>
      <c r="B83" s="2">
        <v>300</v>
      </c>
      <c r="C83" s="2">
        <v>8</v>
      </c>
      <c r="D83" s="2">
        <v>304</v>
      </c>
      <c r="E83" s="2">
        <v>11</v>
      </c>
      <c r="F83" s="2">
        <v>308</v>
      </c>
      <c r="G83" s="2">
        <v>9</v>
      </c>
      <c r="H83" s="2"/>
      <c r="I83" s="2"/>
      <c r="J83" s="2"/>
      <c r="K83" s="2"/>
      <c r="L83" s="2">
        <f>+Table1776[[#This Row],[1st Leg]]+Table1776[[#This Row],[2nd Leg]]+Table1776[[#This Row],[3rd Leg]]+Table1776[[#This Row],[4th Leg]]+Table1776[[#This Row],[Chanpionship]]</f>
        <v>912</v>
      </c>
      <c r="M83" s="7">
        <f>+Table1776[[#This Row],[x]]+Table1776[[#This Row],[X2]]+Table1776[[#This Row],[X3]]+Table1776[[#This Row],[X4]]+Table1776[[#This Row],[XC]]</f>
        <v>28</v>
      </c>
    </row>
    <row r="84" spans="1:13" x14ac:dyDescent="0.25">
      <c r="A84" s="6" t="s">
        <v>130</v>
      </c>
      <c r="B84" s="2"/>
      <c r="C84" s="2"/>
      <c r="D84" s="2"/>
      <c r="E84" s="2"/>
      <c r="F84" s="2">
        <v>305</v>
      </c>
      <c r="G84" s="2">
        <v>10</v>
      </c>
      <c r="H84" s="2"/>
      <c r="I84" s="2"/>
      <c r="J84" s="2"/>
      <c r="K84" s="2"/>
      <c r="L84" s="2">
        <f>+Table1776[[#This Row],[1st Leg]]+Table1776[[#This Row],[2nd Leg]]+Table1776[[#This Row],[3rd Leg]]+Table1776[[#This Row],[4th Leg]]+Table1776[[#This Row],[Chanpionship]]</f>
        <v>305</v>
      </c>
      <c r="M84" s="7">
        <f>+Table1776[[#This Row],[x]]+Table1776[[#This Row],[X2]]+Table1776[[#This Row],[X3]]+Table1776[[#This Row],[X4]]+Table1776[[#This Row],[XC]]</f>
        <v>10</v>
      </c>
    </row>
    <row r="85" spans="1:13" x14ac:dyDescent="0.25">
      <c r="A85" s="6" t="s">
        <v>78</v>
      </c>
      <c r="B85" s="2">
        <v>267</v>
      </c>
      <c r="C85" s="2">
        <v>3</v>
      </c>
      <c r="D85" s="2">
        <v>282</v>
      </c>
      <c r="E85" s="2">
        <v>9</v>
      </c>
      <c r="F85" s="2">
        <v>295</v>
      </c>
      <c r="G85" s="2">
        <v>9</v>
      </c>
      <c r="H85" s="2"/>
      <c r="I85" s="2"/>
      <c r="J85" s="2"/>
      <c r="K85" s="2"/>
      <c r="L85" s="2">
        <f>+Table1776[[#This Row],[1st Leg]]+Table1776[[#This Row],[2nd Leg]]+Table1776[[#This Row],[3rd Leg]]+Table1776[[#This Row],[4th Leg]]+Table1776[[#This Row],[Chanpionship]]</f>
        <v>844</v>
      </c>
      <c r="M85" s="7">
        <f>+Table1776[[#This Row],[x]]+Table1776[[#This Row],[X2]]+Table1776[[#This Row],[X3]]+Table1776[[#This Row],[X4]]+Table1776[[#This Row],[XC]]</f>
        <v>21</v>
      </c>
    </row>
    <row r="86" spans="1:13" x14ac:dyDescent="0.25">
      <c r="A86" s="6" t="s">
        <v>122</v>
      </c>
      <c r="B86" s="2"/>
      <c r="C86" s="2"/>
      <c r="D86" s="2">
        <v>275</v>
      </c>
      <c r="E86" s="2">
        <v>5</v>
      </c>
      <c r="F86" s="2">
        <v>272</v>
      </c>
      <c r="G86" s="2">
        <v>4</v>
      </c>
      <c r="H86" s="2"/>
      <c r="I86" s="2"/>
      <c r="J86" s="2"/>
      <c r="K86" s="2"/>
      <c r="L86" s="2">
        <f>+Table1776[[#This Row],[1st Leg]]+Table1776[[#This Row],[2nd Leg]]+Table1776[[#This Row],[3rd Leg]]+Table1776[[#This Row],[4th Leg]]+Table1776[[#This Row],[Chanpionship]]</f>
        <v>547</v>
      </c>
      <c r="M86" s="7">
        <f>+Table1776[[#This Row],[x]]+Table1776[[#This Row],[X2]]+Table1776[[#This Row],[X3]]+Table1776[[#This Row],[X4]]+Table1776[[#This Row],[XC]]</f>
        <v>9</v>
      </c>
    </row>
    <row r="87" spans="1:13" x14ac:dyDescent="0.25">
      <c r="A87" s="6" t="s">
        <v>74</v>
      </c>
      <c r="B87" s="2">
        <v>289</v>
      </c>
      <c r="C87" s="2">
        <v>7</v>
      </c>
      <c r="D87" s="2"/>
      <c r="E87" s="2"/>
      <c r="F87" s="2"/>
      <c r="G87" s="2"/>
      <c r="H87" s="2"/>
      <c r="I87" s="2"/>
      <c r="J87" s="2"/>
      <c r="K87" s="2"/>
      <c r="L87" s="2">
        <f>+Table1776[[#This Row],[1st Leg]]+Table1776[[#This Row],[2nd Leg]]+Table1776[[#This Row],[3rd Leg]]+Table1776[[#This Row],[4th Leg]]+Table1776[[#This Row],[Chanpionship]]</f>
        <v>289</v>
      </c>
      <c r="M87" s="7">
        <f>+Table1776[[#This Row],[x]]+Table1776[[#This Row],[X2]]+Table1776[[#This Row],[X3]]+Table1776[[#This Row],[X4]]+Table1776[[#This Row],[XC]]</f>
        <v>7</v>
      </c>
    </row>
    <row r="88" spans="1:13" x14ac:dyDescent="0.25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>
        <f>+Table1776[[#This Row],[1st Leg]]+Table1776[[#This Row],[2nd Leg]]+Table1776[[#This Row],[3rd Leg]]+Table1776[[#This Row],[4th Leg]]+Table1776[[#This Row],[Chanpionship]]</f>
        <v>0</v>
      </c>
      <c r="M88" s="7">
        <f>+Table1776[[#This Row],[x]]+Table1776[[#This Row],[X2]]+Table1776[[#This Row],[X3]]+Table1776[[#This Row],[X4]]+Table1776[[#This Row],[XC]]</f>
        <v>0</v>
      </c>
    </row>
    <row r="89" spans="1:13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>
        <f>+Table1776[[#This Row],[1st Leg]]+Table1776[[#This Row],[2nd Leg]]+Table1776[[#This Row],[3rd Leg]]+Table1776[[#This Row],[4th Leg]]+Table1776[[#This Row],[Chanpionship]]</f>
        <v>0</v>
      </c>
      <c r="M89" s="7">
        <f>+Table1776[[#This Row],[x]]+Table1776[[#This Row],[X2]]+Table1776[[#This Row],[X3]]+Table1776[[#This Row],[X4]]+Table1776[[#This Row],[XC]]</f>
        <v>0</v>
      </c>
    </row>
    <row r="90" spans="1:13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>
        <f>+Table1776[[#This Row],[1st Leg]]+Table1776[[#This Row],[2nd Leg]]+Table1776[[#This Row],[3rd Leg]]+Table1776[[#This Row],[4th Leg]]+Table1776[[#This Row],[Chanpionship]]</f>
        <v>0</v>
      </c>
      <c r="M90" s="7">
        <f>+Table1776[[#This Row],[x]]+Table1776[[#This Row],[X2]]+Table1776[[#This Row],[X3]]+Table1776[[#This Row],[X4]]+Table1776[[#This Row],[XC]]</f>
        <v>0</v>
      </c>
    </row>
    <row r="91" spans="1:13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>
        <f>+Table1776[[#This Row],[1st Leg]]+Table1776[[#This Row],[2nd Leg]]+Table1776[[#This Row],[3rd Leg]]+Table1776[[#This Row],[4th Leg]]+Table1776[[#This Row],[Chanpionship]]</f>
        <v>0</v>
      </c>
      <c r="M91" s="7">
        <f>+Table1776[[#This Row],[x]]+Table1776[[#This Row],[X2]]+Table1776[[#This Row],[X3]]+Table1776[[#This Row],[X4]]+Table1776[[#This Row],[XC]]</f>
        <v>0</v>
      </c>
    </row>
    <row r="92" spans="1:13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>
        <f>+Table1776[[#This Row],[1st Leg]]+Table1776[[#This Row],[2nd Leg]]+Table1776[[#This Row],[3rd Leg]]+Table1776[[#This Row],[4th Leg]]+Table1776[[#This Row],[Chanpionship]]</f>
        <v>0</v>
      </c>
      <c r="M92" s="7">
        <f>+Table1776[[#This Row],[x]]+Table1776[[#This Row],[X2]]+Table1776[[#This Row],[X3]]+Table1776[[#This Row],[X4]]+Table1776[[#This Row],[XC]]</f>
        <v>0</v>
      </c>
    </row>
    <row r="93" spans="1:13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>
        <f>+Table1776[[#This Row],[1st Leg]]+Table1776[[#This Row],[2nd Leg]]+Table1776[[#This Row],[3rd Leg]]+Table1776[[#This Row],[4th Leg]]+Table1776[[#This Row],[Chanpionship]]</f>
        <v>0</v>
      </c>
      <c r="M93" s="7">
        <f>+Table1776[[#This Row],[x]]+Table1776[[#This Row],[X2]]+Table1776[[#This Row],[X3]]+Table1776[[#This Row],[X4]]+Table1776[[#This Row],[XC]]</f>
        <v>0</v>
      </c>
    </row>
    <row r="94" spans="1:13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>
        <f>+Table1776[[#This Row],[1st Leg]]+Table1776[[#This Row],[2nd Leg]]+Table1776[[#This Row],[3rd Leg]]+Table1776[[#This Row],[4th Leg]]+Table1776[[#This Row],[Chanpionship]]</f>
        <v>0</v>
      </c>
      <c r="M94" s="7">
        <f>+Table1776[[#This Row],[x]]+Table1776[[#This Row],[X2]]+Table1776[[#This Row],[X3]]+Table1776[[#This Row],[X4]]+Table1776[[#This Row],[XC]]</f>
        <v>0</v>
      </c>
    </row>
    <row r="95" spans="1:13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>
        <f>+Table1776[[#This Row],[1st Leg]]+Table1776[[#This Row],[2nd Leg]]+Table1776[[#This Row],[3rd Leg]]+Table1776[[#This Row],[4th Leg]]+Table1776[[#This Row],[Chanpionship]]</f>
        <v>0</v>
      </c>
      <c r="M95" s="7">
        <f>+Table1776[[#This Row],[x]]+Table1776[[#This Row],[X2]]+Table1776[[#This Row],[X3]]+Table1776[[#This Row],[X4]]+Table1776[[#This Row],[XC]]</f>
        <v>0</v>
      </c>
    </row>
    <row r="96" spans="1:13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>
        <f>+Table1776[[#This Row],[1st Leg]]+Table1776[[#This Row],[2nd Leg]]+Table1776[[#This Row],[3rd Leg]]+Table1776[[#This Row],[4th Leg]]+Table1776[[#This Row],[Chanpionship]]</f>
        <v>0</v>
      </c>
      <c r="M96" s="7">
        <f>+Table1776[[#This Row],[x]]+Table1776[[#This Row],[X2]]+Table1776[[#This Row],[X3]]+Table1776[[#This Row],[X4]]+Table1776[[#This Row],[XC]]</f>
        <v>0</v>
      </c>
    </row>
    <row r="97" spans="1:13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>
        <f>+Table1776[[#This Row],[1st Leg]]+Table1776[[#This Row],[2nd Leg]]+Table1776[[#This Row],[3rd Leg]]+Table1776[[#This Row],[4th Leg]]+Table1776[[#This Row],[Chanpionship]]</f>
        <v>0</v>
      </c>
      <c r="M97" s="7">
        <f>+Table1776[[#This Row],[x]]+Table1776[[#This Row],[X2]]+Table1776[[#This Row],[X3]]+Table1776[[#This Row],[X4]]+Table1776[[#This Row],[XC]]</f>
        <v>0</v>
      </c>
    </row>
    <row r="98" spans="1:13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>
        <f>+Table1776[[#This Row],[1st Leg]]+Table1776[[#This Row],[2nd Leg]]+Table1776[[#This Row],[3rd Leg]]+Table1776[[#This Row],[4th Leg]]+Table1776[[#This Row],[Chanpionship]]</f>
        <v>0</v>
      </c>
      <c r="M98" s="7">
        <f>+Table1776[[#This Row],[x]]+Table1776[[#This Row],[X2]]+Table1776[[#This Row],[X3]]+Table1776[[#This Row],[X4]]+Table1776[[#This Row],[XC]]</f>
        <v>0</v>
      </c>
    </row>
    <row r="99" spans="1:13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>
        <f>+Table1776[[#This Row],[1st Leg]]+Table1776[[#This Row],[2nd Leg]]+Table1776[[#This Row],[3rd Leg]]+Table1776[[#This Row],[4th Leg]]+Table1776[[#This Row],[Chanpionship]]</f>
        <v>0</v>
      </c>
      <c r="M99" s="7">
        <f>+Table1776[[#This Row],[x]]+Table1776[[#This Row],[X2]]+Table1776[[#This Row],[X3]]+Table1776[[#This Row],[X4]]+Table1776[[#This Row],[XC]]</f>
        <v>0</v>
      </c>
    </row>
    <row r="100" spans="1:13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>
        <f>+Table1776[[#This Row],[1st Leg]]+Table1776[[#This Row],[2nd Leg]]+Table1776[[#This Row],[3rd Leg]]+Table1776[[#This Row],[4th Leg]]+Table1776[[#This Row],[Chanpionship]]</f>
        <v>0</v>
      </c>
      <c r="M100" s="7">
        <f>+Table1776[[#This Row],[x]]+Table1776[[#This Row],[X2]]+Table1776[[#This Row],[X3]]+Table1776[[#This Row],[X4]]+Table1776[[#This Row],[XC]]</f>
        <v>0</v>
      </c>
    </row>
    <row r="101" spans="1:13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>
        <f>+Table1776[[#This Row],[1st Leg]]+Table1776[[#This Row],[2nd Leg]]+Table1776[[#This Row],[3rd Leg]]+Table1776[[#This Row],[4th Leg]]+Table1776[[#This Row],[Chanpionship]]</f>
        <v>0</v>
      </c>
      <c r="M101" s="7">
        <f>+Table1776[[#This Row],[x]]+Table1776[[#This Row],[X2]]+Table1776[[#This Row],[X3]]+Table1776[[#This Row],[X4]]+Table1776[[#This Row],[XC]]</f>
        <v>0</v>
      </c>
    </row>
    <row r="102" spans="1:13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>
        <f>+Table1776[[#This Row],[1st Leg]]+Table1776[[#This Row],[2nd Leg]]+Table1776[[#This Row],[3rd Leg]]+Table1776[[#This Row],[4th Leg]]+Table1776[[#This Row],[Chanpionship]]</f>
        <v>0</v>
      </c>
      <c r="M102" s="7">
        <f>+Table1776[[#This Row],[x]]+Table1776[[#This Row],[X2]]+Table1776[[#This Row],[X3]]+Table1776[[#This Row],[X4]]+Table1776[[#This Row],[XC]]</f>
        <v>0</v>
      </c>
    </row>
    <row r="103" spans="1:13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>
        <f>+Table1776[[#This Row],[1st Leg]]+Table1776[[#This Row],[2nd Leg]]+Table1776[[#This Row],[3rd Leg]]+Table1776[[#This Row],[4th Leg]]+Table1776[[#This Row],[Chanpionship]]</f>
        <v>0</v>
      </c>
      <c r="M103" s="7">
        <f>+Table1776[[#This Row],[x]]+Table1776[[#This Row],[X2]]+Table1776[[#This Row],[X3]]+Table1776[[#This Row],[X4]]+Table1776[[#This Row],[XC]]</f>
        <v>0</v>
      </c>
    </row>
    <row r="104" spans="1:13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>
        <f>+Table1776[[#This Row],[1st Leg]]+Table1776[[#This Row],[2nd Leg]]+Table1776[[#This Row],[3rd Leg]]+Table1776[[#This Row],[4th Leg]]+Table1776[[#This Row],[Chanpionship]]</f>
        <v>0</v>
      </c>
      <c r="M104" s="7">
        <f>+Table1776[[#This Row],[x]]+Table1776[[#This Row],[X2]]+Table1776[[#This Row],[X3]]+Table1776[[#This Row],[X4]]+Table1776[[#This Row],[XC]]</f>
        <v>0</v>
      </c>
    </row>
    <row r="105" spans="1:13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>
        <f>+Table1776[[#This Row],[1st Leg]]+Table1776[[#This Row],[2nd Leg]]+Table1776[[#This Row],[3rd Leg]]+Table1776[[#This Row],[4th Leg]]+Table1776[[#This Row],[Chanpionship]]</f>
        <v>0</v>
      </c>
      <c r="M105" s="7">
        <f>+Table1776[[#This Row],[x]]+Table1776[[#This Row],[X2]]+Table1776[[#This Row],[X3]]+Table1776[[#This Row],[X4]]+Table1776[[#This Row],[XC]]</f>
        <v>0</v>
      </c>
    </row>
    <row r="106" spans="1:13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>
        <f>+Table1776[[#This Row],[1st Leg]]+Table1776[[#This Row],[2nd Leg]]+Table1776[[#This Row],[3rd Leg]]+Table1776[[#This Row],[4th Leg]]+Table1776[[#This Row],[Chanpionship]]</f>
        <v>0</v>
      </c>
      <c r="M106" s="7">
        <f>+Table1776[[#This Row],[x]]+Table1776[[#This Row],[X2]]+Table1776[[#This Row],[X3]]+Table1776[[#This Row],[X4]]+Table1776[[#This Row],[XC]]</f>
        <v>0</v>
      </c>
    </row>
    <row r="107" spans="1:13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>
        <f>+Table1776[[#This Row],[1st Leg]]+Table1776[[#This Row],[2nd Leg]]+Table1776[[#This Row],[3rd Leg]]+Table1776[[#This Row],[4th Leg]]+Table1776[[#This Row],[Chanpionship]]</f>
        <v>0</v>
      </c>
      <c r="M107" s="7">
        <f>+Table1776[[#This Row],[x]]+Table1776[[#This Row],[X2]]+Table1776[[#This Row],[X3]]+Table1776[[#This Row],[X4]]+Table1776[[#This Row],[XC]]</f>
        <v>0</v>
      </c>
    </row>
    <row r="108" spans="1:13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>
        <f>+Table1776[[#This Row],[1st Leg]]+Table1776[[#This Row],[2nd Leg]]+Table1776[[#This Row],[3rd Leg]]+Table1776[[#This Row],[4th Leg]]+Table1776[[#This Row],[Chanpionship]]</f>
        <v>0</v>
      </c>
      <c r="M108" s="7">
        <f>+Table1776[[#This Row],[x]]+Table1776[[#This Row],[X2]]+Table1776[[#This Row],[X3]]+Table1776[[#This Row],[X4]]+Table1776[[#This Row],[XC]]</f>
        <v>0</v>
      </c>
    </row>
    <row r="109" spans="1:13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>
        <f>+Table1776[[#This Row],[1st Leg]]+Table1776[[#This Row],[2nd Leg]]+Table1776[[#This Row],[3rd Leg]]+Table1776[[#This Row],[4th Leg]]+Table1776[[#This Row],[Chanpionship]]</f>
        <v>0</v>
      </c>
      <c r="M109" s="7">
        <f>+Table1776[[#This Row],[x]]+Table1776[[#This Row],[X2]]+Table1776[[#This Row],[X3]]+Table1776[[#This Row],[X4]]+Table1776[[#This Row],[XC]]</f>
        <v>0</v>
      </c>
    </row>
    <row r="110" spans="1:13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>
        <f>+Table1776[[#This Row],[1st Leg]]+Table1776[[#This Row],[2nd Leg]]+Table1776[[#This Row],[3rd Leg]]+Table1776[[#This Row],[4th Leg]]+Table1776[[#This Row],[Chanpionship]]</f>
        <v>0</v>
      </c>
      <c r="M110" s="7">
        <f>+Table1776[[#This Row],[x]]+Table1776[[#This Row],[X2]]+Table1776[[#This Row],[X3]]+Table1776[[#This Row],[X4]]+Table1776[[#This Row],[XC]]</f>
        <v>0</v>
      </c>
    </row>
    <row r="111" spans="1:13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>
        <f>+Table1776[[#This Row],[1st Leg]]+Table1776[[#This Row],[2nd Leg]]+Table1776[[#This Row],[3rd Leg]]+Table1776[[#This Row],[4th Leg]]+Table1776[[#This Row],[Chanpionship]]</f>
        <v>0</v>
      </c>
      <c r="M111" s="7">
        <f>+Table1776[[#This Row],[x]]+Table1776[[#This Row],[X2]]+Table1776[[#This Row],[X3]]+Table1776[[#This Row],[X4]]+Table1776[[#This Row],[XC]]</f>
        <v>0</v>
      </c>
    </row>
    <row r="116" spans="1:13" ht="27" thickBot="1" x14ac:dyDescent="0.45">
      <c r="A116" s="1" t="s">
        <v>18</v>
      </c>
    </row>
    <row r="117" spans="1:13" ht="15.75" thickTop="1" x14ac:dyDescent="0.25">
      <c r="A117" s="3" t="s">
        <v>0</v>
      </c>
      <c r="B117" s="4" t="s">
        <v>1</v>
      </c>
      <c r="C117" s="4" t="s">
        <v>2</v>
      </c>
      <c r="D117" s="4" t="s">
        <v>3</v>
      </c>
      <c r="E117" s="4" t="s">
        <v>9</v>
      </c>
      <c r="F117" s="4" t="s">
        <v>5</v>
      </c>
      <c r="G117" s="4" t="s">
        <v>6</v>
      </c>
      <c r="H117" s="4" t="s">
        <v>7</v>
      </c>
      <c r="I117" s="4" t="s">
        <v>4</v>
      </c>
      <c r="J117" s="4" t="s">
        <v>8</v>
      </c>
      <c r="K117" s="4" t="s">
        <v>12</v>
      </c>
      <c r="L117" s="4" t="s">
        <v>10</v>
      </c>
      <c r="M117" s="5" t="s">
        <v>11</v>
      </c>
    </row>
    <row r="118" spans="1:13" x14ac:dyDescent="0.25">
      <c r="A118" s="6" t="s">
        <v>48</v>
      </c>
      <c r="B118" s="2">
        <v>286</v>
      </c>
      <c r="C118" s="2">
        <v>5</v>
      </c>
      <c r="D118" s="2">
        <v>292</v>
      </c>
      <c r="E118" s="2">
        <v>3</v>
      </c>
      <c r="F118" s="2">
        <v>303</v>
      </c>
      <c r="G118" s="2">
        <v>8</v>
      </c>
      <c r="H118" s="2"/>
      <c r="I118" s="2"/>
      <c r="J118" s="2"/>
      <c r="K118" s="2"/>
      <c r="L118" s="2">
        <f>+Table1798[[#This Row],[1st Leg]]+Table1798[[#This Row],[2nd Leg]]+Table1798[[#This Row],[3rd Leg]]+Table1798[[#This Row],[4th Leg]]+Table1798[[#This Row],[Chanpionship]]</f>
        <v>881</v>
      </c>
      <c r="M118" s="7">
        <f>+Table1798[[#This Row],[x]]+Table1798[[#This Row],[X2]]+Table1798[[#This Row],[X3]]+Table1798[[#This Row],[X4]]+Table1798[[#This Row],[XC]]</f>
        <v>16</v>
      </c>
    </row>
    <row r="119" spans="1:13" x14ac:dyDescent="0.25">
      <c r="A119" s="6" t="s">
        <v>55</v>
      </c>
      <c r="B119" s="2">
        <v>312</v>
      </c>
      <c r="C119" s="2">
        <v>14</v>
      </c>
      <c r="D119" s="2">
        <v>324</v>
      </c>
      <c r="E119" s="2">
        <v>14</v>
      </c>
      <c r="F119" s="2">
        <v>295</v>
      </c>
      <c r="G119" s="2">
        <v>7</v>
      </c>
      <c r="H119" s="2"/>
      <c r="I119" s="2"/>
      <c r="J119" s="2"/>
      <c r="K119" s="2"/>
      <c r="L119" s="2">
        <f>+Table1798[[#This Row],[1st Leg]]+Table1798[[#This Row],[2nd Leg]]+Table1798[[#This Row],[3rd Leg]]+Table1798[[#This Row],[4th Leg]]+Table1798[[#This Row],[Chanpionship]]</f>
        <v>931</v>
      </c>
      <c r="M119" s="7">
        <f>+Table1798[[#This Row],[x]]+Table1798[[#This Row],[X2]]+Table1798[[#This Row],[X3]]+Table1798[[#This Row],[X4]]+Table1798[[#This Row],[XC]]</f>
        <v>35</v>
      </c>
    </row>
    <row r="120" spans="1:13" x14ac:dyDescent="0.25">
      <c r="A120" s="6" t="s">
        <v>71</v>
      </c>
      <c r="B120" s="2">
        <v>289</v>
      </c>
      <c r="C120" s="2">
        <v>9</v>
      </c>
      <c r="D120" s="2"/>
      <c r="E120" s="2"/>
      <c r="F120" s="2">
        <v>277</v>
      </c>
      <c r="G120" s="2">
        <v>4</v>
      </c>
      <c r="H120" s="2"/>
      <c r="I120" s="2"/>
      <c r="J120" s="2"/>
      <c r="K120" s="2"/>
      <c r="L120" s="2">
        <f>+Table1798[[#This Row],[1st Leg]]+Table1798[[#This Row],[2nd Leg]]+Table1798[[#This Row],[3rd Leg]]+Table1798[[#This Row],[4th Leg]]+Table1798[[#This Row],[Chanpionship]]</f>
        <v>566</v>
      </c>
      <c r="M120" s="7">
        <f>+Table1798[[#This Row],[x]]+Table1798[[#This Row],[X2]]+Table1798[[#This Row],[X3]]+Table1798[[#This Row],[X4]]+Table1798[[#This Row],[XC]]</f>
        <v>13</v>
      </c>
    </row>
    <row r="121" spans="1:13" x14ac:dyDescent="0.25">
      <c r="A121" s="6" t="s">
        <v>53</v>
      </c>
      <c r="B121" s="2">
        <v>242</v>
      </c>
      <c r="C121" s="2">
        <v>3</v>
      </c>
      <c r="D121" s="2">
        <v>237</v>
      </c>
      <c r="E121" s="2">
        <v>3</v>
      </c>
      <c r="F121" s="2">
        <v>237</v>
      </c>
      <c r="G121" s="2">
        <v>6</v>
      </c>
      <c r="H121" s="2"/>
      <c r="I121" s="2"/>
      <c r="J121" s="2"/>
      <c r="K121" s="2"/>
      <c r="L121" s="2">
        <f>+Table1798[[#This Row],[1st Leg]]+Table1798[[#This Row],[2nd Leg]]+Table1798[[#This Row],[3rd Leg]]+Table1798[[#This Row],[4th Leg]]+Table1798[[#This Row],[Chanpionship]]</f>
        <v>716</v>
      </c>
      <c r="M121" s="7">
        <f>+Table1798[[#This Row],[x]]+Table1798[[#This Row],[X2]]+Table1798[[#This Row],[X3]]+Table1798[[#This Row],[X4]]+Table1798[[#This Row],[XC]]</f>
        <v>12</v>
      </c>
    </row>
    <row r="122" spans="1:13" x14ac:dyDescent="0.25">
      <c r="A122" s="6" t="s">
        <v>120</v>
      </c>
      <c r="B122" s="2"/>
      <c r="C122" s="2"/>
      <c r="D122" s="2">
        <v>265</v>
      </c>
      <c r="E122" s="2">
        <v>4</v>
      </c>
      <c r="F122" s="2">
        <v>210</v>
      </c>
      <c r="G122" s="2">
        <v>4</v>
      </c>
      <c r="H122" s="2"/>
      <c r="I122" s="2"/>
      <c r="J122" s="2"/>
      <c r="K122" s="2"/>
      <c r="L122" s="2">
        <f>+Table1798[[#This Row],[1st Leg]]+Table1798[[#This Row],[2nd Leg]]+Table1798[[#This Row],[3rd Leg]]+Table1798[[#This Row],[4th Leg]]+Table1798[[#This Row],[Chanpionship]]</f>
        <v>475</v>
      </c>
      <c r="M122" s="7">
        <f>+Table1798[[#This Row],[x]]+Table1798[[#This Row],[X2]]+Table1798[[#This Row],[X3]]+Table1798[[#This Row],[X4]]+Table1798[[#This Row],[XC]]</f>
        <v>8</v>
      </c>
    </row>
    <row r="123" spans="1:13" x14ac:dyDescent="0.25">
      <c r="A123" s="6" t="s">
        <v>109</v>
      </c>
      <c r="B123" s="2"/>
      <c r="C123" s="2"/>
      <c r="D123" s="2">
        <v>294</v>
      </c>
      <c r="E123" s="2">
        <v>6</v>
      </c>
      <c r="F123" s="2"/>
      <c r="G123" s="2"/>
      <c r="H123" s="2"/>
      <c r="I123" s="2"/>
      <c r="J123" s="2"/>
      <c r="K123" s="2"/>
      <c r="L123" s="2">
        <f>+Table1798[[#This Row],[1st Leg]]+Table1798[[#This Row],[2nd Leg]]+Table1798[[#This Row],[3rd Leg]]+Table1798[[#This Row],[4th Leg]]+Table1798[[#This Row],[Chanpionship]]</f>
        <v>294</v>
      </c>
      <c r="M123" s="7">
        <f>+Table1798[[#This Row],[x]]+Table1798[[#This Row],[X2]]+Table1798[[#This Row],[X3]]+Table1798[[#This Row],[X4]]+Table1798[[#This Row],[XC]]</f>
        <v>6</v>
      </c>
    </row>
    <row r="124" spans="1:13" x14ac:dyDescent="0.25">
      <c r="A124" s="6" t="s">
        <v>105</v>
      </c>
      <c r="B124" s="2">
        <v>279</v>
      </c>
      <c r="C124" s="2">
        <v>3</v>
      </c>
      <c r="D124" s="2">
        <v>278</v>
      </c>
      <c r="E124" s="2">
        <v>5</v>
      </c>
      <c r="F124" s="2"/>
      <c r="G124" s="2"/>
      <c r="H124" s="2"/>
      <c r="I124" s="2"/>
      <c r="J124" s="2"/>
      <c r="K124" s="2"/>
      <c r="L124" s="2">
        <f>+Table1798[[#This Row],[1st Leg]]+Table1798[[#This Row],[2nd Leg]]+Table1798[[#This Row],[3rd Leg]]+Table1798[[#This Row],[4th Leg]]+Table1798[[#This Row],[Chanpionship]]</f>
        <v>557</v>
      </c>
      <c r="M124" s="7">
        <f>+Table1798[[#This Row],[x]]+Table1798[[#This Row],[X2]]+Table1798[[#This Row],[X3]]+Table1798[[#This Row],[X4]]+Table1798[[#This Row],[XC]]</f>
        <v>8</v>
      </c>
    </row>
    <row r="125" spans="1:13" x14ac:dyDescent="0.25">
      <c r="A125" s="6" t="s">
        <v>107</v>
      </c>
      <c r="B125" s="2"/>
      <c r="C125" s="2"/>
      <c r="D125" s="2">
        <v>253</v>
      </c>
      <c r="E125" s="2">
        <v>2</v>
      </c>
      <c r="F125" s="2"/>
      <c r="G125" s="2"/>
      <c r="H125" s="2"/>
      <c r="I125" s="2"/>
      <c r="J125" s="2"/>
      <c r="K125" s="2"/>
      <c r="L125" s="2">
        <f>+Table1798[[#This Row],[1st Leg]]+Table1798[[#This Row],[2nd Leg]]+Table1798[[#This Row],[3rd Leg]]+Table1798[[#This Row],[4th Leg]]+Table1798[[#This Row],[Chanpionship]]</f>
        <v>253</v>
      </c>
      <c r="M125" s="7">
        <f>+Table1798[[#This Row],[x]]+Table1798[[#This Row],[X2]]+Table1798[[#This Row],[X3]]+Table1798[[#This Row],[X4]]+Table1798[[#This Row],[XC]]</f>
        <v>2</v>
      </c>
    </row>
    <row r="126" spans="1:13" x14ac:dyDescent="0.25">
      <c r="A126" s="10" t="s">
        <v>41</v>
      </c>
      <c r="B126" s="2">
        <v>294</v>
      </c>
      <c r="C126" s="2">
        <v>6</v>
      </c>
      <c r="D126" s="2"/>
      <c r="E126" s="2"/>
      <c r="F126" s="2"/>
      <c r="G126" s="2"/>
      <c r="H126" s="2"/>
      <c r="I126" s="2"/>
      <c r="J126" s="2"/>
      <c r="K126" s="2"/>
      <c r="L126" s="2">
        <f>+Table1798[[#This Row],[1st Leg]]+Table1798[[#This Row],[2nd Leg]]+Table1798[[#This Row],[3rd Leg]]+Table1798[[#This Row],[4th Leg]]+Table1798[[#This Row],[Chanpionship]]</f>
        <v>294</v>
      </c>
      <c r="M126" s="7">
        <f>+Table1798[[#This Row],[x]]+Table1798[[#This Row],[X2]]+Table1798[[#This Row],[X3]]+Table1798[[#This Row],[X4]]+Table1798[[#This Row],[XC]]</f>
        <v>6</v>
      </c>
    </row>
    <row r="127" spans="1:13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>
        <f>+Table1798[[#This Row],[1st Leg]]+Table1798[[#This Row],[2nd Leg]]+Table1798[[#This Row],[3rd Leg]]+Table1798[[#This Row],[4th Leg]]+Table1798[[#This Row],[Chanpionship]]</f>
        <v>0</v>
      </c>
      <c r="M127" s="7">
        <f>+Table1798[[#This Row],[x]]+Table1798[[#This Row],[X2]]+Table1798[[#This Row],[X3]]+Table1798[[#This Row],[X4]]+Table1798[[#This Row],[XC]]</f>
        <v>0</v>
      </c>
    </row>
    <row r="128" spans="1:13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>
        <f>+Table1798[[#This Row],[1st Leg]]+Table1798[[#This Row],[2nd Leg]]+Table1798[[#This Row],[3rd Leg]]+Table1798[[#This Row],[4th Leg]]+Table1798[[#This Row],[Chanpionship]]</f>
        <v>0</v>
      </c>
      <c r="M128" s="7">
        <f>+Table1798[[#This Row],[x]]+Table1798[[#This Row],[X2]]+Table1798[[#This Row],[X3]]+Table1798[[#This Row],[X4]]+Table1798[[#This Row],[XC]]</f>
        <v>0</v>
      </c>
    </row>
    <row r="129" spans="1:13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>
        <f>+Table1798[[#This Row],[1st Leg]]+Table1798[[#This Row],[2nd Leg]]+Table1798[[#This Row],[3rd Leg]]+Table1798[[#This Row],[4th Leg]]+Table1798[[#This Row],[Chanpionship]]</f>
        <v>0</v>
      </c>
      <c r="M129" s="7">
        <f>+Table1798[[#This Row],[x]]+Table1798[[#This Row],[X2]]+Table1798[[#This Row],[X3]]+Table1798[[#This Row],[X4]]+Table1798[[#This Row],[XC]]</f>
        <v>0</v>
      </c>
    </row>
    <row r="130" spans="1:13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>
        <f>+Table1798[[#This Row],[1st Leg]]+Table1798[[#This Row],[2nd Leg]]+Table1798[[#This Row],[3rd Leg]]+Table1798[[#This Row],[4th Leg]]+Table1798[[#This Row],[Chanpionship]]</f>
        <v>0</v>
      </c>
      <c r="M130" s="7">
        <f>+Table1798[[#This Row],[x]]+Table1798[[#This Row],[X2]]+Table1798[[#This Row],[X3]]+Table1798[[#This Row],[X4]]+Table1798[[#This Row],[XC]]</f>
        <v>0</v>
      </c>
    </row>
    <row r="131" spans="1:13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>
        <f>+Table1798[[#This Row],[1st Leg]]+Table1798[[#This Row],[2nd Leg]]+Table1798[[#This Row],[3rd Leg]]+Table1798[[#This Row],[4th Leg]]+Table1798[[#This Row],[Chanpionship]]</f>
        <v>0</v>
      </c>
      <c r="M131" s="7">
        <f>+Table1798[[#This Row],[x]]+Table1798[[#This Row],[X2]]+Table1798[[#This Row],[X3]]+Table1798[[#This Row],[X4]]+Table1798[[#This Row],[XC]]</f>
        <v>0</v>
      </c>
    </row>
    <row r="132" spans="1:13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>
        <f>+Table1798[[#This Row],[1st Leg]]+Table1798[[#This Row],[2nd Leg]]+Table1798[[#This Row],[3rd Leg]]+Table1798[[#This Row],[4th Leg]]+Table1798[[#This Row],[Chanpionship]]</f>
        <v>0</v>
      </c>
      <c r="M132" s="7">
        <f>+Table1798[[#This Row],[x]]+Table1798[[#This Row],[X2]]+Table1798[[#This Row],[X3]]+Table1798[[#This Row],[X4]]+Table1798[[#This Row],[XC]]</f>
        <v>0</v>
      </c>
    </row>
    <row r="133" spans="1:13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>
        <f>+Table1798[[#This Row],[1st Leg]]+Table1798[[#This Row],[2nd Leg]]+Table1798[[#This Row],[3rd Leg]]+Table1798[[#This Row],[4th Leg]]+Table1798[[#This Row],[Chanpionship]]</f>
        <v>0</v>
      </c>
      <c r="M133" s="7">
        <f>+Table1798[[#This Row],[x]]+Table1798[[#This Row],[X2]]+Table1798[[#This Row],[X3]]+Table1798[[#This Row],[X4]]+Table1798[[#This Row],[XC]]</f>
        <v>0</v>
      </c>
    </row>
    <row r="134" spans="1:13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>
        <f>+Table1798[[#This Row],[1st Leg]]+Table1798[[#This Row],[2nd Leg]]+Table1798[[#This Row],[3rd Leg]]+Table1798[[#This Row],[4th Leg]]+Table1798[[#This Row],[Chanpionship]]</f>
        <v>0</v>
      </c>
      <c r="M134" s="7">
        <f>+Table1798[[#This Row],[x]]+Table1798[[#This Row],[X2]]+Table1798[[#This Row],[X3]]+Table1798[[#This Row],[X4]]+Table1798[[#This Row],[XC]]</f>
        <v>0</v>
      </c>
    </row>
    <row r="135" spans="1:13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>
        <f>+Table1798[[#This Row],[1st Leg]]+Table1798[[#This Row],[2nd Leg]]+Table1798[[#This Row],[3rd Leg]]+Table1798[[#This Row],[4th Leg]]+Table1798[[#This Row],[Chanpionship]]</f>
        <v>0</v>
      </c>
      <c r="M135" s="7">
        <f>+Table1798[[#This Row],[x]]+Table1798[[#This Row],[X2]]+Table1798[[#This Row],[X3]]+Table1798[[#This Row],[X4]]+Table1798[[#This Row],[XC]]</f>
        <v>0</v>
      </c>
    </row>
    <row r="136" spans="1:13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>
        <f>+Table1798[[#This Row],[1st Leg]]+Table1798[[#This Row],[2nd Leg]]+Table1798[[#This Row],[3rd Leg]]+Table1798[[#This Row],[4th Leg]]+Table1798[[#This Row],[Chanpionship]]</f>
        <v>0</v>
      </c>
      <c r="M136" s="7">
        <f>+Table1798[[#This Row],[x]]+Table1798[[#This Row],[X2]]+Table1798[[#This Row],[X3]]+Table1798[[#This Row],[X4]]+Table1798[[#This Row],[XC]]</f>
        <v>0</v>
      </c>
    </row>
    <row r="137" spans="1:13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>
        <f>+Table1798[[#This Row],[1st Leg]]+Table1798[[#This Row],[2nd Leg]]+Table1798[[#This Row],[3rd Leg]]+Table1798[[#This Row],[4th Leg]]+Table1798[[#This Row],[Chanpionship]]</f>
        <v>0</v>
      </c>
      <c r="M137" s="7">
        <f>+Table1798[[#This Row],[x]]+Table1798[[#This Row],[X2]]+Table1798[[#This Row],[X3]]+Table1798[[#This Row],[X4]]+Table1798[[#This Row],[XC]]</f>
        <v>0</v>
      </c>
    </row>
    <row r="138" spans="1:13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>
        <f>+Table1798[[#This Row],[1st Leg]]+Table1798[[#This Row],[2nd Leg]]+Table1798[[#This Row],[3rd Leg]]+Table1798[[#This Row],[4th Leg]]+Table1798[[#This Row],[Chanpionship]]</f>
        <v>0</v>
      </c>
      <c r="M138" s="7">
        <f>+Table1798[[#This Row],[x]]+Table1798[[#This Row],[X2]]+Table1798[[#This Row],[X3]]+Table1798[[#This Row],[X4]]+Table1798[[#This Row],[XC]]</f>
        <v>0</v>
      </c>
    </row>
    <row r="139" spans="1:13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>
        <f>+Table1798[[#This Row],[1st Leg]]+Table1798[[#This Row],[2nd Leg]]+Table1798[[#This Row],[3rd Leg]]+Table1798[[#This Row],[4th Leg]]+Table1798[[#This Row],[Chanpionship]]</f>
        <v>0</v>
      </c>
      <c r="M139" s="7">
        <f>+Table1798[[#This Row],[x]]+Table1798[[#This Row],[X2]]+Table1798[[#This Row],[X3]]+Table1798[[#This Row],[X4]]+Table1798[[#This Row],[XC]]</f>
        <v>0</v>
      </c>
    </row>
    <row r="140" spans="1:13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>
        <f>+Table1798[[#This Row],[1st Leg]]+Table1798[[#This Row],[2nd Leg]]+Table1798[[#This Row],[3rd Leg]]+Table1798[[#This Row],[4th Leg]]+Table1798[[#This Row],[Chanpionship]]</f>
        <v>0</v>
      </c>
      <c r="M140" s="7">
        <f>+Table1798[[#This Row],[x]]+Table1798[[#This Row],[X2]]+Table1798[[#This Row],[X3]]+Table1798[[#This Row],[X4]]+Table1798[[#This Row],[XC]]</f>
        <v>0</v>
      </c>
    </row>
    <row r="141" spans="1:13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>
        <f>+Table1798[[#This Row],[1st Leg]]+Table1798[[#This Row],[2nd Leg]]+Table1798[[#This Row],[3rd Leg]]+Table1798[[#This Row],[4th Leg]]+Table1798[[#This Row],[Chanpionship]]</f>
        <v>0</v>
      </c>
      <c r="M141" s="7">
        <f>+Table1798[[#This Row],[x]]+Table1798[[#This Row],[X2]]+Table1798[[#This Row],[X3]]+Table1798[[#This Row],[X4]]+Table1798[[#This Row],[XC]]</f>
        <v>0</v>
      </c>
    </row>
    <row r="142" spans="1:13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>
        <f>+Table1798[[#This Row],[1st Leg]]+Table1798[[#This Row],[2nd Leg]]+Table1798[[#This Row],[3rd Leg]]+Table1798[[#This Row],[4th Leg]]+Table1798[[#This Row],[Chanpionship]]</f>
        <v>0</v>
      </c>
      <c r="M142" s="7">
        <f>+Table1798[[#This Row],[x]]+Table1798[[#This Row],[X2]]+Table1798[[#This Row],[X3]]+Table1798[[#This Row],[X4]]+Table1798[[#This Row],[XC]]</f>
        <v>0</v>
      </c>
    </row>
    <row r="143" spans="1:13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>
        <f>+Table1798[[#This Row],[1st Leg]]+Table1798[[#This Row],[2nd Leg]]+Table1798[[#This Row],[3rd Leg]]+Table1798[[#This Row],[4th Leg]]+Table1798[[#This Row],[Chanpionship]]</f>
        <v>0</v>
      </c>
      <c r="M143" s="7">
        <f>+Table1798[[#This Row],[x]]+Table1798[[#This Row],[X2]]+Table1798[[#This Row],[X3]]+Table1798[[#This Row],[X4]]+Table1798[[#This Row],[XC]]</f>
        <v>0</v>
      </c>
    </row>
    <row r="144" spans="1:13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>
        <f>+Table1798[[#This Row],[1st Leg]]+Table1798[[#This Row],[2nd Leg]]+Table1798[[#This Row],[3rd Leg]]+Table1798[[#This Row],[4th Leg]]+Table1798[[#This Row],[Chanpionship]]</f>
        <v>0</v>
      </c>
      <c r="M144" s="7">
        <f>+Table1798[[#This Row],[x]]+Table1798[[#This Row],[X2]]+Table1798[[#This Row],[X3]]+Table1798[[#This Row],[X4]]+Table1798[[#This Row],[XC]]</f>
        <v>0</v>
      </c>
    </row>
    <row r="145" spans="1:13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>
        <f>+Table1798[[#This Row],[1st Leg]]+Table1798[[#This Row],[2nd Leg]]+Table1798[[#This Row],[3rd Leg]]+Table1798[[#This Row],[4th Leg]]+Table1798[[#This Row],[Chanpionship]]</f>
        <v>0</v>
      </c>
      <c r="M145" s="7">
        <f>+Table1798[[#This Row],[x]]+Table1798[[#This Row],[X2]]+Table1798[[#This Row],[X3]]+Table1798[[#This Row],[X4]]+Table1798[[#This Row],[XC]]</f>
        <v>0</v>
      </c>
    </row>
    <row r="146" spans="1:13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>
        <f>+Table1798[[#This Row],[1st Leg]]+Table1798[[#This Row],[2nd Leg]]+Table1798[[#This Row],[3rd Leg]]+Table1798[[#This Row],[4th Leg]]+Table1798[[#This Row],[Chanpionship]]</f>
        <v>0</v>
      </c>
      <c r="M146" s="7">
        <f>+Table1798[[#This Row],[x]]+Table1798[[#This Row],[X2]]+Table1798[[#This Row],[X3]]+Table1798[[#This Row],[X4]]+Table1798[[#This Row],[XC]]</f>
        <v>0</v>
      </c>
    </row>
    <row r="147" spans="1:13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>
        <f>+Table1798[[#This Row],[1st Leg]]+Table1798[[#This Row],[2nd Leg]]+Table1798[[#This Row],[3rd Leg]]+Table1798[[#This Row],[4th Leg]]+Table1798[[#This Row],[Chanpionship]]</f>
        <v>0</v>
      </c>
      <c r="M147" s="7">
        <f>+Table1798[[#This Row],[x]]+Table1798[[#This Row],[X2]]+Table1798[[#This Row],[X3]]+Table1798[[#This Row],[X4]]+Table1798[[#This Row],[XC]]</f>
        <v>0</v>
      </c>
    </row>
    <row r="148" spans="1:13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>
        <f>+Table1798[[#This Row],[1st Leg]]+Table1798[[#This Row],[2nd Leg]]+Table1798[[#This Row],[3rd Leg]]+Table1798[[#This Row],[4th Leg]]+Table1798[[#This Row],[Chanpionship]]</f>
        <v>0</v>
      </c>
      <c r="M148" s="7">
        <f>+Table1798[[#This Row],[x]]+Table1798[[#This Row],[X2]]+Table1798[[#This Row],[X3]]+Table1798[[#This Row],[X4]]+Table1798[[#This Row],[XC]]</f>
        <v>0</v>
      </c>
    </row>
    <row r="153" spans="1:13" ht="27" thickBot="1" x14ac:dyDescent="0.45">
      <c r="A153" s="1" t="s">
        <v>13</v>
      </c>
    </row>
    <row r="154" spans="1:13" ht="15.75" thickTop="1" x14ac:dyDescent="0.25">
      <c r="A154" s="3" t="s">
        <v>0</v>
      </c>
      <c r="B154" s="4" t="s">
        <v>1</v>
      </c>
      <c r="C154" s="4" t="s">
        <v>2</v>
      </c>
      <c r="D154" s="4" t="s">
        <v>3</v>
      </c>
      <c r="E154" s="4" t="s">
        <v>9</v>
      </c>
      <c r="F154" s="4" t="s">
        <v>5</v>
      </c>
      <c r="G154" s="4" t="s">
        <v>6</v>
      </c>
      <c r="H154" s="4" t="s">
        <v>7</v>
      </c>
      <c r="I154" s="4" t="s">
        <v>4</v>
      </c>
      <c r="J154" s="4" t="s">
        <v>8</v>
      </c>
      <c r="K154" s="4" t="s">
        <v>12</v>
      </c>
      <c r="L154" s="4" t="s">
        <v>10</v>
      </c>
      <c r="M154" s="5" t="s">
        <v>11</v>
      </c>
    </row>
    <row r="155" spans="1:13" x14ac:dyDescent="0.25">
      <c r="A155" s="6" t="s">
        <v>51</v>
      </c>
      <c r="B155" s="2">
        <v>306</v>
      </c>
      <c r="C155" s="2">
        <v>12</v>
      </c>
      <c r="D155" s="2">
        <v>313</v>
      </c>
      <c r="E155" s="2">
        <v>12</v>
      </c>
      <c r="F155" s="2">
        <v>312</v>
      </c>
      <c r="G155" s="2">
        <v>11</v>
      </c>
      <c r="H155" s="2"/>
      <c r="I155" s="2"/>
      <c r="J155" s="2"/>
      <c r="K155" s="2"/>
      <c r="L155" s="2">
        <f>+Table171110[[#This Row],[1st Leg]]+Table171110[[#This Row],[2nd Leg]]+Table171110[[#This Row],[3rd Leg]]+Table171110[[#This Row],[4th Leg]]+Table171110[[#This Row],[Chanpionship]]</f>
        <v>931</v>
      </c>
      <c r="M155" s="7">
        <f>+Table171110[[#This Row],[x]]+Table171110[[#This Row],[X2]]+Table171110[[#This Row],[X3]]+Table171110[[#This Row],[X4]]+Table171110[[#This Row],[XC]]</f>
        <v>35</v>
      </c>
    </row>
    <row r="156" spans="1:13" x14ac:dyDescent="0.25">
      <c r="A156" s="6" t="s">
        <v>47</v>
      </c>
      <c r="B156" s="2">
        <v>292</v>
      </c>
      <c r="C156" s="2">
        <v>7</v>
      </c>
      <c r="D156" s="2">
        <v>302</v>
      </c>
      <c r="E156" s="2">
        <v>12</v>
      </c>
      <c r="F156" s="2">
        <v>295</v>
      </c>
      <c r="G156" s="2">
        <v>9</v>
      </c>
      <c r="H156" s="2"/>
      <c r="I156" s="2"/>
      <c r="J156" s="2"/>
      <c r="K156" s="2"/>
      <c r="L156" s="2">
        <f>+Table171110[[#This Row],[1st Leg]]+Table171110[[#This Row],[2nd Leg]]+Table171110[[#This Row],[3rd Leg]]+Table171110[[#This Row],[4th Leg]]+Table171110[[#This Row],[Chanpionship]]</f>
        <v>889</v>
      </c>
      <c r="M156" s="7">
        <f>+Table171110[[#This Row],[x]]+Table171110[[#This Row],[X2]]+Table171110[[#This Row],[X3]]+Table171110[[#This Row],[X4]]+Table171110[[#This Row],[XC]]</f>
        <v>28</v>
      </c>
    </row>
    <row r="157" spans="1:13" x14ac:dyDescent="0.25">
      <c r="A157" s="6" t="s">
        <v>108</v>
      </c>
      <c r="B157" s="2"/>
      <c r="C157" s="2"/>
      <c r="D157" s="2">
        <v>303</v>
      </c>
      <c r="E157" s="2">
        <v>11</v>
      </c>
      <c r="F157" s="2"/>
      <c r="G157" s="2"/>
      <c r="H157" s="2"/>
      <c r="I157" s="2"/>
      <c r="J157" s="2"/>
      <c r="K157" s="2"/>
      <c r="L157" s="2">
        <f>+Table171110[[#This Row],[1st Leg]]+Table171110[[#This Row],[2nd Leg]]+Table171110[[#This Row],[3rd Leg]]+Table171110[[#This Row],[4th Leg]]+Table171110[[#This Row],[Chanpionship]]</f>
        <v>303</v>
      </c>
      <c r="M157" s="7">
        <f>+Table171110[[#This Row],[x]]+Table171110[[#This Row],[X2]]+Table171110[[#This Row],[X3]]+Table171110[[#This Row],[X4]]+Table171110[[#This Row],[XC]]</f>
        <v>11</v>
      </c>
    </row>
    <row r="158" spans="1:13" x14ac:dyDescent="0.25">
      <c r="A158" s="6" t="s">
        <v>98</v>
      </c>
      <c r="B158" s="2">
        <v>322</v>
      </c>
      <c r="C158" s="2">
        <v>12</v>
      </c>
      <c r="D158" s="2"/>
      <c r="E158" s="2"/>
      <c r="F158" s="2"/>
      <c r="G158" s="2"/>
      <c r="H158" s="2"/>
      <c r="I158" s="2"/>
      <c r="J158" s="2"/>
      <c r="K158" s="2"/>
      <c r="L158" s="2">
        <f>+Table171110[[#This Row],[1st Leg]]+Table171110[[#This Row],[2nd Leg]]+Table171110[[#This Row],[3rd Leg]]+Table171110[[#This Row],[4th Leg]]+Table171110[[#This Row],[Chanpionship]]</f>
        <v>322</v>
      </c>
      <c r="M158" s="7">
        <f>+Table171110[[#This Row],[x]]+Table171110[[#This Row],[X2]]+Table171110[[#This Row],[X3]]+Table171110[[#This Row],[X4]]+Table171110[[#This Row],[XC]]</f>
        <v>12</v>
      </c>
    </row>
    <row r="159" spans="1:13" x14ac:dyDescent="0.25">
      <c r="A159" s="6" t="s">
        <v>79</v>
      </c>
      <c r="B159" s="2">
        <v>286</v>
      </c>
      <c r="C159" s="2">
        <v>8</v>
      </c>
      <c r="D159" s="2"/>
      <c r="E159" s="2"/>
      <c r="F159" s="2"/>
      <c r="G159" s="2"/>
      <c r="H159" s="2"/>
      <c r="I159" s="2"/>
      <c r="J159" s="2"/>
      <c r="K159" s="2"/>
      <c r="L159" s="2">
        <f>+Table171110[[#This Row],[1st Leg]]+Table171110[[#This Row],[2nd Leg]]+Table171110[[#This Row],[3rd Leg]]+Table171110[[#This Row],[4th Leg]]+Table171110[[#This Row],[Chanpionship]]</f>
        <v>286</v>
      </c>
      <c r="M159" s="7">
        <f>+Table171110[[#This Row],[x]]+Table171110[[#This Row],[X2]]+Table171110[[#This Row],[X3]]+Table171110[[#This Row],[X4]]+Table171110[[#This Row],[XC]]</f>
        <v>8</v>
      </c>
    </row>
    <row r="160" spans="1:13" x14ac:dyDescent="0.25">
      <c r="A160" s="6" t="s">
        <v>103</v>
      </c>
      <c r="B160" s="2">
        <v>284</v>
      </c>
      <c r="C160" s="2">
        <v>5</v>
      </c>
      <c r="D160" s="2"/>
      <c r="E160" s="2"/>
      <c r="F160" s="2"/>
      <c r="G160" s="2"/>
      <c r="H160" s="2"/>
      <c r="I160" s="2"/>
      <c r="J160" s="2"/>
      <c r="K160" s="2"/>
      <c r="L160" s="2">
        <f>+Table171110[[#This Row],[1st Leg]]+Table171110[[#This Row],[2nd Leg]]+Table171110[[#This Row],[3rd Leg]]+Table171110[[#This Row],[4th Leg]]+Table171110[[#This Row],[Chanpionship]]</f>
        <v>284</v>
      </c>
      <c r="M160" s="7">
        <f>+Table171110[[#This Row],[x]]+Table171110[[#This Row],[X2]]+Table171110[[#This Row],[X3]]+Table171110[[#This Row],[X4]]+Table171110[[#This Row],[XC]]</f>
        <v>5</v>
      </c>
    </row>
    <row r="161" spans="1:13" x14ac:dyDescent="0.25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>
        <f>+Table171110[[#This Row],[1st Leg]]+Table171110[[#This Row],[2nd Leg]]+Table171110[[#This Row],[3rd Leg]]+Table171110[[#This Row],[4th Leg]]+Table171110[[#This Row],[Chanpionship]]</f>
        <v>0</v>
      </c>
      <c r="M161" s="7">
        <f>+Table171110[[#This Row],[x]]+Table171110[[#This Row],[X2]]+Table171110[[#This Row],[X3]]+Table171110[[#This Row],[X4]]+Table171110[[#This Row],[XC]]</f>
        <v>0</v>
      </c>
    </row>
    <row r="162" spans="1:13" x14ac:dyDescent="0.25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>
        <f>+Table171110[[#This Row],[1st Leg]]+Table171110[[#This Row],[2nd Leg]]+Table171110[[#This Row],[3rd Leg]]+Table171110[[#This Row],[4th Leg]]+Table171110[[#This Row],[Chanpionship]]</f>
        <v>0</v>
      </c>
      <c r="M162" s="7">
        <f>+Table171110[[#This Row],[x]]+Table171110[[#This Row],[X2]]+Table171110[[#This Row],[X3]]+Table171110[[#This Row],[X4]]+Table171110[[#This Row],[XC]]</f>
        <v>0</v>
      </c>
    </row>
    <row r="163" spans="1:13" x14ac:dyDescent="0.25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>
        <f>+Table171110[[#This Row],[1st Leg]]+Table171110[[#This Row],[2nd Leg]]+Table171110[[#This Row],[3rd Leg]]+Table171110[[#This Row],[4th Leg]]+Table171110[[#This Row],[Chanpionship]]</f>
        <v>0</v>
      </c>
      <c r="M163" s="7">
        <f>+Table171110[[#This Row],[x]]+Table171110[[#This Row],[X2]]+Table171110[[#This Row],[X3]]+Table171110[[#This Row],[X4]]+Table171110[[#This Row],[XC]]</f>
        <v>0</v>
      </c>
    </row>
    <row r="164" spans="1:13" x14ac:dyDescent="0.25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>
        <f>+Table171110[[#This Row],[1st Leg]]+Table171110[[#This Row],[2nd Leg]]+Table171110[[#This Row],[3rd Leg]]+Table171110[[#This Row],[4th Leg]]+Table171110[[#This Row],[Chanpionship]]</f>
        <v>0</v>
      </c>
      <c r="M164" s="7">
        <f>+Table171110[[#This Row],[x]]+Table171110[[#This Row],[X2]]+Table171110[[#This Row],[X3]]+Table171110[[#This Row],[X4]]+Table171110[[#This Row],[XC]]</f>
        <v>0</v>
      </c>
    </row>
    <row r="165" spans="1:13" x14ac:dyDescent="0.25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>
        <f>+Table171110[[#This Row],[1st Leg]]+Table171110[[#This Row],[2nd Leg]]+Table171110[[#This Row],[3rd Leg]]+Table171110[[#This Row],[4th Leg]]+Table171110[[#This Row],[Chanpionship]]</f>
        <v>0</v>
      </c>
      <c r="M165" s="7">
        <f>+Table171110[[#This Row],[x]]+Table171110[[#This Row],[X2]]+Table171110[[#This Row],[X3]]+Table171110[[#This Row],[X4]]+Table171110[[#This Row],[XC]]</f>
        <v>0</v>
      </c>
    </row>
    <row r="166" spans="1:13" x14ac:dyDescent="0.25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>
        <f>+Table171110[[#This Row],[1st Leg]]+Table171110[[#This Row],[2nd Leg]]+Table171110[[#This Row],[3rd Leg]]+Table171110[[#This Row],[4th Leg]]+Table171110[[#This Row],[Chanpionship]]</f>
        <v>0</v>
      </c>
      <c r="M166" s="7">
        <f>+Table171110[[#This Row],[x]]+Table171110[[#This Row],[X2]]+Table171110[[#This Row],[X3]]+Table171110[[#This Row],[X4]]+Table171110[[#This Row],[XC]]</f>
        <v>0</v>
      </c>
    </row>
    <row r="167" spans="1:13" x14ac:dyDescent="0.25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>
        <f>+Table171110[[#This Row],[1st Leg]]+Table171110[[#This Row],[2nd Leg]]+Table171110[[#This Row],[3rd Leg]]+Table171110[[#This Row],[4th Leg]]+Table171110[[#This Row],[Chanpionship]]</f>
        <v>0</v>
      </c>
      <c r="M167" s="7">
        <f>+Table171110[[#This Row],[x]]+Table171110[[#This Row],[X2]]+Table171110[[#This Row],[X3]]+Table171110[[#This Row],[X4]]+Table171110[[#This Row],[XC]]</f>
        <v>0</v>
      </c>
    </row>
    <row r="168" spans="1:13" x14ac:dyDescent="0.25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>
        <f>+Table171110[[#This Row],[1st Leg]]+Table171110[[#This Row],[2nd Leg]]+Table171110[[#This Row],[3rd Leg]]+Table171110[[#This Row],[4th Leg]]+Table171110[[#This Row],[Chanpionship]]</f>
        <v>0</v>
      </c>
      <c r="M168" s="7">
        <f>+Table171110[[#This Row],[x]]+Table171110[[#This Row],[X2]]+Table171110[[#This Row],[X3]]+Table171110[[#This Row],[X4]]+Table171110[[#This Row],[XC]]</f>
        <v>0</v>
      </c>
    </row>
    <row r="169" spans="1:13" x14ac:dyDescent="0.25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>
        <f>+Table171110[[#This Row],[1st Leg]]+Table171110[[#This Row],[2nd Leg]]+Table171110[[#This Row],[3rd Leg]]+Table171110[[#This Row],[4th Leg]]+Table171110[[#This Row],[Chanpionship]]</f>
        <v>0</v>
      </c>
      <c r="M169" s="7">
        <f>+Table171110[[#This Row],[x]]+Table171110[[#This Row],[X2]]+Table171110[[#This Row],[X3]]+Table171110[[#This Row],[X4]]+Table171110[[#This Row],[XC]]</f>
        <v>0</v>
      </c>
    </row>
    <row r="170" spans="1:13" x14ac:dyDescent="0.25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>
        <f>+Table171110[[#This Row],[1st Leg]]+Table171110[[#This Row],[2nd Leg]]+Table171110[[#This Row],[3rd Leg]]+Table171110[[#This Row],[4th Leg]]+Table171110[[#This Row],[Chanpionship]]</f>
        <v>0</v>
      </c>
      <c r="M170" s="7">
        <f>+Table171110[[#This Row],[x]]+Table171110[[#This Row],[X2]]+Table171110[[#This Row],[X3]]+Table171110[[#This Row],[X4]]+Table171110[[#This Row],[XC]]</f>
        <v>0</v>
      </c>
    </row>
    <row r="171" spans="1:13" x14ac:dyDescent="0.25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>
        <f>+Table171110[[#This Row],[1st Leg]]+Table171110[[#This Row],[2nd Leg]]+Table171110[[#This Row],[3rd Leg]]+Table171110[[#This Row],[4th Leg]]+Table171110[[#This Row],[Chanpionship]]</f>
        <v>0</v>
      </c>
      <c r="M171" s="7">
        <f>+Table171110[[#This Row],[x]]+Table171110[[#This Row],[X2]]+Table171110[[#This Row],[X3]]+Table171110[[#This Row],[X4]]+Table171110[[#This Row],[XC]]</f>
        <v>0</v>
      </c>
    </row>
    <row r="172" spans="1:13" x14ac:dyDescent="0.25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>
        <f>+Table171110[[#This Row],[1st Leg]]+Table171110[[#This Row],[2nd Leg]]+Table171110[[#This Row],[3rd Leg]]+Table171110[[#This Row],[4th Leg]]+Table171110[[#This Row],[Chanpionship]]</f>
        <v>0</v>
      </c>
      <c r="M172" s="7">
        <f>+Table171110[[#This Row],[x]]+Table171110[[#This Row],[X2]]+Table171110[[#This Row],[X3]]+Table171110[[#This Row],[X4]]+Table171110[[#This Row],[XC]]</f>
        <v>0</v>
      </c>
    </row>
    <row r="173" spans="1:13" x14ac:dyDescent="0.25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>
        <f>+Table171110[[#This Row],[1st Leg]]+Table171110[[#This Row],[2nd Leg]]+Table171110[[#This Row],[3rd Leg]]+Table171110[[#This Row],[4th Leg]]+Table171110[[#This Row],[Chanpionship]]</f>
        <v>0</v>
      </c>
      <c r="M173" s="7">
        <f>+Table171110[[#This Row],[x]]+Table171110[[#This Row],[X2]]+Table171110[[#This Row],[X3]]+Table171110[[#This Row],[X4]]+Table171110[[#This Row],[XC]]</f>
        <v>0</v>
      </c>
    </row>
    <row r="174" spans="1:13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>
        <f>+Table171110[[#This Row],[1st Leg]]+Table171110[[#This Row],[2nd Leg]]+Table171110[[#This Row],[3rd Leg]]+Table171110[[#This Row],[4th Leg]]+Table171110[[#This Row],[Chanpionship]]</f>
        <v>0</v>
      </c>
      <c r="M174" s="7">
        <f>+Table171110[[#This Row],[x]]+Table171110[[#This Row],[X2]]+Table171110[[#This Row],[X3]]+Table171110[[#This Row],[X4]]+Table171110[[#This Row],[XC]]</f>
        <v>0</v>
      </c>
    </row>
    <row r="175" spans="1:13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>
        <f>+Table171110[[#This Row],[1st Leg]]+Table171110[[#This Row],[2nd Leg]]+Table171110[[#This Row],[3rd Leg]]+Table171110[[#This Row],[4th Leg]]+Table171110[[#This Row],[Chanpionship]]</f>
        <v>0</v>
      </c>
      <c r="M175" s="7">
        <f>+Table171110[[#This Row],[x]]+Table171110[[#This Row],[X2]]+Table171110[[#This Row],[X3]]+Table171110[[#This Row],[X4]]+Table171110[[#This Row],[XC]]</f>
        <v>0</v>
      </c>
    </row>
    <row r="176" spans="1:13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>
        <f>+Table171110[[#This Row],[1st Leg]]+Table171110[[#This Row],[2nd Leg]]+Table171110[[#This Row],[3rd Leg]]+Table171110[[#This Row],[4th Leg]]+Table171110[[#This Row],[Chanpionship]]</f>
        <v>0</v>
      </c>
      <c r="M176" s="7">
        <f>+Table171110[[#This Row],[x]]+Table171110[[#This Row],[X2]]+Table171110[[#This Row],[X3]]+Table171110[[#This Row],[X4]]+Table171110[[#This Row],[XC]]</f>
        <v>0</v>
      </c>
    </row>
    <row r="177" spans="1:13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>
        <f>+Table171110[[#This Row],[1st Leg]]+Table171110[[#This Row],[2nd Leg]]+Table171110[[#This Row],[3rd Leg]]+Table171110[[#This Row],[4th Leg]]+Table171110[[#This Row],[Chanpionship]]</f>
        <v>0</v>
      </c>
      <c r="M177" s="7">
        <f>+Table171110[[#This Row],[x]]+Table171110[[#This Row],[X2]]+Table171110[[#This Row],[X3]]+Table171110[[#This Row],[X4]]+Table171110[[#This Row],[XC]]</f>
        <v>0</v>
      </c>
    </row>
    <row r="178" spans="1:13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>
        <f>+Table171110[[#This Row],[1st Leg]]+Table171110[[#This Row],[2nd Leg]]+Table171110[[#This Row],[3rd Leg]]+Table171110[[#This Row],[4th Leg]]+Table171110[[#This Row],[Chanpionship]]</f>
        <v>0</v>
      </c>
      <c r="M178" s="7">
        <f>+Table171110[[#This Row],[x]]+Table171110[[#This Row],[X2]]+Table171110[[#This Row],[X3]]+Table171110[[#This Row],[X4]]+Table171110[[#This Row],[XC]]</f>
        <v>0</v>
      </c>
    </row>
    <row r="179" spans="1:13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>
        <f>+Table171110[[#This Row],[1st Leg]]+Table171110[[#This Row],[2nd Leg]]+Table171110[[#This Row],[3rd Leg]]+Table171110[[#This Row],[4th Leg]]+Table171110[[#This Row],[Chanpionship]]</f>
        <v>0</v>
      </c>
      <c r="M179" s="7">
        <f>+Table171110[[#This Row],[x]]+Table171110[[#This Row],[X2]]+Table171110[[#This Row],[X3]]+Table171110[[#This Row],[X4]]+Table171110[[#This Row],[XC]]</f>
        <v>0</v>
      </c>
    </row>
    <row r="180" spans="1:13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>
        <f>+Table171110[[#This Row],[1st Leg]]+Table171110[[#This Row],[2nd Leg]]+Table171110[[#This Row],[3rd Leg]]+Table171110[[#This Row],[4th Leg]]+Table171110[[#This Row],[Chanpionship]]</f>
        <v>0</v>
      </c>
      <c r="M180" s="7">
        <f>+Table171110[[#This Row],[x]]+Table171110[[#This Row],[X2]]+Table171110[[#This Row],[X3]]+Table171110[[#This Row],[X4]]+Table171110[[#This Row],[XC]]</f>
        <v>0</v>
      </c>
    </row>
    <row r="181" spans="1:13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>
        <f>+Table171110[[#This Row],[1st Leg]]+Table171110[[#This Row],[2nd Leg]]+Table171110[[#This Row],[3rd Leg]]+Table171110[[#This Row],[4th Leg]]+Table171110[[#This Row],[Chanpionship]]</f>
        <v>0</v>
      </c>
      <c r="M181" s="7">
        <f>+Table171110[[#This Row],[x]]+Table171110[[#This Row],[X2]]+Table171110[[#This Row],[X3]]+Table171110[[#This Row],[X4]]+Table171110[[#This Row],[XC]]</f>
        <v>0</v>
      </c>
    </row>
    <row r="182" spans="1:13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>
        <f>+Table171110[[#This Row],[1st Leg]]+Table171110[[#This Row],[2nd Leg]]+Table171110[[#This Row],[3rd Leg]]+Table171110[[#This Row],[4th Leg]]+Table171110[[#This Row],[Chanpionship]]</f>
        <v>0</v>
      </c>
      <c r="M182" s="7">
        <f>+Table171110[[#This Row],[x]]+Table171110[[#This Row],[X2]]+Table171110[[#This Row],[X3]]+Table171110[[#This Row],[X4]]+Table171110[[#This Row],[XC]]</f>
        <v>0</v>
      </c>
    </row>
    <row r="183" spans="1:13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>
        <f>+Table171110[[#This Row],[1st Leg]]+Table171110[[#This Row],[2nd Leg]]+Table171110[[#This Row],[3rd Leg]]+Table171110[[#This Row],[4th Leg]]+Table171110[[#This Row],[Chanpionship]]</f>
        <v>0</v>
      </c>
      <c r="M183" s="7">
        <f>+Table171110[[#This Row],[x]]+Table171110[[#This Row],[X2]]+Table171110[[#This Row],[X3]]+Table171110[[#This Row],[X4]]+Table171110[[#This Row],[XC]]</f>
        <v>0</v>
      </c>
    </row>
    <row r="184" spans="1:13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>
        <f>+Table171110[[#This Row],[1st Leg]]+Table171110[[#This Row],[2nd Leg]]+Table171110[[#This Row],[3rd Leg]]+Table171110[[#This Row],[4th Leg]]+Table171110[[#This Row],[Chanpionship]]</f>
        <v>0</v>
      </c>
      <c r="M184" s="7">
        <f>+Table171110[[#This Row],[x]]+Table171110[[#This Row],[X2]]+Table171110[[#This Row],[X3]]+Table171110[[#This Row],[X4]]+Table171110[[#This Row],[XC]]</f>
        <v>0</v>
      </c>
    </row>
    <row r="185" spans="1:13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>
        <f>+Table171110[[#This Row],[1st Leg]]+Table171110[[#This Row],[2nd Leg]]+Table171110[[#This Row],[3rd Leg]]+Table171110[[#This Row],[4th Leg]]+Table171110[[#This Row],[Chanpionship]]</f>
        <v>0</v>
      </c>
      <c r="M185" s="7">
        <f>+Table171110[[#This Row],[x]]+Table171110[[#This Row],[X2]]+Table171110[[#This Row],[X3]]+Table171110[[#This Row],[X4]]+Table171110[[#This Row],[XC]]</f>
        <v>0</v>
      </c>
    </row>
    <row r="186" spans="1:13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>
        <f>+Table171110[[#This Row],[1st Leg]]+Table171110[[#This Row],[2nd Leg]]+Table171110[[#This Row],[3rd Leg]]+Table171110[[#This Row],[4th Leg]]+Table171110[[#This Row],[Chanpionship]]</f>
        <v>0</v>
      </c>
      <c r="M186" s="7">
        <f>+Table171110[[#This Row],[x]]+Table171110[[#This Row],[X2]]+Table171110[[#This Row],[X3]]+Table171110[[#This Row],[X4]]+Table171110[[#This Row],[XC]]</f>
        <v>0</v>
      </c>
    </row>
    <row r="187" spans="1:13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>
        <f>+Table171110[[#This Row],[1st Leg]]+Table171110[[#This Row],[2nd Leg]]+Table171110[[#This Row],[3rd Leg]]+Table171110[[#This Row],[4th Leg]]+Table171110[[#This Row],[Chanpionship]]</f>
        <v>0</v>
      </c>
      <c r="M187" s="7">
        <f>+Table171110[[#This Row],[x]]+Table171110[[#This Row],[X2]]+Table171110[[#This Row],[X3]]+Table171110[[#This Row],[X4]]+Table171110[[#This Row],[XC]]</f>
        <v>0</v>
      </c>
    </row>
    <row r="188" spans="1:13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>
        <f>+Table171110[[#This Row],[1st Leg]]+Table171110[[#This Row],[2nd Leg]]+Table171110[[#This Row],[3rd Leg]]+Table171110[[#This Row],[4th Leg]]+Table171110[[#This Row],[Chanpionship]]</f>
        <v>0</v>
      </c>
      <c r="M188" s="7">
        <f>+Table171110[[#This Row],[x]]+Table171110[[#This Row],[X2]]+Table171110[[#This Row],[X3]]+Table171110[[#This Row],[X4]]+Table171110[[#This Row],[XC]]</f>
        <v>0</v>
      </c>
    </row>
    <row r="189" spans="1:13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>
        <f>+Table171110[[#This Row],[1st Leg]]+Table171110[[#This Row],[2nd Leg]]+Table171110[[#This Row],[3rd Leg]]+Table171110[[#This Row],[4th Leg]]+Table171110[[#This Row],[Chanpionship]]</f>
        <v>0</v>
      </c>
      <c r="M189" s="7">
        <f>+Table171110[[#This Row],[x]]+Table171110[[#This Row],[X2]]+Table171110[[#This Row],[X3]]+Table171110[[#This Row],[X4]]+Table171110[[#This Row],[XC]]</f>
        <v>0</v>
      </c>
    </row>
    <row r="190" spans="1:13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>
        <f>+Table171110[[#This Row],[1st Leg]]+Table171110[[#This Row],[2nd Leg]]+Table171110[[#This Row],[3rd Leg]]+Table171110[[#This Row],[4th Leg]]+Table171110[[#This Row],[Chanpionship]]</f>
        <v>0</v>
      </c>
      <c r="M190" s="7">
        <f>+Table171110[[#This Row],[x]]+Table171110[[#This Row],[X2]]+Table171110[[#This Row],[X3]]+Table171110[[#This Row],[X4]]+Table171110[[#This Row],[XC]]</f>
        <v>0</v>
      </c>
    </row>
    <row r="191" spans="1:13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>
        <f>+Table171110[[#This Row],[1st Leg]]+Table171110[[#This Row],[2nd Leg]]+Table171110[[#This Row],[3rd Leg]]+Table171110[[#This Row],[4th Leg]]+Table171110[[#This Row],[Chanpionship]]</f>
        <v>0</v>
      </c>
      <c r="M191" s="7">
        <f>+Table171110[[#This Row],[x]]+Table171110[[#This Row],[X2]]+Table171110[[#This Row],[X3]]+Table171110[[#This Row],[X4]]+Table171110[[#This Row],[XC]]</f>
        <v>0</v>
      </c>
    </row>
    <row r="192" spans="1:13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>
        <f>+Table171110[[#This Row],[1st Leg]]+Table171110[[#This Row],[2nd Leg]]+Table171110[[#This Row],[3rd Leg]]+Table171110[[#This Row],[4th Leg]]+Table171110[[#This Row],[Chanpionship]]</f>
        <v>0</v>
      </c>
      <c r="M192" s="7">
        <f>+Table171110[[#This Row],[x]]+Table171110[[#This Row],[X2]]+Table171110[[#This Row],[X3]]+Table171110[[#This Row],[X4]]+Table171110[[#This Row],[XC]]</f>
        <v>0</v>
      </c>
    </row>
    <row r="193" spans="1:13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>
        <f>+Table171110[[#This Row],[1st Leg]]+Table171110[[#This Row],[2nd Leg]]+Table171110[[#This Row],[3rd Leg]]+Table171110[[#This Row],[4th Leg]]+Table171110[[#This Row],[Chanpionship]]</f>
        <v>0</v>
      </c>
      <c r="M193" s="7">
        <f>+Table171110[[#This Row],[x]]+Table171110[[#This Row],[X2]]+Table171110[[#This Row],[X3]]+Table171110[[#This Row],[X4]]+Table171110[[#This Row],[XC]]</f>
        <v>0</v>
      </c>
    </row>
    <row r="194" spans="1:13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>
        <f>+Table171110[[#This Row],[1st Leg]]+Table171110[[#This Row],[2nd Leg]]+Table171110[[#This Row],[3rd Leg]]+Table171110[[#This Row],[4th Leg]]+Table171110[[#This Row],[Chanpionship]]</f>
        <v>0</v>
      </c>
      <c r="M194" s="7">
        <f>+Table171110[[#This Row],[x]]+Table171110[[#This Row],[X2]]+Table171110[[#This Row],[X3]]+Table171110[[#This Row],[X4]]+Table171110[[#This Row],[XC]]</f>
        <v>0</v>
      </c>
    </row>
    <row r="199" spans="1:13" ht="27" thickBot="1" x14ac:dyDescent="0.45">
      <c r="A199" s="1" t="s">
        <v>19</v>
      </c>
    </row>
    <row r="200" spans="1:13" ht="15.75" thickTop="1" x14ac:dyDescent="0.25">
      <c r="A200" s="3" t="s">
        <v>0</v>
      </c>
      <c r="B200" s="4" t="s">
        <v>1</v>
      </c>
      <c r="C200" s="4" t="s">
        <v>2</v>
      </c>
      <c r="D200" s="4" t="s">
        <v>3</v>
      </c>
      <c r="E200" s="4" t="s">
        <v>9</v>
      </c>
      <c r="F200" s="4" t="s">
        <v>5</v>
      </c>
      <c r="G200" s="4" t="s">
        <v>6</v>
      </c>
      <c r="H200" s="4" t="s">
        <v>7</v>
      </c>
      <c r="I200" s="4" t="s">
        <v>4</v>
      </c>
      <c r="J200" s="4" t="s">
        <v>8</v>
      </c>
      <c r="K200" s="4" t="s">
        <v>12</v>
      </c>
      <c r="L200" s="4" t="s">
        <v>10</v>
      </c>
      <c r="M200" s="5" t="s">
        <v>11</v>
      </c>
    </row>
    <row r="201" spans="1:13" x14ac:dyDescent="0.25">
      <c r="A201" s="6" t="s">
        <v>94</v>
      </c>
      <c r="B201" s="2">
        <v>310</v>
      </c>
      <c r="C201" s="2">
        <v>9</v>
      </c>
      <c r="D201" s="2">
        <v>320</v>
      </c>
      <c r="E201" s="2">
        <v>15</v>
      </c>
      <c r="F201" s="2">
        <v>326</v>
      </c>
      <c r="G201" s="2">
        <v>14</v>
      </c>
      <c r="H201" s="2"/>
      <c r="I201" s="2"/>
      <c r="J201" s="2"/>
      <c r="K201" s="2"/>
      <c r="L201" s="2">
        <f>+Table171312[[#This Row],[1st Leg]]+Table171312[[#This Row],[2nd Leg]]+Table171312[[#This Row],[3rd Leg]]+Table171312[[#This Row],[4th Leg]]+Table171312[[#This Row],[Chanpionship]]</f>
        <v>956</v>
      </c>
      <c r="M201" s="7">
        <f>+Table171312[[#This Row],[x]]+Table171312[[#This Row],[X2]]+Table171312[[#This Row],[X3]]+Table171312[[#This Row],[X4]]+Table171312[[#This Row],[XC]]</f>
        <v>38</v>
      </c>
    </row>
    <row r="202" spans="1:13" x14ac:dyDescent="0.25">
      <c r="A202" s="6" t="s">
        <v>93</v>
      </c>
      <c r="B202" s="2">
        <v>305</v>
      </c>
      <c r="C202" s="2">
        <v>10</v>
      </c>
      <c r="D202" s="2">
        <v>316</v>
      </c>
      <c r="E202" s="2">
        <v>12</v>
      </c>
      <c r="F202" s="2">
        <v>305</v>
      </c>
      <c r="G202" s="2">
        <v>8</v>
      </c>
      <c r="H202" s="2"/>
      <c r="I202" s="2"/>
      <c r="J202" s="2"/>
      <c r="K202" s="2"/>
      <c r="L202" s="2">
        <f>+Table171312[[#This Row],[1st Leg]]+Table171312[[#This Row],[2nd Leg]]+Table171312[[#This Row],[3rd Leg]]+Table171312[[#This Row],[4th Leg]]+Table171312[[#This Row],[Chanpionship]]</f>
        <v>926</v>
      </c>
      <c r="M202" s="7">
        <f>+Table171312[[#This Row],[x]]+Table171312[[#This Row],[X2]]+Table171312[[#This Row],[X3]]+Table171312[[#This Row],[X4]]+Table171312[[#This Row],[XC]]</f>
        <v>30</v>
      </c>
    </row>
    <row r="203" spans="1:13" x14ac:dyDescent="0.25">
      <c r="A203" s="6" t="s">
        <v>88</v>
      </c>
      <c r="B203" s="2">
        <v>304</v>
      </c>
      <c r="C203" s="2">
        <v>8</v>
      </c>
      <c r="D203" s="2">
        <v>310</v>
      </c>
      <c r="E203" s="2">
        <v>13</v>
      </c>
      <c r="F203" s="2">
        <v>299</v>
      </c>
      <c r="G203" s="2">
        <v>11</v>
      </c>
      <c r="H203" s="2"/>
      <c r="I203" s="2"/>
      <c r="J203" s="2"/>
      <c r="K203" s="2"/>
      <c r="L203" s="2">
        <f>+Table171312[[#This Row],[1st Leg]]+Table171312[[#This Row],[2nd Leg]]+Table171312[[#This Row],[3rd Leg]]+Table171312[[#This Row],[4th Leg]]+Table171312[[#This Row],[Chanpionship]]</f>
        <v>913</v>
      </c>
      <c r="M203" s="7">
        <f>+Table171312[[#This Row],[x]]+Table171312[[#This Row],[X2]]+Table171312[[#This Row],[X3]]+Table171312[[#This Row],[X4]]+Table171312[[#This Row],[XC]]</f>
        <v>32</v>
      </c>
    </row>
    <row r="204" spans="1:13" x14ac:dyDescent="0.25">
      <c r="A204" s="6" t="s">
        <v>86</v>
      </c>
      <c r="B204" s="2">
        <v>318</v>
      </c>
      <c r="C204" s="2">
        <v>13</v>
      </c>
      <c r="D204" s="2">
        <v>301</v>
      </c>
      <c r="E204" s="2">
        <v>7</v>
      </c>
      <c r="F204" s="2">
        <v>295</v>
      </c>
      <c r="G204" s="2">
        <v>8</v>
      </c>
      <c r="H204" s="2"/>
      <c r="I204" s="2"/>
      <c r="J204" s="2"/>
      <c r="K204" s="2"/>
      <c r="L204" s="2">
        <f>+Table171312[[#This Row],[1st Leg]]+Table171312[[#This Row],[2nd Leg]]+Table171312[[#This Row],[3rd Leg]]+Table171312[[#This Row],[4th Leg]]+Table171312[[#This Row],[Chanpionship]]</f>
        <v>914</v>
      </c>
      <c r="M204" s="7">
        <f>+Table171312[[#This Row],[x]]+Table171312[[#This Row],[X2]]+Table171312[[#This Row],[X3]]+Table171312[[#This Row],[X4]]+Table171312[[#This Row],[XC]]</f>
        <v>28</v>
      </c>
    </row>
    <row r="205" spans="1:13" x14ac:dyDescent="0.25">
      <c r="A205" s="6" t="s">
        <v>124</v>
      </c>
      <c r="B205" s="2"/>
      <c r="C205" s="2"/>
      <c r="D205" s="2">
        <v>311</v>
      </c>
      <c r="E205" s="2">
        <v>11</v>
      </c>
      <c r="F205" s="2"/>
      <c r="G205" s="2"/>
      <c r="H205" s="2"/>
      <c r="I205" s="2"/>
      <c r="J205" s="2"/>
      <c r="K205" s="2"/>
      <c r="L205" s="2">
        <f>+Table171312[[#This Row],[1st Leg]]+Table171312[[#This Row],[2nd Leg]]+Table171312[[#This Row],[3rd Leg]]+Table171312[[#This Row],[4th Leg]]+Table171312[[#This Row],[Chanpionship]]</f>
        <v>311</v>
      </c>
      <c r="M205" s="7">
        <f>+Table171312[[#This Row],[x]]+Table171312[[#This Row],[X2]]+Table171312[[#This Row],[X3]]+Table171312[[#This Row],[X4]]+Table171312[[#This Row],[XC]]</f>
        <v>11</v>
      </c>
    </row>
    <row r="206" spans="1:13" x14ac:dyDescent="0.25">
      <c r="A206" s="6" t="s">
        <v>92</v>
      </c>
      <c r="B206" s="2">
        <v>298</v>
      </c>
      <c r="C206" s="2">
        <v>7</v>
      </c>
      <c r="D206" s="2">
        <v>304</v>
      </c>
      <c r="E206" s="2">
        <v>10</v>
      </c>
      <c r="F206" s="2"/>
      <c r="G206" s="2"/>
      <c r="H206" s="2"/>
      <c r="I206" s="2"/>
      <c r="J206" s="2"/>
      <c r="K206" s="2"/>
      <c r="L206" s="2">
        <f>+Table171312[[#This Row],[1st Leg]]+Table171312[[#This Row],[2nd Leg]]+Table171312[[#This Row],[3rd Leg]]+Table171312[[#This Row],[4th Leg]]+Table171312[[#This Row],[Chanpionship]]</f>
        <v>602</v>
      </c>
      <c r="M206" s="7">
        <f>+Table171312[[#This Row],[x]]+Table171312[[#This Row],[X2]]+Table171312[[#This Row],[X3]]+Table171312[[#This Row],[X4]]+Table171312[[#This Row],[XC]]</f>
        <v>17</v>
      </c>
    </row>
    <row r="207" spans="1:13" x14ac:dyDescent="0.25">
      <c r="A207" s="6" t="s">
        <v>34</v>
      </c>
      <c r="B207" s="2">
        <v>295</v>
      </c>
      <c r="C207" s="2">
        <v>9</v>
      </c>
      <c r="D207" s="2">
        <v>294</v>
      </c>
      <c r="E207" s="2">
        <v>10</v>
      </c>
      <c r="F207" s="2"/>
      <c r="G207" s="2"/>
      <c r="H207" s="2"/>
      <c r="I207" s="2"/>
      <c r="J207" s="2"/>
      <c r="K207" s="2"/>
      <c r="L207" s="2">
        <f>+Table171312[[#This Row],[1st Leg]]+Table171312[[#This Row],[2nd Leg]]+Table171312[[#This Row],[3rd Leg]]+Table171312[[#This Row],[4th Leg]]+Table171312[[#This Row],[Chanpionship]]</f>
        <v>589</v>
      </c>
      <c r="M207" s="7">
        <f>+Table171312[[#This Row],[x]]+Table171312[[#This Row],[X2]]+Table171312[[#This Row],[X3]]+Table171312[[#This Row],[X4]]+Table171312[[#This Row],[XC]]</f>
        <v>19</v>
      </c>
    </row>
    <row r="208" spans="1:13" x14ac:dyDescent="0.25">
      <c r="A208" s="6" t="s">
        <v>95</v>
      </c>
      <c r="B208" s="2">
        <v>320</v>
      </c>
      <c r="C208" s="2">
        <v>13</v>
      </c>
      <c r="D208" s="2">
        <v>278</v>
      </c>
      <c r="E208" s="2">
        <v>5</v>
      </c>
      <c r="F208" s="2"/>
      <c r="G208" s="2"/>
      <c r="H208" s="2"/>
      <c r="I208" s="2"/>
      <c r="J208" s="2"/>
      <c r="K208" s="2"/>
      <c r="L208" s="2">
        <f>+Table171312[[#This Row],[1st Leg]]+Table171312[[#This Row],[2nd Leg]]+Table171312[[#This Row],[3rd Leg]]+Table171312[[#This Row],[4th Leg]]+Table171312[[#This Row],[Chanpionship]]</f>
        <v>598</v>
      </c>
      <c r="M208" s="7">
        <f>+Table171312[[#This Row],[x]]+Table171312[[#This Row],[X2]]+Table171312[[#This Row],[X3]]+Table171312[[#This Row],[X4]]+Table171312[[#This Row],[XC]]</f>
        <v>18</v>
      </c>
    </row>
    <row r="209" spans="1:13" x14ac:dyDescent="0.25">
      <c r="A209" s="6" t="s">
        <v>125</v>
      </c>
      <c r="B209" s="2"/>
      <c r="C209" s="2"/>
      <c r="D209" s="2">
        <v>265</v>
      </c>
      <c r="E209" s="2">
        <v>4</v>
      </c>
      <c r="F209" s="2"/>
      <c r="G209" s="2"/>
      <c r="H209" s="2"/>
      <c r="I209" s="2"/>
      <c r="J209" s="2"/>
      <c r="K209" s="2"/>
      <c r="L209" s="2">
        <f>+Table171312[[#This Row],[1st Leg]]+Table171312[[#This Row],[2nd Leg]]+Table171312[[#This Row],[3rd Leg]]+Table171312[[#This Row],[4th Leg]]+Table171312[[#This Row],[Chanpionship]]</f>
        <v>265</v>
      </c>
      <c r="M209" s="7">
        <f>+Table171312[[#This Row],[x]]+Table171312[[#This Row],[X2]]+Table171312[[#This Row],[X3]]+Table171312[[#This Row],[X4]]+Table171312[[#This Row],[XC]]</f>
        <v>4</v>
      </c>
    </row>
    <row r="210" spans="1:13" x14ac:dyDescent="0.25">
      <c r="A210" s="6" t="s">
        <v>117</v>
      </c>
      <c r="B210" s="2"/>
      <c r="C210" s="2"/>
      <c r="D210" s="2">
        <v>238</v>
      </c>
      <c r="E210" s="2">
        <v>3</v>
      </c>
      <c r="F210" s="2"/>
      <c r="G210" s="2"/>
      <c r="H210" s="2"/>
      <c r="I210" s="2"/>
      <c r="J210" s="2"/>
      <c r="K210" s="2"/>
      <c r="L210" s="2">
        <f>+Table171312[[#This Row],[1st Leg]]+Table171312[[#This Row],[2nd Leg]]+Table171312[[#This Row],[3rd Leg]]+Table171312[[#This Row],[4th Leg]]+Table171312[[#This Row],[Chanpionship]]</f>
        <v>238</v>
      </c>
      <c r="M210" s="7">
        <f>+Table171312[[#This Row],[x]]+Table171312[[#This Row],[X2]]+Table171312[[#This Row],[X3]]+Table171312[[#This Row],[X4]]+Table171312[[#This Row],[XC]]</f>
        <v>3</v>
      </c>
    </row>
    <row r="211" spans="1:13" x14ac:dyDescent="0.25">
      <c r="A211" s="6" t="s">
        <v>38</v>
      </c>
      <c r="B211" s="2">
        <v>221</v>
      </c>
      <c r="C211" s="2">
        <v>5</v>
      </c>
      <c r="D211" s="2">
        <v>236</v>
      </c>
      <c r="E211" s="2">
        <v>8</v>
      </c>
      <c r="F211" s="2"/>
      <c r="G211" s="2"/>
      <c r="H211" s="2"/>
      <c r="I211" s="2"/>
      <c r="J211" s="2"/>
      <c r="K211" s="2"/>
      <c r="L211" s="2">
        <f>+Table171312[[#This Row],[1st Leg]]+Table171312[[#This Row],[2nd Leg]]+Table171312[[#This Row],[3rd Leg]]+Table171312[[#This Row],[4th Leg]]+Table171312[[#This Row],[Chanpionship]]</f>
        <v>457</v>
      </c>
      <c r="M211" s="7">
        <f>+Table171312[[#This Row],[x]]+Table171312[[#This Row],[X2]]+Table171312[[#This Row],[X3]]+Table171312[[#This Row],[X4]]+Table171312[[#This Row],[XC]]</f>
        <v>13</v>
      </c>
    </row>
    <row r="212" spans="1:13" x14ac:dyDescent="0.25">
      <c r="A212" s="6" t="s">
        <v>35</v>
      </c>
      <c r="B212" s="2">
        <v>279</v>
      </c>
      <c r="C212" s="2">
        <v>5</v>
      </c>
      <c r="D212" s="2"/>
      <c r="E212" s="2"/>
      <c r="F212" s="2"/>
      <c r="G212" s="2"/>
      <c r="H212" s="2"/>
      <c r="I212" s="2"/>
      <c r="J212" s="2"/>
      <c r="K212" s="2"/>
      <c r="L212" s="2">
        <f>+Table171312[[#This Row],[1st Leg]]+Table171312[[#This Row],[2nd Leg]]+Table171312[[#This Row],[3rd Leg]]+Table171312[[#This Row],[4th Leg]]+Table171312[[#This Row],[Chanpionship]]</f>
        <v>279</v>
      </c>
      <c r="M212" s="7">
        <f>+Table171312[[#This Row],[x]]+Table171312[[#This Row],[X2]]+Table171312[[#This Row],[X3]]+Table171312[[#This Row],[X4]]+Table171312[[#This Row],[XC]]</f>
        <v>5</v>
      </c>
    </row>
    <row r="213" spans="1:13" x14ac:dyDescent="0.25">
      <c r="A213" s="6" t="s">
        <v>53</v>
      </c>
      <c r="B213" s="2">
        <v>253</v>
      </c>
      <c r="C213" s="2">
        <v>1</v>
      </c>
      <c r="D213" s="2"/>
      <c r="E213" s="2"/>
      <c r="F213" s="2"/>
      <c r="G213" s="2"/>
      <c r="H213" s="2"/>
      <c r="I213" s="2"/>
      <c r="J213" s="2"/>
      <c r="K213" s="2"/>
      <c r="L213" s="2">
        <f>+Table171312[[#This Row],[1st Leg]]+Table171312[[#This Row],[2nd Leg]]+Table171312[[#This Row],[3rd Leg]]+Table171312[[#This Row],[4th Leg]]+Table171312[[#This Row],[Chanpionship]]</f>
        <v>253</v>
      </c>
      <c r="M213" s="7">
        <f>+Table171312[[#This Row],[x]]+Table171312[[#This Row],[X2]]+Table171312[[#This Row],[X3]]+Table171312[[#This Row],[X4]]+Table171312[[#This Row],[XC]]</f>
        <v>1</v>
      </c>
    </row>
    <row r="214" spans="1:13" x14ac:dyDescent="0.25">
      <c r="A214" s="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>
        <f>+Table171312[[#This Row],[1st Leg]]+Table171312[[#This Row],[2nd Leg]]+Table171312[[#This Row],[3rd Leg]]+Table171312[[#This Row],[4th Leg]]+Table171312[[#This Row],[Chanpionship]]</f>
        <v>0</v>
      </c>
      <c r="M214" s="7">
        <f>+Table171312[[#This Row],[x]]+Table171312[[#This Row],[X2]]+Table171312[[#This Row],[X3]]+Table171312[[#This Row],[X4]]+Table171312[[#This Row],[XC]]</f>
        <v>0</v>
      </c>
    </row>
    <row r="215" spans="1:13" x14ac:dyDescent="0.25">
      <c r="A215" s="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>
        <f>+Table171312[[#This Row],[1st Leg]]+Table171312[[#This Row],[2nd Leg]]+Table171312[[#This Row],[3rd Leg]]+Table171312[[#This Row],[4th Leg]]+Table171312[[#This Row],[Chanpionship]]</f>
        <v>0</v>
      </c>
      <c r="M215" s="7">
        <f>+Table171312[[#This Row],[x]]+Table171312[[#This Row],[X2]]+Table171312[[#This Row],[X3]]+Table171312[[#This Row],[X4]]+Table171312[[#This Row],[XC]]</f>
        <v>0</v>
      </c>
    </row>
    <row r="216" spans="1:13" x14ac:dyDescent="0.25">
      <c r="A216" s="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>
        <f>+Table171312[[#This Row],[1st Leg]]+Table171312[[#This Row],[2nd Leg]]+Table171312[[#This Row],[3rd Leg]]+Table171312[[#This Row],[4th Leg]]+Table171312[[#This Row],[Chanpionship]]</f>
        <v>0</v>
      </c>
      <c r="M216" s="7">
        <f>+Table171312[[#This Row],[x]]+Table171312[[#This Row],[X2]]+Table171312[[#This Row],[X3]]+Table171312[[#This Row],[X4]]+Table171312[[#This Row],[XC]]</f>
        <v>0</v>
      </c>
    </row>
    <row r="217" spans="1:13" x14ac:dyDescent="0.25">
      <c r="A217" s="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>
        <f>+Table171312[[#This Row],[1st Leg]]+Table171312[[#This Row],[2nd Leg]]+Table171312[[#This Row],[3rd Leg]]+Table171312[[#This Row],[4th Leg]]+Table171312[[#This Row],[Chanpionship]]</f>
        <v>0</v>
      </c>
      <c r="M217" s="7">
        <f>+Table171312[[#This Row],[x]]+Table171312[[#This Row],[X2]]+Table171312[[#This Row],[X3]]+Table171312[[#This Row],[X4]]+Table171312[[#This Row],[XC]]</f>
        <v>0</v>
      </c>
    </row>
    <row r="218" spans="1:13" x14ac:dyDescent="0.25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>
        <f>+Table171312[[#This Row],[1st Leg]]+Table171312[[#This Row],[2nd Leg]]+Table171312[[#This Row],[3rd Leg]]+Table171312[[#This Row],[4th Leg]]+Table171312[[#This Row],[Chanpionship]]</f>
        <v>0</v>
      </c>
      <c r="M218" s="7">
        <f>+Table171312[[#This Row],[x]]+Table171312[[#This Row],[X2]]+Table171312[[#This Row],[X3]]+Table171312[[#This Row],[X4]]+Table171312[[#This Row],[XC]]</f>
        <v>0</v>
      </c>
    </row>
    <row r="219" spans="1:13" x14ac:dyDescent="0.25">
      <c r="A219" s="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>
        <f>+Table171312[[#This Row],[1st Leg]]+Table171312[[#This Row],[2nd Leg]]+Table171312[[#This Row],[3rd Leg]]+Table171312[[#This Row],[4th Leg]]+Table171312[[#This Row],[Chanpionship]]</f>
        <v>0</v>
      </c>
      <c r="M219" s="7">
        <f>+Table171312[[#This Row],[x]]+Table171312[[#This Row],[X2]]+Table171312[[#This Row],[X3]]+Table171312[[#This Row],[X4]]+Table171312[[#This Row],[XC]]</f>
        <v>0</v>
      </c>
    </row>
    <row r="220" spans="1:13" x14ac:dyDescent="0.25">
      <c r="A220" s="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>
        <f>+Table171312[[#This Row],[1st Leg]]+Table171312[[#This Row],[2nd Leg]]+Table171312[[#This Row],[3rd Leg]]+Table171312[[#This Row],[4th Leg]]+Table171312[[#This Row],[Chanpionship]]</f>
        <v>0</v>
      </c>
      <c r="M220" s="7">
        <f>+Table171312[[#This Row],[x]]+Table171312[[#This Row],[X2]]+Table171312[[#This Row],[X3]]+Table171312[[#This Row],[X4]]+Table171312[[#This Row],[XC]]</f>
        <v>0</v>
      </c>
    </row>
    <row r="221" spans="1:13" x14ac:dyDescent="0.25">
      <c r="A221" s="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>
        <f>+Table171312[[#This Row],[1st Leg]]+Table171312[[#This Row],[2nd Leg]]+Table171312[[#This Row],[3rd Leg]]+Table171312[[#This Row],[4th Leg]]+Table171312[[#This Row],[Chanpionship]]</f>
        <v>0</v>
      </c>
      <c r="M221" s="7">
        <f>+Table171312[[#This Row],[x]]+Table171312[[#This Row],[X2]]+Table171312[[#This Row],[X3]]+Table171312[[#This Row],[X4]]+Table171312[[#This Row],[XC]]</f>
        <v>0</v>
      </c>
    </row>
    <row r="222" spans="1:13" x14ac:dyDescent="0.25">
      <c r="A222" s="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>
        <f>+Table171312[[#This Row],[1st Leg]]+Table171312[[#This Row],[2nd Leg]]+Table171312[[#This Row],[3rd Leg]]+Table171312[[#This Row],[4th Leg]]+Table171312[[#This Row],[Chanpionship]]</f>
        <v>0</v>
      </c>
      <c r="M222" s="7">
        <f>+Table171312[[#This Row],[x]]+Table171312[[#This Row],[X2]]+Table171312[[#This Row],[X3]]+Table171312[[#This Row],[X4]]+Table171312[[#This Row],[XC]]</f>
        <v>0</v>
      </c>
    </row>
    <row r="223" spans="1:13" x14ac:dyDescent="0.25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>
        <f>+Table171312[[#This Row],[1st Leg]]+Table171312[[#This Row],[2nd Leg]]+Table171312[[#This Row],[3rd Leg]]+Table171312[[#This Row],[4th Leg]]+Table171312[[#This Row],[Chanpionship]]</f>
        <v>0</v>
      </c>
      <c r="M223" s="7">
        <f>+Table171312[[#This Row],[x]]+Table171312[[#This Row],[X2]]+Table171312[[#This Row],[X3]]+Table171312[[#This Row],[X4]]+Table171312[[#This Row],[XC]]</f>
        <v>0</v>
      </c>
    </row>
    <row r="224" spans="1:13" x14ac:dyDescent="0.25">
      <c r="A224" s="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>
        <f>+Table171312[[#This Row],[1st Leg]]+Table171312[[#This Row],[2nd Leg]]+Table171312[[#This Row],[3rd Leg]]+Table171312[[#This Row],[4th Leg]]+Table171312[[#This Row],[Chanpionship]]</f>
        <v>0</v>
      </c>
      <c r="M224" s="7">
        <f>+Table171312[[#This Row],[x]]+Table171312[[#This Row],[X2]]+Table171312[[#This Row],[X3]]+Table171312[[#This Row],[X4]]+Table171312[[#This Row],[XC]]</f>
        <v>0</v>
      </c>
    </row>
    <row r="225" spans="1:13" x14ac:dyDescent="0.25">
      <c r="A225" s="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>
        <f>+Table171312[[#This Row],[1st Leg]]+Table171312[[#This Row],[2nd Leg]]+Table171312[[#This Row],[3rd Leg]]+Table171312[[#This Row],[4th Leg]]+Table171312[[#This Row],[Chanpionship]]</f>
        <v>0</v>
      </c>
      <c r="M225" s="7">
        <f>+Table171312[[#This Row],[x]]+Table171312[[#This Row],[X2]]+Table171312[[#This Row],[X3]]+Table171312[[#This Row],[X4]]+Table171312[[#This Row],[XC]]</f>
        <v>0</v>
      </c>
    </row>
    <row r="226" spans="1:13" x14ac:dyDescent="0.25">
      <c r="A226" s="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>
        <f>+Table171312[[#This Row],[1st Leg]]+Table171312[[#This Row],[2nd Leg]]+Table171312[[#This Row],[3rd Leg]]+Table171312[[#This Row],[4th Leg]]+Table171312[[#This Row],[Chanpionship]]</f>
        <v>0</v>
      </c>
      <c r="M226" s="7">
        <f>+Table171312[[#This Row],[x]]+Table171312[[#This Row],[X2]]+Table171312[[#This Row],[X3]]+Table171312[[#This Row],[X4]]+Table171312[[#This Row],[XC]]</f>
        <v>0</v>
      </c>
    </row>
    <row r="227" spans="1:13" x14ac:dyDescent="0.25">
      <c r="A227" s="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>
        <f>+Table171312[[#This Row],[1st Leg]]+Table171312[[#This Row],[2nd Leg]]+Table171312[[#This Row],[3rd Leg]]+Table171312[[#This Row],[4th Leg]]+Table171312[[#This Row],[Chanpionship]]</f>
        <v>0</v>
      </c>
      <c r="M227" s="7">
        <f>+Table171312[[#This Row],[x]]+Table171312[[#This Row],[X2]]+Table171312[[#This Row],[X3]]+Table171312[[#This Row],[X4]]+Table171312[[#This Row],[XC]]</f>
        <v>0</v>
      </c>
    </row>
    <row r="228" spans="1:13" x14ac:dyDescent="0.25">
      <c r="A228" s="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>
        <f>+Table171312[[#This Row],[1st Leg]]+Table171312[[#This Row],[2nd Leg]]+Table171312[[#This Row],[3rd Leg]]+Table171312[[#This Row],[4th Leg]]+Table171312[[#This Row],[Chanpionship]]</f>
        <v>0</v>
      </c>
      <c r="M228" s="7">
        <f>+Table171312[[#This Row],[x]]+Table171312[[#This Row],[X2]]+Table171312[[#This Row],[X3]]+Table171312[[#This Row],[X4]]+Table171312[[#This Row],[XC]]</f>
        <v>0</v>
      </c>
    </row>
    <row r="229" spans="1:13" x14ac:dyDescent="0.25">
      <c r="A229" s="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>
        <f>+Table171312[[#This Row],[1st Leg]]+Table171312[[#This Row],[2nd Leg]]+Table171312[[#This Row],[3rd Leg]]+Table171312[[#This Row],[4th Leg]]+Table171312[[#This Row],[Chanpionship]]</f>
        <v>0</v>
      </c>
      <c r="M229" s="7">
        <f>+Table171312[[#This Row],[x]]+Table171312[[#This Row],[X2]]+Table171312[[#This Row],[X3]]+Table171312[[#This Row],[X4]]+Table171312[[#This Row],[XC]]</f>
        <v>0</v>
      </c>
    </row>
    <row r="230" spans="1:13" x14ac:dyDescent="0.25">
      <c r="A230" s="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>
        <f>+Table171312[[#This Row],[1st Leg]]+Table171312[[#This Row],[2nd Leg]]+Table171312[[#This Row],[3rd Leg]]+Table171312[[#This Row],[4th Leg]]+Table171312[[#This Row],[Chanpionship]]</f>
        <v>0</v>
      </c>
      <c r="M230" s="7">
        <f>+Table171312[[#This Row],[x]]+Table171312[[#This Row],[X2]]+Table171312[[#This Row],[X3]]+Table171312[[#This Row],[X4]]+Table171312[[#This Row],[XC]]</f>
        <v>0</v>
      </c>
    </row>
    <row r="231" spans="1:13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>
        <f>+Table171312[[#This Row],[1st Leg]]+Table171312[[#This Row],[2nd Leg]]+Table171312[[#This Row],[3rd Leg]]+Table171312[[#This Row],[4th Leg]]+Table171312[[#This Row],[Chanpionship]]</f>
        <v>0</v>
      </c>
      <c r="M231" s="7">
        <f>+Table171312[[#This Row],[x]]+Table171312[[#This Row],[X2]]+Table171312[[#This Row],[X3]]+Table171312[[#This Row],[X4]]+Table171312[[#This Row],[XC]]</f>
        <v>0</v>
      </c>
    </row>
    <row r="232" spans="1:13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>
        <f>+Table171312[[#This Row],[1st Leg]]+Table171312[[#This Row],[2nd Leg]]+Table171312[[#This Row],[3rd Leg]]+Table171312[[#This Row],[4th Leg]]+Table171312[[#This Row],[Chanpionship]]</f>
        <v>0</v>
      </c>
      <c r="M232" s="7">
        <f>+Table171312[[#This Row],[x]]+Table171312[[#This Row],[X2]]+Table171312[[#This Row],[X3]]+Table171312[[#This Row],[X4]]+Table171312[[#This Row],[XC]]</f>
        <v>0</v>
      </c>
    </row>
    <row r="233" spans="1:13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>
        <f>+Table171312[[#This Row],[1st Leg]]+Table171312[[#This Row],[2nd Leg]]+Table171312[[#This Row],[3rd Leg]]+Table171312[[#This Row],[4th Leg]]+Table171312[[#This Row],[Chanpionship]]</f>
        <v>0</v>
      </c>
      <c r="M233" s="7">
        <f>+Table171312[[#This Row],[x]]+Table171312[[#This Row],[X2]]+Table171312[[#This Row],[X3]]+Table171312[[#This Row],[X4]]+Table171312[[#This Row],[XC]]</f>
        <v>0</v>
      </c>
    </row>
    <row r="234" spans="1:13" x14ac:dyDescent="0.25">
      <c r="B234" s="9"/>
    </row>
    <row r="238" spans="1:13" ht="27" thickBot="1" x14ac:dyDescent="0.45">
      <c r="A238" s="1" t="s">
        <v>26</v>
      </c>
    </row>
    <row r="239" spans="1:13" ht="15.75" thickTop="1" x14ac:dyDescent="0.25">
      <c r="A239" s="3" t="s">
        <v>0</v>
      </c>
      <c r="B239" s="4" t="s">
        <v>1</v>
      </c>
      <c r="C239" s="4" t="s">
        <v>2</v>
      </c>
      <c r="D239" s="4" t="s">
        <v>3</v>
      </c>
      <c r="E239" s="4" t="s">
        <v>9</v>
      </c>
      <c r="F239" s="4" t="s">
        <v>5</v>
      </c>
      <c r="G239" s="4" t="s">
        <v>6</v>
      </c>
      <c r="H239" s="4" t="s">
        <v>7</v>
      </c>
      <c r="I239" s="4" t="s">
        <v>4</v>
      </c>
      <c r="J239" s="4" t="s">
        <v>8</v>
      </c>
      <c r="K239" s="4" t="s">
        <v>12</v>
      </c>
      <c r="L239" s="4" t="s">
        <v>10</v>
      </c>
      <c r="M239" s="5" t="s">
        <v>11</v>
      </c>
    </row>
    <row r="240" spans="1:13" x14ac:dyDescent="0.25">
      <c r="A240" s="6" t="s">
        <v>96</v>
      </c>
      <c r="B240" s="2">
        <v>288</v>
      </c>
      <c r="C240" s="2">
        <v>7</v>
      </c>
      <c r="D240" s="2">
        <v>303</v>
      </c>
      <c r="E240" s="2">
        <v>10</v>
      </c>
      <c r="F240" s="2">
        <v>297</v>
      </c>
      <c r="G240" s="2">
        <v>9</v>
      </c>
      <c r="H240" s="2"/>
      <c r="I240" s="2"/>
      <c r="J240" s="2"/>
      <c r="K240" s="2"/>
      <c r="L240" s="2">
        <f>+Table171531[[#This Row],[1st Leg]]+Table171531[[#This Row],[2nd Leg]]+Table171531[[#This Row],[3rd Leg]]+Table171531[[#This Row],[4th Leg]]+Table171531[[#This Row],[Chanpionship]]</f>
        <v>888</v>
      </c>
      <c r="M240" s="7">
        <f>+Table171531[[#This Row],[x]]+Table171531[[#This Row],[X2]]+Table171531[[#This Row],[X3]]+Table171531[[#This Row],[X4]]+Table171531[[#This Row],[XC]]</f>
        <v>26</v>
      </c>
    </row>
    <row r="241" spans="1:13" x14ac:dyDescent="0.25">
      <c r="A241" s="6" t="s">
        <v>84</v>
      </c>
      <c r="B241" s="2">
        <v>290</v>
      </c>
      <c r="C241" s="2">
        <v>8</v>
      </c>
      <c r="D241" s="2">
        <v>308</v>
      </c>
      <c r="E241" s="2">
        <v>8</v>
      </c>
      <c r="F241" s="2">
        <v>297</v>
      </c>
      <c r="G241" s="2">
        <v>6</v>
      </c>
      <c r="H241" s="2"/>
      <c r="I241" s="2"/>
      <c r="J241" s="2"/>
      <c r="K241" s="2"/>
      <c r="L241" s="2">
        <f>+Table171531[[#This Row],[1st Leg]]+Table171531[[#This Row],[2nd Leg]]+Table171531[[#This Row],[3rd Leg]]+Table171531[[#This Row],[4th Leg]]+Table171531[[#This Row],[Chanpionship]]</f>
        <v>895</v>
      </c>
      <c r="M241" s="7">
        <f>+Table171531[[#This Row],[x]]+Table171531[[#This Row],[X2]]+Table171531[[#This Row],[X3]]+Table171531[[#This Row],[X4]]+Table171531[[#This Row],[XC]]</f>
        <v>22</v>
      </c>
    </row>
    <row r="242" spans="1:13" x14ac:dyDescent="0.25">
      <c r="A242" s="6" t="s">
        <v>52</v>
      </c>
      <c r="B242" s="2">
        <v>274</v>
      </c>
      <c r="C242" s="2">
        <v>6</v>
      </c>
      <c r="D242" s="2">
        <v>279</v>
      </c>
      <c r="E242" s="2">
        <v>7</v>
      </c>
      <c r="F242" s="2">
        <v>276</v>
      </c>
      <c r="G242" s="2">
        <v>7</v>
      </c>
      <c r="H242" s="2"/>
      <c r="I242" s="2"/>
      <c r="J242" s="2"/>
      <c r="K242" s="2"/>
      <c r="L242" s="2">
        <f>+Table171531[[#This Row],[1st Leg]]+Table171531[[#This Row],[2nd Leg]]+Table171531[[#This Row],[3rd Leg]]+Table171531[[#This Row],[4th Leg]]+Table171531[[#This Row],[Chanpionship]]</f>
        <v>829</v>
      </c>
      <c r="M242" s="7">
        <f>+Table171531[[#This Row],[x]]+Table171531[[#This Row],[X2]]+Table171531[[#This Row],[X3]]+Table171531[[#This Row],[X4]]+Table171531[[#This Row],[XC]]</f>
        <v>20</v>
      </c>
    </row>
    <row r="243" spans="1:13" x14ac:dyDescent="0.25">
      <c r="A243" s="6" t="s">
        <v>115</v>
      </c>
      <c r="B243" s="2"/>
      <c r="C243" s="2"/>
      <c r="D243" s="2">
        <v>291</v>
      </c>
      <c r="E243" s="2">
        <v>7</v>
      </c>
      <c r="F243" s="2"/>
      <c r="G243" s="2"/>
      <c r="H243" s="2"/>
      <c r="I243" s="2"/>
      <c r="J243" s="2"/>
      <c r="K243" s="2"/>
      <c r="L243" s="2">
        <f>+Table171531[[#This Row],[1st Leg]]+Table171531[[#This Row],[2nd Leg]]+Table171531[[#This Row],[3rd Leg]]+Table171531[[#This Row],[4th Leg]]+Table171531[[#This Row],[Chanpionship]]</f>
        <v>291</v>
      </c>
      <c r="M243" s="7">
        <f>+Table171531[[#This Row],[x]]+Table171531[[#This Row],[X2]]+Table171531[[#This Row],[X3]]+Table171531[[#This Row],[X4]]+Table171531[[#This Row],[XC]]</f>
        <v>7</v>
      </c>
    </row>
    <row r="244" spans="1:13" x14ac:dyDescent="0.25">
      <c r="A244" s="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>
        <f>+Table171531[[#This Row],[1st Leg]]+Table171531[[#This Row],[2nd Leg]]+Table171531[[#This Row],[3rd Leg]]+Table171531[[#This Row],[4th Leg]]+Table171531[[#This Row],[Chanpionship]]</f>
        <v>0</v>
      </c>
      <c r="M244" s="7">
        <f>+Table171531[[#This Row],[x]]+Table171531[[#This Row],[X2]]+Table171531[[#This Row],[X3]]+Table171531[[#This Row],[X4]]+Table171531[[#This Row],[XC]]</f>
        <v>0</v>
      </c>
    </row>
    <row r="245" spans="1:13" x14ac:dyDescent="0.25">
      <c r="A245" s="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>
        <f>+Table171531[[#This Row],[1st Leg]]+Table171531[[#This Row],[2nd Leg]]+Table171531[[#This Row],[3rd Leg]]+Table171531[[#This Row],[4th Leg]]+Table171531[[#This Row],[Chanpionship]]</f>
        <v>0</v>
      </c>
      <c r="M245" s="7">
        <f>+Table171531[[#This Row],[x]]+Table171531[[#This Row],[X2]]+Table171531[[#This Row],[X3]]+Table171531[[#This Row],[X4]]+Table171531[[#This Row],[XC]]</f>
        <v>0</v>
      </c>
    </row>
    <row r="246" spans="1:13" x14ac:dyDescent="0.25">
      <c r="A246" s="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>
        <f>+Table171531[[#This Row],[1st Leg]]+Table171531[[#This Row],[2nd Leg]]+Table171531[[#This Row],[3rd Leg]]+Table171531[[#This Row],[4th Leg]]+Table171531[[#This Row],[Chanpionship]]</f>
        <v>0</v>
      </c>
      <c r="M246" s="7">
        <f>+Table171531[[#This Row],[x]]+Table171531[[#This Row],[X2]]+Table171531[[#This Row],[X3]]+Table171531[[#This Row],[X4]]+Table171531[[#This Row],[XC]]</f>
        <v>0</v>
      </c>
    </row>
    <row r="247" spans="1:13" x14ac:dyDescent="0.25">
      <c r="A247" s="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>
        <f>+Table171531[[#This Row],[1st Leg]]+Table171531[[#This Row],[2nd Leg]]+Table171531[[#This Row],[3rd Leg]]+Table171531[[#This Row],[4th Leg]]+Table171531[[#This Row],[Chanpionship]]</f>
        <v>0</v>
      </c>
      <c r="M247" s="7">
        <f>+Table171531[[#This Row],[x]]+Table171531[[#This Row],[X2]]+Table171531[[#This Row],[X3]]+Table171531[[#This Row],[X4]]+Table171531[[#This Row],[XC]]</f>
        <v>0</v>
      </c>
    </row>
    <row r="248" spans="1:13" x14ac:dyDescent="0.25">
      <c r="A248" s="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>
        <f>+Table171531[[#This Row],[1st Leg]]+Table171531[[#This Row],[2nd Leg]]+Table171531[[#This Row],[3rd Leg]]+Table171531[[#This Row],[4th Leg]]+Table171531[[#This Row],[Chanpionship]]</f>
        <v>0</v>
      </c>
      <c r="M248" s="7">
        <f>+Table171531[[#This Row],[x]]+Table171531[[#This Row],[X2]]+Table171531[[#This Row],[X3]]+Table171531[[#This Row],[X4]]+Table171531[[#This Row],[XC]]</f>
        <v>0</v>
      </c>
    </row>
    <row r="249" spans="1:13" x14ac:dyDescent="0.25">
      <c r="A249" s="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>
        <f>+Table171531[[#This Row],[1st Leg]]+Table171531[[#This Row],[2nd Leg]]+Table171531[[#This Row],[3rd Leg]]+Table171531[[#This Row],[4th Leg]]+Table171531[[#This Row],[Chanpionship]]</f>
        <v>0</v>
      </c>
      <c r="M249" s="7">
        <f>+Table171531[[#This Row],[x]]+Table171531[[#This Row],[X2]]+Table171531[[#This Row],[X3]]+Table171531[[#This Row],[X4]]+Table171531[[#This Row],[XC]]</f>
        <v>0</v>
      </c>
    </row>
    <row r="250" spans="1:13" x14ac:dyDescent="0.25">
      <c r="A250" s="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>
        <f>+Table171531[[#This Row],[1st Leg]]+Table171531[[#This Row],[2nd Leg]]+Table171531[[#This Row],[3rd Leg]]+Table171531[[#This Row],[4th Leg]]+Table171531[[#This Row],[Chanpionship]]</f>
        <v>0</v>
      </c>
      <c r="M250" s="7">
        <f>+Table171531[[#This Row],[x]]+Table171531[[#This Row],[X2]]+Table171531[[#This Row],[X3]]+Table171531[[#This Row],[X4]]+Table171531[[#This Row],[XC]]</f>
        <v>0</v>
      </c>
    </row>
    <row r="251" spans="1:13" x14ac:dyDescent="0.25">
      <c r="A251" s="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>
        <f>+Table171531[[#This Row],[1st Leg]]+Table171531[[#This Row],[2nd Leg]]+Table171531[[#This Row],[3rd Leg]]+Table171531[[#This Row],[4th Leg]]+Table171531[[#This Row],[Chanpionship]]</f>
        <v>0</v>
      </c>
      <c r="M251" s="7">
        <f>+Table171531[[#This Row],[x]]+Table171531[[#This Row],[X2]]+Table171531[[#This Row],[X3]]+Table171531[[#This Row],[X4]]+Table171531[[#This Row],[XC]]</f>
        <v>0</v>
      </c>
    </row>
    <row r="252" spans="1:13" x14ac:dyDescent="0.25">
      <c r="A252" s="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>
        <f>+Table171531[[#This Row],[1st Leg]]+Table171531[[#This Row],[2nd Leg]]+Table171531[[#This Row],[3rd Leg]]+Table171531[[#This Row],[4th Leg]]+Table171531[[#This Row],[Chanpionship]]</f>
        <v>0</v>
      </c>
      <c r="M252" s="7">
        <f>+Table171531[[#This Row],[x]]+Table171531[[#This Row],[X2]]+Table171531[[#This Row],[X3]]+Table171531[[#This Row],[X4]]+Table171531[[#This Row],[XC]]</f>
        <v>0</v>
      </c>
    </row>
    <row r="253" spans="1:13" x14ac:dyDescent="0.25">
      <c r="A253" s="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>
        <f>+Table171531[[#This Row],[1st Leg]]+Table171531[[#This Row],[2nd Leg]]+Table171531[[#This Row],[3rd Leg]]+Table171531[[#This Row],[4th Leg]]+Table171531[[#This Row],[Chanpionship]]</f>
        <v>0</v>
      </c>
      <c r="M253" s="7">
        <f>+Table171531[[#This Row],[x]]+Table171531[[#This Row],[X2]]+Table171531[[#This Row],[X3]]+Table171531[[#This Row],[X4]]+Table171531[[#This Row],[XC]]</f>
        <v>0</v>
      </c>
    </row>
    <row r="254" spans="1:13" x14ac:dyDescent="0.25">
      <c r="A254" s="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>
        <f>+Table171531[[#This Row],[1st Leg]]+Table171531[[#This Row],[2nd Leg]]+Table171531[[#This Row],[3rd Leg]]+Table171531[[#This Row],[4th Leg]]+Table171531[[#This Row],[Chanpionship]]</f>
        <v>0</v>
      </c>
      <c r="M254" s="7">
        <f>+Table171531[[#This Row],[x]]+Table171531[[#This Row],[X2]]+Table171531[[#This Row],[X3]]+Table171531[[#This Row],[X4]]+Table171531[[#This Row],[XC]]</f>
        <v>0</v>
      </c>
    </row>
    <row r="255" spans="1:13" x14ac:dyDescent="0.25">
      <c r="A255" s="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>
        <f>+Table171531[[#This Row],[1st Leg]]+Table171531[[#This Row],[2nd Leg]]+Table171531[[#This Row],[3rd Leg]]+Table171531[[#This Row],[4th Leg]]+Table171531[[#This Row],[Chanpionship]]</f>
        <v>0</v>
      </c>
      <c r="M255" s="7">
        <f>+Table171531[[#This Row],[x]]+Table171531[[#This Row],[X2]]+Table171531[[#This Row],[X3]]+Table171531[[#This Row],[X4]]+Table171531[[#This Row],[XC]]</f>
        <v>0</v>
      </c>
    </row>
    <row r="256" spans="1:13" x14ac:dyDescent="0.25">
      <c r="A256" s="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>
        <f>+Table171531[[#This Row],[1st Leg]]+Table171531[[#This Row],[2nd Leg]]+Table171531[[#This Row],[3rd Leg]]+Table171531[[#This Row],[4th Leg]]+Table171531[[#This Row],[Chanpionship]]</f>
        <v>0</v>
      </c>
      <c r="M256" s="7">
        <f>+Table171531[[#This Row],[x]]+Table171531[[#This Row],[X2]]+Table171531[[#This Row],[X3]]+Table171531[[#This Row],[X4]]+Table171531[[#This Row],[XC]]</f>
        <v>0</v>
      </c>
    </row>
    <row r="257" spans="1:13" x14ac:dyDescent="0.25">
      <c r="A257" s="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>
        <f>+Table171531[[#This Row],[1st Leg]]+Table171531[[#This Row],[2nd Leg]]+Table171531[[#This Row],[3rd Leg]]+Table171531[[#This Row],[4th Leg]]+Table171531[[#This Row],[Chanpionship]]</f>
        <v>0</v>
      </c>
      <c r="M257" s="7">
        <f>+Table171531[[#This Row],[x]]+Table171531[[#This Row],[X2]]+Table171531[[#This Row],[X3]]+Table171531[[#This Row],[X4]]+Table171531[[#This Row],[XC]]</f>
        <v>0</v>
      </c>
    </row>
    <row r="258" spans="1:13" x14ac:dyDescent="0.25">
      <c r="A258" s="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>
        <f>+Table171531[[#This Row],[1st Leg]]+Table171531[[#This Row],[2nd Leg]]+Table171531[[#This Row],[3rd Leg]]+Table171531[[#This Row],[4th Leg]]+Table171531[[#This Row],[Chanpionship]]</f>
        <v>0</v>
      </c>
      <c r="M258" s="7">
        <f>+Table171531[[#This Row],[x]]+Table171531[[#This Row],[X2]]+Table171531[[#This Row],[X3]]+Table171531[[#This Row],[X4]]+Table171531[[#This Row],[XC]]</f>
        <v>0</v>
      </c>
    </row>
    <row r="259" spans="1:13" x14ac:dyDescent="0.25">
      <c r="A259" s="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>
        <f>+Table171531[[#This Row],[1st Leg]]+Table171531[[#This Row],[2nd Leg]]+Table171531[[#This Row],[3rd Leg]]+Table171531[[#This Row],[4th Leg]]+Table171531[[#This Row],[Chanpionship]]</f>
        <v>0</v>
      </c>
      <c r="M259" s="7">
        <f>+Table171531[[#This Row],[x]]+Table171531[[#This Row],[X2]]+Table171531[[#This Row],[X3]]+Table171531[[#This Row],[X4]]+Table171531[[#This Row],[XC]]</f>
        <v>0</v>
      </c>
    </row>
    <row r="260" spans="1:13" x14ac:dyDescent="0.25">
      <c r="A260" s="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>
        <f>+Table171531[[#This Row],[1st Leg]]+Table171531[[#This Row],[2nd Leg]]+Table171531[[#This Row],[3rd Leg]]+Table171531[[#This Row],[4th Leg]]+Table171531[[#This Row],[Chanpionship]]</f>
        <v>0</v>
      </c>
      <c r="M260" s="7">
        <f>+Table171531[[#This Row],[x]]+Table171531[[#This Row],[X2]]+Table171531[[#This Row],[X3]]+Table171531[[#This Row],[X4]]+Table171531[[#This Row],[XC]]</f>
        <v>0</v>
      </c>
    </row>
    <row r="261" spans="1:13" x14ac:dyDescent="0.25">
      <c r="A261" s="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>
        <f>+Table171531[[#This Row],[1st Leg]]+Table171531[[#This Row],[2nd Leg]]+Table171531[[#This Row],[3rd Leg]]+Table171531[[#This Row],[4th Leg]]+Table171531[[#This Row],[Chanpionship]]</f>
        <v>0</v>
      </c>
      <c r="M261" s="7">
        <f>+Table171531[[#This Row],[x]]+Table171531[[#This Row],[X2]]+Table171531[[#This Row],[X3]]+Table171531[[#This Row],[X4]]+Table171531[[#This Row],[XC]]</f>
        <v>0</v>
      </c>
    </row>
    <row r="262" spans="1:13" x14ac:dyDescent="0.25">
      <c r="A262" s="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>
        <f>+Table171531[[#This Row],[1st Leg]]+Table171531[[#This Row],[2nd Leg]]+Table171531[[#This Row],[3rd Leg]]+Table171531[[#This Row],[4th Leg]]+Table171531[[#This Row],[Chanpionship]]</f>
        <v>0</v>
      </c>
      <c r="M262" s="7">
        <f>+Table171531[[#This Row],[x]]+Table171531[[#This Row],[X2]]+Table171531[[#This Row],[X3]]+Table171531[[#This Row],[X4]]+Table171531[[#This Row],[XC]]</f>
        <v>0</v>
      </c>
    </row>
    <row r="263" spans="1:13" x14ac:dyDescent="0.25">
      <c r="A263" s="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>
        <f>+Table171531[[#This Row],[1st Leg]]+Table171531[[#This Row],[2nd Leg]]+Table171531[[#This Row],[3rd Leg]]+Table171531[[#This Row],[4th Leg]]+Table171531[[#This Row],[Chanpionship]]</f>
        <v>0</v>
      </c>
      <c r="M263" s="7">
        <f>+Table171531[[#This Row],[x]]+Table171531[[#This Row],[X2]]+Table171531[[#This Row],[X3]]+Table171531[[#This Row],[X4]]+Table171531[[#This Row],[XC]]</f>
        <v>0</v>
      </c>
    </row>
    <row r="264" spans="1:13" x14ac:dyDescent="0.25">
      <c r="A264" s="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>
        <f>+Table171531[[#This Row],[1st Leg]]+Table171531[[#This Row],[2nd Leg]]+Table171531[[#This Row],[3rd Leg]]+Table171531[[#This Row],[4th Leg]]+Table171531[[#This Row],[Chanpionship]]</f>
        <v>0</v>
      </c>
      <c r="M264" s="7">
        <f>+Table171531[[#This Row],[x]]+Table171531[[#This Row],[X2]]+Table171531[[#This Row],[X3]]+Table171531[[#This Row],[X4]]+Table171531[[#This Row],[XC]]</f>
        <v>0</v>
      </c>
    </row>
    <row r="265" spans="1:13" x14ac:dyDescent="0.25">
      <c r="A265" s="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>
        <f>+Table171531[[#This Row],[1st Leg]]+Table171531[[#This Row],[2nd Leg]]+Table171531[[#This Row],[3rd Leg]]+Table171531[[#This Row],[4th Leg]]+Table171531[[#This Row],[Chanpionship]]</f>
        <v>0</v>
      </c>
      <c r="M265" s="7">
        <f>+Table171531[[#This Row],[x]]+Table171531[[#This Row],[X2]]+Table171531[[#This Row],[X3]]+Table171531[[#This Row],[X4]]+Table171531[[#This Row],[XC]]</f>
        <v>0</v>
      </c>
    </row>
    <row r="266" spans="1:13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>
        <f>+Table171531[[#This Row],[1st Leg]]+Table171531[[#This Row],[2nd Leg]]+Table171531[[#This Row],[3rd Leg]]+Table171531[[#This Row],[4th Leg]]+Table171531[[#This Row],[Chanpionship]]</f>
        <v>0</v>
      </c>
      <c r="M266" s="7">
        <f>+Table171531[[#This Row],[x]]+Table171531[[#This Row],[X2]]+Table171531[[#This Row],[X3]]+Table171531[[#This Row],[X4]]+Table171531[[#This Row],[XC]]</f>
        <v>0</v>
      </c>
    </row>
    <row r="267" spans="1:13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>
        <f>+Table171531[[#This Row],[1st Leg]]+Table171531[[#This Row],[2nd Leg]]+Table171531[[#This Row],[3rd Leg]]+Table171531[[#This Row],[4th Leg]]+Table171531[[#This Row],[Chanpionship]]</f>
        <v>0</v>
      </c>
      <c r="M267" s="7">
        <f>+Table171531[[#This Row],[x]]+Table171531[[#This Row],[X2]]+Table171531[[#This Row],[X3]]+Table171531[[#This Row],[X4]]+Table171531[[#This Row],[XC]]</f>
        <v>0</v>
      </c>
    </row>
    <row r="268" spans="1:13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>
        <f>+Table171531[[#This Row],[1st Leg]]+Table171531[[#This Row],[2nd Leg]]+Table171531[[#This Row],[3rd Leg]]+Table171531[[#This Row],[4th Leg]]+Table171531[[#This Row],[Chanpionship]]</f>
        <v>0</v>
      </c>
      <c r="M268" s="7">
        <f>+Table171531[[#This Row],[x]]+Table171531[[#This Row],[X2]]+Table171531[[#This Row],[X3]]+Table171531[[#This Row],[X4]]+Table171531[[#This Row],[XC]]</f>
        <v>0</v>
      </c>
    </row>
    <row r="269" spans="1:13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>
        <f>+Table171531[[#This Row],[1st Leg]]+Table171531[[#This Row],[2nd Leg]]+Table171531[[#This Row],[3rd Leg]]+Table171531[[#This Row],[4th Leg]]+Table171531[[#This Row],[Chanpionship]]</f>
        <v>0</v>
      </c>
      <c r="M269" s="7">
        <f>+Table171531[[#This Row],[x]]+Table171531[[#This Row],[X2]]+Table171531[[#This Row],[X3]]+Table171531[[#This Row],[X4]]+Table171531[[#This Row],[XC]]</f>
        <v>0</v>
      </c>
    </row>
    <row r="270" spans="1:13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>
        <f>+Table171531[[#This Row],[1st Leg]]+Table171531[[#This Row],[2nd Leg]]+Table171531[[#This Row],[3rd Leg]]+Table171531[[#This Row],[4th Leg]]+Table171531[[#This Row],[Chanpionship]]</f>
        <v>0</v>
      </c>
      <c r="M270" s="7">
        <f>+Table171531[[#This Row],[x]]+Table171531[[#This Row],[X2]]+Table171531[[#This Row],[X3]]+Table171531[[#This Row],[X4]]+Table171531[[#This Row],[XC]]</f>
        <v>0</v>
      </c>
    </row>
    <row r="275" spans="1:13" ht="27" thickBot="1" x14ac:dyDescent="0.45">
      <c r="A275" s="1" t="s">
        <v>16</v>
      </c>
    </row>
    <row r="276" spans="1:13" ht="15.75" thickTop="1" x14ac:dyDescent="0.25">
      <c r="A276" s="3" t="s">
        <v>0</v>
      </c>
      <c r="B276" s="4" t="s">
        <v>1</v>
      </c>
      <c r="C276" s="4" t="s">
        <v>2</v>
      </c>
      <c r="D276" s="4" t="s">
        <v>3</v>
      </c>
      <c r="E276" s="4" t="s">
        <v>9</v>
      </c>
      <c r="F276" s="4" t="s">
        <v>5</v>
      </c>
      <c r="G276" s="4" t="s">
        <v>6</v>
      </c>
      <c r="H276" s="4" t="s">
        <v>7</v>
      </c>
      <c r="I276" s="4" t="s">
        <v>4</v>
      </c>
      <c r="J276" s="4" t="s">
        <v>8</v>
      </c>
      <c r="K276" s="4" t="s">
        <v>12</v>
      </c>
      <c r="L276" s="4" t="s">
        <v>10</v>
      </c>
      <c r="M276" s="5" t="s">
        <v>11</v>
      </c>
    </row>
    <row r="277" spans="1:13" x14ac:dyDescent="0.25">
      <c r="A277" s="6" t="s">
        <v>127</v>
      </c>
      <c r="B277" s="2"/>
      <c r="C277" s="2"/>
      <c r="D277" s="2">
        <v>327</v>
      </c>
      <c r="E277" s="2">
        <v>19</v>
      </c>
      <c r="F277" s="2">
        <v>312</v>
      </c>
      <c r="G277" s="2">
        <v>13</v>
      </c>
      <c r="H277" s="2"/>
      <c r="I277" s="2"/>
      <c r="J277" s="2"/>
      <c r="K277" s="2"/>
      <c r="L277" s="2">
        <f>+Table171614[[#This Row],[1st Leg]]+Table171614[[#This Row],[2nd Leg]]+Table171614[[#This Row],[3rd Leg]]+Table171614[[#This Row],[4th Leg]]+Table171614[[#This Row],[Chanpionship]]</f>
        <v>639</v>
      </c>
      <c r="M277" s="7">
        <f>+Table171614[[#This Row],[x]]+Table171614[[#This Row],[X2]]+Table171614[[#This Row],[X3]]+Table171614[[#This Row],[X4]]+Table171614[[#This Row],[XC]]</f>
        <v>32</v>
      </c>
    </row>
    <row r="278" spans="1:13" x14ac:dyDescent="0.25">
      <c r="A278" s="6" t="s">
        <v>126</v>
      </c>
      <c r="B278" s="2"/>
      <c r="C278" s="2"/>
      <c r="D278" s="2">
        <v>267</v>
      </c>
      <c r="E278" s="2">
        <v>6</v>
      </c>
      <c r="F278" s="2">
        <v>284</v>
      </c>
      <c r="G278" s="2">
        <v>8</v>
      </c>
      <c r="H278" s="2"/>
      <c r="I278" s="2"/>
      <c r="J278" s="2"/>
      <c r="K278" s="2"/>
      <c r="L278" s="2">
        <f>+Table171614[[#This Row],[1st Leg]]+Table171614[[#This Row],[2nd Leg]]+Table171614[[#This Row],[3rd Leg]]+Table171614[[#This Row],[4th Leg]]+Table171614[[#This Row],[Chanpionship]]</f>
        <v>551</v>
      </c>
      <c r="M278" s="7">
        <f>+Table171614[[#This Row],[x]]+Table171614[[#This Row],[X2]]+Table171614[[#This Row],[X3]]+Table171614[[#This Row],[X4]]+Table171614[[#This Row],[XC]]</f>
        <v>14</v>
      </c>
    </row>
    <row r="279" spans="1:13" x14ac:dyDescent="0.25">
      <c r="A279" s="6" t="s">
        <v>68</v>
      </c>
      <c r="B279" s="2">
        <v>290</v>
      </c>
      <c r="C279" s="2">
        <v>5</v>
      </c>
      <c r="D279" s="2"/>
      <c r="E279" s="2"/>
      <c r="F279" s="2"/>
      <c r="G279" s="2"/>
      <c r="H279" s="2"/>
      <c r="I279" s="2"/>
      <c r="J279" s="2"/>
      <c r="K279" s="2"/>
      <c r="L279" s="2">
        <f>+Table171614[[#This Row],[1st Leg]]+Table171614[[#This Row],[2nd Leg]]+Table171614[[#This Row],[3rd Leg]]+Table171614[[#This Row],[4th Leg]]+Table171614[[#This Row],[Chanpionship]]</f>
        <v>290</v>
      </c>
      <c r="M279" s="7">
        <f>+Table171614[[#This Row],[x]]+Table171614[[#This Row],[X2]]+Table171614[[#This Row],[X3]]+Table171614[[#This Row],[X4]]+Table171614[[#This Row],[XC]]</f>
        <v>5</v>
      </c>
    </row>
    <row r="280" spans="1:13" x14ac:dyDescent="0.25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>
        <f>+Table171614[[#This Row],[1st Leg]]+Table171614[[#This Row],[2nd Leg]]+Table171614[[#This Row],[3rd Leg]]+Table171614[[#This Row],[4th Leg]]+Table171614[[#This Row],[Chanpionship]]</f>
        <v>0</v>
      </c>
      <c r="M280" s="7">
        <f>+Table171614[[#This Row],[x]]+Table171614[[#This Row],[X2]]+Table171614[[#This Row],[X3]]+Table171614[[#This Row],[X4]]+Table171614[[#This Row],[XC]]</f>
        <v>0</v>
      </c>
    </row>
    <row r="281" spans="1:13" x14ac:dyDescent="0.25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>
        <f>+Table171614[[#This Row],[1st Leg]]+Table171614[[#This Row],[2nd Leg]]+Table171614[[#This Row],[3rd Leg]]+Table171614[[#This Row],[4th Leg]]+Table171614[[#This Row],[Chanpionship]]</f>
        <v>0</v>
      </c>
      <c r="M281" s="7">
        <f>+Table171614[[#This Row],[x]]+Table171614[[#This Row],[X2]]+Table171614[[#This Row],[X3]]+Table171614[[#This Row],[X4]]+Table171614[[#This Row],[XC]]</f>
        <v>0</v>
      </c>
    </row>
    <row r="282" spans="1:13" x14ac:dyDescent="0.25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>
        <f>+Table171614[[#This Row],[1st Leg]]+Table171614[[#This Row],[2nd Leg]]+Table171614[[#This Row],[3rd Leg]]+Table171614[[#This Row],[4th Leg]]+Table171614[[#This Row],[Chanpionship]]</f>
        <v>0</v>
      </c>
      <c r="M282" s="7">
        <f>+Table171614[[#This Row],[x]]+Table171614[[#This Row],[X2]]+Table171614[[#This Row],[X3]]+Table171614[[#This Row],[X4]]+Table171614[[#This Row],[XC]]</f>
        <v>0</v>
      </c>
    </row>
    <row r="283" spans="1:13" x14ac:dyDescent="0.25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>
        <f>+Table171614[[#This Row],[1st Leg]]+Table171614[[#This Row],[2nd Leg]]+Table171614[[#This Row],[3rd Leg]]+Table171614[[#This Row],[4th Leg]]+Table171614[[#This Row],[Chanpionship]]</f>
        <v>0</v>
      </c>
      <c r="M283" s="7">
        <f>+Table171614[[#This Row],[x]]+Table171614[[#This Row],[X2]]+Table171614[[#This Row],[X3]]+Table171614[[#This Row],[X4]]+Table171614[[#This Row],[XC]]</f>
        <v>0</v>
      </c>
    </row>
    <row r="284" spans="1:13" x14ac:dyDescent="0.25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>
        <f>+Table171614[[#This Row],[1st Leg]]+Table171614[[#This Row],[2nd Leg]]+Table171614[[#This Row],[3rd Leg]]+Table171614[[#This Row],[4th Leg]]+Table171614[[#This Row],[Chanpionship]]</f>
        <v>0</v>
      </c>
      <c r="M284" s="7">
        <f>+Table171614[[#This Row],[x]]+Table171614[[#This Row],[X2]]+Table171614[[#This Row],[X3]]+Table171614[[#This Row],[X4]]+Table171614[[#This Row],[XC]]</f>
        <v>0</v>
      </c>
    </row>
    <row r="285" spans="1:13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>
        <f>+Table171614[[#This Row],[1st Leg]]+Table171614[[#This Row],[2nd Leg]]+Table171614[[#This Row],[3rd Leg]]+Table171614[[#This Row],[4th Leg]]+Table171614[[#This Row],[Chanpionship]]</f>
        <v>0</v>
      </c>
      <c r="M285" s="7">
        <f>+Table171614[[#This Row],[x]]+Table171614[[#This Row],[X2]]+Table171614[[#This Row],[X3]]+Table171614[[#This Row],[X4]]+Table171614[[#This Row],[XC]]</f>
        <v>0</v>
      </c>
    </row>
    <row r="286" spans="1:13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>
        <f>+Table171614[[#This Row],[1st Leg]]+Table171614[[#This Row],[2nd Leg]]+Table171614[[#This Row],[3rd Leg]]+Table171614[[#This Row],[4th Leg]]+Table171614[[#This Row],[Chanpionship]]</f>
        <v>0</v>
      </c>
      <c r="M286" s="7">
        <f>+Table171614[[#This Row],[x]]+Table171614[[#This Row],[X2]]+Table171614[[#This Row],[X3]]+Table171614[[#This Row],[X4]]+Table171614[[#This Row],[XC]]</f>
        <v>0</v>
      </c>
    </row>
    <row r="287" spans="1:13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>
        <f>+Table171614[[#This Row],[1st Leg]]+Table171614[[#This Row],[2nd Leg]]+Table171614[[#This Row],[3rd Leg]]+Table171614[[#This Row],[4th Leg]]+Table171614[[#This Row],[Chanpionship]]</f>
        <v>0</v>
      </c>
      <c r="M287" s="7">
        <f>+Table171614[[#This Row],[x]]+Table171614[[#This Row],[X2]]+Table171614[[#This Row],[X3]]+Table171614[[#This Row],[X4]]+Table171614[[#This Row],[XC]]</f>
        <v>0</v>
      </c>
    </row>
    <row r="288" spans="1:13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>
        <f>+Table171614[[#This Row],[1st Leg]]+Table171614[[#This Row],[2nd Leg]]+Table171614[[#This Row],[3rd Leg]]+Table171614[[#This Row],[4th Leg]]+Table171614[[#This Row],[Chanpionship]]</f>
        <v>0</v>
      </c>
      <c r="M288" s="7">
        <f>+Table171614[[#This Row],[x]]+Table171614[[#This Row],[X2]]+Table171614[[#This Row],[X3]]+Table171614[[#This Row],[X4]]+Table171614[[#This Row],[XC]]</f>
        <v>0</v>
      </c>
    </row>
    <row r="289" spans="1:13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>
        <f>+Table171614[[#This Row],[1st Leg]]+Table171614[[#This Row],[2nd Leg]]+Table171614[[#This Row],[3rd Leg]]+Table171614[[#This Row],[4th Leg]]+Table171614[[#This Row],[Chanpionship]]</f>
        <v>0</v>
      </c>
      <c r="M289" s="7">
        <f>+Table171614[[#This Row],[x]]+Table171614[[#This Row],[X2]]+Table171614[[#This Row],[X3]]+Table171614[[#This Row],[X4]]+Table171614[[#This Row],[XC]]</f>
        <v>0</v>
      </c>
    </row>
    <row r="290" spans="1:13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>
        <f>+Table171614[[#This Row],[1st Leg]]+Table171614[[#This Row],[2nd Leg]]+Table171614[[#This Row],[3rd Leg]]+Table171614[[#This Row],[4th Leg]]+Table171614[[#This Row],[Chanpionship]]</f>
        <v>0</v>
      </c>
      <c r="M290" s="7">
        <f>+Table171614[[#This Row],[x]]+Table171614[[#This Row],[X2]]+Table171614[[#This Row],[X3]]+Table171614[[#This Row],[X4]]+Table171614[[#This Row],[XC]]</f>
        <v>0</v>
      </c>
    </row>
    <row r="291" spans="1:13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>
        <f>+Table171614[[#This Row],[1st Leg]]+Table171614[[#This Row],[2nd Leg]]+Table171614[[#This Row],[3rd Leg]]+Table171614[[#This Row],[4th Leg]]+Table171614[[#This Row],[Chanpionship]]</f>
        <v>0</v>
      </c>
      <c r="M291" s="7">
        <f>+Table171614[[#This Row],[x]]+Table171614[[#This Row],[X2]]+Table171614[[#This Row],[X3]]+Table171614[[#This Row],[X4]]+Table171614[[#This Row],[XC]]</f>
        <v>0</v>
      </c>
    </row>
    <row r="292" spans="1:13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>
        <f>+Table171614[[#This Row],[1st Leg]]+Table171614[[#This Row],[2nd Leg]]+Table171614[[#This Row],[3rd Leg]]+Table171614[[#This Row],[4th Leg]]+Table171614[[#This Row],[Chanpionship]]</f>
        <v>0</v>
      </c>
      <c r="M292" s="7">
        <f>+Table171614[[#This Row],[x]]+Table171614[[#This Row],[X2]]+Table171614[[#This Row],[X3]]+Table171614[[#This Row],[X4]]+Table171614[[#This Row],[XC]]</f>
        <v>0</v>
      </c>
    </row>
    <row r="293" spans="1:13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>
        <f>+Table171614[[#This Row],[1st Leg]]+Table171614[[#This Row],[2nd Leg]]+Table171614[[#This Row],[3rd Leg]]+Table171614[[#This Row],[4th Leg]]+Table171614[[#This Row],[Chanpionship]]</f>
        <v>0</v>
      </c>
      <c r="M293" s="7">
        <f>+Table171614[[#This Row],[x]]+Table171614[[#This Row],[X2]]+Table171614[[#This Row],[X3]]+Table171614[[#This Row],[X4]]+Table171614[[#This Row],[XC]]</f>
        <v>0</v>
      </c>
    </row>
    <row r="294" spans="1:13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>
        <f>+Table171614[[#This Row],[1st Leg]]+Table171614[[#This Row],[2nd Leg]]+Table171614[[#This Row],[3rd Leg]]+Table171614[[#This Row],[4th Leg]]+Table171614[[#This Row],[Chanpionship]]</f>
        <v>0</v>
      </c>
      <c r="M294" s="7">
        <f>+Table171614[[#This Row],[x]]+Table171614[[#This Row],[X2]]+Table171614[[#This Row],[X3]]+Table171614[[#This Row],[X4]]+Table171614[[#This Row],[XC]]</f>
        <v>0</v>
      </c>
    </row>
    <row r="295" spans="1:13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>
        <f>+Table171614[[#This Row],[1st Leg]]+Table171614[[#This Row],[2nd Leg]]+Table171614[[#This Row],[3rd Leg]]+Table171614[[#This Row],[4th Leg]]+Table171614[[#This Row],[Chanpionship]]</f>
        <v>0</v>
      </c>
      <c r="M295" s="7">
        <f>+Table171614[[#This Row],[x]]+Table171614[[#This Row],[X2]]+Table171614[[#This Row],[X3]]+Table171614[[#This Row],[X4]]+Table171614[[#This Row],[XC]]</f>
        <v>0</v>
      </c>
    </row>
    <row r="296" spans="1:13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>
        <f>+Table171614[[#This Row],[1st Leg]]+Table171614[[#This Row],[2nd Leg]]+Table171614[[#This Row],[3rd Leg]]+Table171614[[#This Row],[4th Leg]]+Table171614[[#This Row],[Chanpionship]]</f>
        <v>0</v>
      </c>
      <c r="M296" s="7">
        <f>+Table171614[[#This Row],[x]]+Table171614[[#This Row],[X2]]+Table171614[[#This Row],[X3]]+Table171614[[#This Row],[X4]]+Table171614[[#This Row],[XC]]</f>
        <v>0</v>
      </c>
    </row>
    <row r="297" spans="1:13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>
        <f>+Table171614[[#This Row],[1st Leg]]+Table171614[[#This Row],[2nd Leg]]+Table171614[[#This Row],[3rd Leg]]+Table171614[[#This Row],[4th Leg]]+Table171614[[#This Row],[Chanpionship]]</f>
        <v>0</v>
      </c>
      <c r="M297" s="7">
        <f>+Table171614[[#This Row],[x]]+Table171614[[#This Row],[X2]]+Table171614[[#This Row],[X3]]+Table171614[[#This Row],[X4]]+Table171614[[#This Row],[XC]]</f>
        <v>0</v>
      </c>
    </row>
    <row r="298" spans="1:13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>
        <f>+Table171614[[#This Row],[1st Leg]]+Table171614[[#This Row],[2nd Leg]]+Table171614[[#This Row],[3rd Leg]]+Table171614[[#This Row],[4th Leg]]+Table171614[[#This Row],[Chanpionship]]</f>
        <v>0</v>
      </c>
      <c r="M298" s="7">
        <f>+Table171614[[#This Row],[x]]+Table171614[[#This Row],[X2]]+Table171614[[#This Row],[X3]]+Table171614[[#This Row],[X4]]+Table171614[[#This Row],[XC]]</f>
        <v>0</v>
      </c>
    </row>
    <row r="299" spans="1:13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>
        <f>+Table171614[[#This Row],[1st Leg]]+Table171614[[#This Row],[2nd Leg]]+Table171614[[#This Row],[3rd Leg]]+Table171614[[#This Row],[4th Leg]]+Table171614[[#This Row],[Chanpionship]]</f>
        <v>0</v>
      </c>
      <c r="M299" s="7">
        <f>+Table171614[[#This Row],[x]]+Table171614[[#This Row],[X2]]+Table171614[[#This Row],[X3]]+Table171614[[#This Row],[X4]]+Table171614[[#This Row],[XC]]</f>
        <v>0</v>
      </c>
    </row>
    <row r="300" spans="1:13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>
        <f>+Table171614[[#This Row],[1st Leg]]+Table171614[[#This Row],[2nd Leg]]+Table171614[[#This Row],[3rd Leg]]+Table171614[[#This Row],[4th Leg]]+Table171614[[#This Row],[Chanpionship]]</f>
        <v>0</v>
      </c>
      <c r="M300" s="7">
        <f>+Table171614[[#This Row],[x]]+Table171614[[#This Row],[X2]]+Table171614[[#This Row],[X3]]+Table171614[[#This Row],[X4]]+Table171614[[#This Row],[XC]]</f>
        <v>0</v>
      </c>
    </row>
    <row r="301" spans="1:13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>
        <f>+Table171614[[#This Row],[1st Leg]]+Table171614[[#This Row],[2nd Leg]]+Table171614[[#This Row],[3rd Leg]]+Table171614[[#This Row],[4th Leg]]+Table171614[[#This Row],[Chanpionship]]</f>
        <v>0</v>
      </c>
      <c r="M301" s="7">
        <f>+Table171614[[#This Row],[x]]+Table171614[[#This Row],[X2]]+Table171614[[#This Row],[X3]]+Table171614[[#This Row],[X4]]+Table171614[[#This Row],[XC]]</f>
        <v>0</v>
      </c>
    </row>
    <row r="302" spans="1:13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>
        <f>+Table171614[[#This Row],[1st Leg]]+Table171614[[#This Row],[2nd Leg]]+Table171614[[#This Row],[3rd Leg]]+Table171614[[#This Row],[4th Leg]]+Table171614[[#This Row],[Chanpionship]]</f>
        <v>0</v>
      </c>
      <c r="M302" s="7">
        <f>+Table171614[[#This Row],[x]]+Table171614[[#This Row],[X2]]+Table171614[[#This Row],[X3]]+Table171614[[#This Row],[X4]]+Table171614[[#This Row],[XC]]</f>
        <v>0</v>
      </c>
    </row>
    <row r="303" spans="1:13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>
        <f>+Table171614[[#This Row],[1st Leg]]+Table171614[[#This Row],[2nd Leg]]+Table171614[[#This Row],[3rd Leg]]+Table171614[[#This Row],[4th Leg]]+Table171614[[#This Row],[Chanpionship]]</f>
        <v>0</v>
      </c>
      <c r="M303" s="7">
        <f>+Table171614[[#This Row],[x]]+Table171614[[#This Row],[X2]]+Table171614[[#This Row],[X3]]+Table171614[[#This Row],[X4]]+Table171614[[#This Row],[XC]]</f>
        <v>0</v>
      </c>
    </row>
    <row r="304" spans="1:13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>
        <f>+Table171614[[#This Row],[1st Leg]]+Table171614[[#This Row],[2nd Leg]]+Table171614[[#This Row],[3rd Leg]]+Table171614[[#This Row],[4th Leg]]+Table171614[[#This Row],[Chanpionship]]</f>
        <v>0</v>
      </c>
      <c r="M304" s="7">
        <f>+Table171614[[#This Row],[x]]+Table171614[[#This Row],[X2]]+Table171614[[#This Row],[X3]]+Table171614[[#This Row],[X4]]+Table171614[[#This Row],[XC]]</f>
        <v>0</v>
      </c>
    </row>
    <row r="305" spans="1:13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>
        <f>+Table171614[[#This Row],[1st Leg]]+Table171614[[#This Row],[2nd Leg]]+Table171614[[#This Row],[3rd Leg]]+Table171614[[#This Row],[4th Leg]]+Table171614[[#This Row],[Chanpionship]]</f>
        <v>0</v>
      </c>
      <c r="M305" s="7">
        <f>+Table171614[[#This Row],[x]]+Table171614[[#This Row],[X2]]+Table171614[[#This Row],[X3]]+Table171614[[#This Row],[X4]]+Table171614[[#This Row],[XC]]</f>
        <v>0</v>
      </c>
    </row>
    <row r="306" spans="1:13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>
        <f>+Table171614[[#This Row],[1st Leg]]+Table171614[[#This Row],[2nd Leg]]+Table171614[[#This Row],[3rd Leg]]+Table171614[[#This Row],[4th Leg]]+Table171614[[#This Row],[Chanpionship]]</f>
        <v>0</v>
      </c>
      <c r="M306" s="7">
        <f>+Table171614[[#This Row],[x]]+Table171614[[#This Row],[X2]]+Table171614[[#This Row],[X3]]+Table171614[[#This Row],[X4]]+Table171614[[#This Row],[XC]]</f>
        <v>0</v>
      </c>
    </row>
    <row r="307" spans="1:13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>
        <f>+Table171614[[#This Row],[1st Leg]]+Table171614[[#This Row],[2nd Leg]]+Table171614[[#This Row],[3rd Leg]]+Table171614[[#This Row],[4th Leg]]+Table171614[[#This Row],[Chanpionship]]</f>
        <v>0</v>
      </c>
      <c r="M307" s="7">
        <f>+Table171614[[#This Row],[x]]+Table171614[[#This Row],[X2]]+Table171614[[#This Row],[X3]]+Table171614[[#This Row],[X4]]+Table171614[[#This Row],[XC]]</f>
        <v>0</v>
      </c>
    </row>
    <row r="312" spans="1:13" ht="27" thickBot="1" x14ac:dyDescent="0.45">
      <c r="A312" s="1" t="s">
        <v>25</v>
      </c>
    </row>
    <row r="313" spans="1:13" ht="15.75" thickTop="1" x14ac:dyDescent="0.25">
      <c r="A313" s="3" t="s">
        <v>0</v>
      </c>
      <c r="B313" s="4" t="s">
        <v>1</v>
      </c>
      <c r="C313" s="4" t="s">
        <v>2</v>
      </c>
      <c r="D313" s="4" t="s">
        <v>3</v>
      </c>
      <c r="E313" s="4" t="s">
        <v>9</v>
      </c>
      <c r="F313" s="4" t="s">
        <v>5</v>
      </c>
      <c r="G313" s="4" t="s">
        <v>6</v>
      </c>
      <c r="H313" s="4" t="s">
        <v>7</v>
      </c>
      <c r="I313" s="4" t="s">
        <v>4</v>
      </c>
      <c r="J313" s="4" t="s">
        <v>8</v>
      </c>
      <c r="K313" s="4" t="s">
        <v>12</v>
      </c>
      <c r="L313" s="4" t="s">
        <v>10</v>
      </c>
      <c r="M313" s="5" t="s">
        <v>11</v>
      </c>
    </row>
    <row r="314" spans="1:13" x14ac:dyDescent="0.25">
      <c r="A314" s="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>
        <f>+Table171724[[#This Row],[1st Leg]]+Table171724[[#This Row],[2nd Leg]]+Table171724[[#This Row],[3rd Leg]]+Table171724[[#This Row],[4th Leg]]+Table171724[[#This Row],[Chanpionship]]</f>
        <v>0</v>
      </c>
      <c r="M314" s="7">
        <f>+Table171724[[#This Row],[x]]+Table171724[[#This Row],[X2]]+Table171724[[#This Row],[X3]]+Table171724[[#This Row],[X4]]+Table171724[[#This Row],[XC]]</f>
        <v>0</v>
      </c>
    </row>
    <row r="315" spans="1:13" x14ac:dyDescent="0.25">
      <c r="A315" s="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>
        <f>+Table171724[[#This Row],[1st Leg]]+Table171724[[#This Row],[2nd Leg]]+Table171724[[#This Row],[3rd Leg]]+Table171724[[#This Row],[4th Leg]]+Table171724[[#This Row],[Chanpionship]]</f>
        <v>0</v>
      </c>
      <c r="M315" s="7">
        <f>+Table171724[[#This Row],[x]]+Table171724[[#This Row],[X2]]+Table171724[[#This Row],[X3]]+Table171724[[#This Row],[X4]]+Table171724[[#This Row],[XC]]</f>
        <v>0</v>
      </c>
    </row>
    <row r="316" spans="1:13" x14ac:dyDescent="0.25">
      <c r="A316" s="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>
        <f>+Table171724[[#This Row],[1st Leg]]+Table171724[[#This Row],[2nd Leg]]+Table171724[[#This Row],[3rd Leg]]+Table171724[[#This Row],[4th Leg]]+Table171724[[#This Row],[Chanpionship]]</f>
        <v>0</v>
      </c>
      <c r="M316" s="7">
        <f>+Table171724[[#This Row],[x]]+Table171724[[#This Row],[X2]]+Table171724[[#This Row],[X3]]+Table171724[[#This Row],[X4]]+Table171724[[#This Row],[XC]]</f>
        <v>0</v>
      </c>
    </row>
    <row r="317" spans="1:13" x14ac:dyDescent="0.25">
      <c r="A317" s="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>
        <f>+Table171724[[#This Row],[1st Leg]]+Table171724[[#This Row],[2nd Leg]]+Table171724[[#This Row],[3rd Leg]]+Table171724[[#This Row],[4th Leg]]+Table171724[[#This Row],[Chanpionship]]</f>
        <v>0</v>
      </c>
      <c r="M317" s="7">
        <f>+Table171724[[#This Row],[x]]+Table171724[[#This Row],[X2]]+Table171724[[#This Row],[X3]]+Table171724[[#This Row],[X4]]+Table171724[[#This Row],[XC]]</f>
        <v>0</v>
      </c>
    </row>
    <row r="318" spans="1:13" x14ac:dyDescent="0.25">
      <c r="A318" s="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>
        <f>+Table171724[[#This Row],[1st Leg]]+Table171724[[#This Row],[2nd Leg]]+Table171724[[#This Row],[3rd Leg]]+Table171724[[#This Row],[4th Leg]]+Table171724[[#This Row],[Chanpionship]]</f>
        <v>0</v>
      </c>
      <c r="M318" s="7">
        <f>+Table171724[[#This Row],[x]]+Table171724[[#This Row],[X2]]+Table171724[[#This Row],[X3]]+Table171724[[#This Row],[X4]]+Table171724[[#This Row],[XC]]</f>
        <v>0</v>
      </c>
    </row>
    <row r="319" spans="1:13" x14ac:dyDescent="0.25">
      <c r="A319" s="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>
        <f>+Table171724[[#This Row],[1st Leg]]+Table171724[[#This Row],[2nd Leg]]+Table171724[[#This Row],[3rd Leg]]+Table171724[[#This Row],[4th Leg]]+Table171724[[#This Row],[Chanpionship]]</f>
        <v>0</v>
      </c>
      <c r="M319" s="7">
        <f>+Table171724[[#This Row],[x]]+Table171724[[#This Row],[X2]]+Table171724[[#This Row],[X3]]+Table171724[[#This Row],[X4]]+Table171724[[#This Row],[XC]]</f>
        <v>0</v>
      </c>
    </row>
    <row r="320" spans="1:13" x14ac:dyDescent="0.25">
      <c r="A320" s="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>
        <f>+Table171724[[#This Row],[1st Leg]]+Table171724[[#This Row],[2nd Leg]]+Table171724[[#This Row],[3rd Leg]]+Table171724[[#This Row],[4th Leg]]+Table171724[[#This Row],[Chanpionship]]</f>
        <v>0</v>
      </c>
      <c r="M320" s="7">
        <f>+Table171724[[#This Row],[x]]+Table171724[[#This Row],[X2]]+Table171724[[#This Row],[X3]]+Table171724[[#This Row],[X4]]+Table171724[[#This Row],[XC]]</f>
        <v>0</v>
      </c>
    </row>
    <row r="321" spans="1:13" x14ac:dyDescent="0.25">
      <c r="A321" s="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>
        <f>+Table171724[[#This Row],[1st Leg]]+Table171724[[#This Row],[2nd Leg]]+Table171724[[#This Row],[3rd Leg]]+Table171724[[#This Row],[4th Leg]]+Table171724[[#This Row],[Chanpionship]]</f>
        <v>0</v>
      </c>
      <c r="M321" s="7">
        <f>+Table171724[[#This Row],[x]]+Table171724[[#This Row],[X2]]+Table171724[[#This Row],[X3]]+Table171724[[#This Row],[X4]]+Table171724[[#This Row],[XC]]</f>
        <v>0</v>
      </c>
    </row>
    <row r="322" spans="1:13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>
        <f>+Table171724[[#This Row],[1st Leg]]+Table171724[[#This Row],[2nd Leg]]+Table171724[[#This Row],[3rd Leg]]+Table171724[[#This Row],[4th Leg]]+Table171724[[#This Row],[Chanpionship]]</f>
        <v>0</v>
      </c>
      <c r="M322" s="7">
        <f>+Table171724[[#This Row],[x]]+Table171724[[#This Row],[X2]]+Table171724[[#This Row],[X3]]+Table171724[[#This Row],[X4]]+Table171724[[#This Row],[XC]]</f>
        <v>0</v>
      </c>
    </row>
    <row r="323" spans="1:13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>
        <f>+Table171724[[#This Row],[1st Leg]]+Table171724[[#This Row],[2nd Leg]]+Table171724[[#This Row],[3rd Leg]]+Table171724[[#This Row],[4th Leg]]+Table171724[[#This Row],[Chanpionship]]</f>
        <v>0</v>
      </c>
      <c r="M323" s="7">
        <f>+Table171724[[#This Row],[x]]+Table171724[[#This Row],[X2]]+Table171724[[#This Row],[X3]]+Table171724[[#This Row],[X4]]+Table171724[[#This Row],[XC]]</f>
        <v>0</v>
      </c>
    </row>
    <row r="324" spans="1:13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>
        <f>+Table171724[[#This Row],[1st Leg]]+Table171724[[#This Row],[2nd Leg]]+Table171724[[#This Row],[3rd Leg]]+Table171724[[#This Row],[4th Leg]]+Table171724[[#This Row],[Chanpionship]]</f>
        <v>0</v>
      </c>
      <c r="M324" s="7">
        <f>+Table171724[[#This Row],[x]]+Table171724[[#This Row],[X2]]+Table171724[[#This Row],[X3]]+Table171724[[#This Row],[X4]]+Table171724[[#This Row],[XC]]</f>
        <v>0</v>
      </c>
    </row>
    <row r="325" spans="1:13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>
        <f>+Table171724[[#This Row],[1st Leg]]+Table171724[[#This Row],[2nd Leg]]+Table171724[[#This Row],[3rd Leg]]+Table171724[[#This Row],[4th Leg]]+Table171724[[#This Row],[Chanpionship]]</f>
        <v>0</v>
      </c>
      <c r="M325" s="7">
        <f>+Table171724[[#This Row],[x]]+Table171724[[#This Row],[X2]]+Table171724[[#This Row],[X3]]+Table171724[[#This Row],[X4]]+Table171724[[#This Row],[XC]]</f>
        <v>0</v>
      </c>
    </row>
    <row r="326" spans="1:13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>
        <f>+Table171724[[#This Row],[1st Leg]]+Table171724[[#This Row],[2nd Leg]]+Table171724[[#This Row],[3rd Leg]]+Table171724[[#This Row],[4th Leg]]+Table171724[[#This Row],[Chanpionship]]</f>
        <v>0</v>
      </c>
      <c r="M326" s="7">
        <f>+Table171724[[#This Row],[x]]+Table171724[[#This Row],[X2]]+Table171724[[#This Row],[X3]]+Table171724[[#This Row],[X4]]+Table171724[[#This Row],[XC]]</f>
        <v>0</v>
      </c>
    </row>
    <row r="327" spans="1:13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>
        <f>+Table171724[[#This Row],[1st Leg]]+Table171724[[#This Row],[2nd Leg]]+Table171724[[#This Row],[3rd Leg]]+Table171724[[#This Row],[4th Leg]]+Table171724[[#This Row],[Chanpionship]]</f>
        <v>0</v>
      </c>
      <c r="M327" s="7">
        <f>+Table171724[[#This Row],[x]]+Table171724[[#This Row],[X2]]+Table171724[[#This Row],[X3]]+Table171724[[#This Row],[X4]]+Table171724[[#This Row],[XC]]</f>
        <v>0</v>
      </c>
    </row>
    <row r="328" spans="1:13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>
        <f>+Table171724[[#This Row],[1st Leg]]+Table171724[[#This Row],[2nd Leg]]+Table171724[[#This Row],[3rd Leg]]+Table171724[[#This Row],[4th Leg]]+Table171724[[#This Row],[Chanpionship]]</f>
        <v>0</v>
      </c>
      <c r="M328" s="7">
        <f>+Table171724[[#This Row],[x]]+Table171724[[#This Row],[X2]]+Table171724[[#This Row],[X3]]+Table171724[[#This Row],[X4]]+Table171724[[#This Row],[XC]]</f>
        <v>0</v>
      </c>
    </row>
    <row r="329" spans="1:13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>
        <f>+Table171724[[#This Row],[1st Leg]]+Table171724[[#This Row],[2nd Leg]]+Table171724[[#This Row],[3rd Leg]]+Table171724[[#This Row],[4th Leg]]+Table171724[[#This Row],[Chanpionship]]</f>
        <v>0</v>
      </c>
      <c r="M329" s="7">
        <f>+Table171724[[#This Row],[x]]+Table171724[[#This Row],[X2]]+Table171724[[#This Row],[X3]]+Table171724[[#This Row],[X4]]+Table171724[[#This Row],[XC]]</f>
        <v>0</v>
      </c>
    </row>
    <row r="330" spans="1:13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>
        <f>+Table171724[[#This Row],[1st Leg]]+Table171724[[#This Row],[2nd Leg]]+Table171724[[#This Row],[3rd Leg]]+Table171724[[#This Row],[4th Leg]]+Table171724[[#This Row],[Chanpionship]]</f>
        <v>0</v>
      </c>
      <c r="M330" s="7">
        <f>+Table171724[[#This Row],[x]]+Table171724[[#This Row],[X2]]+Table171724[[#This Row],[X3]]+Table171724[[#This Row],[X4]]+Table171724[[#This Row],[XC]]</f>
        <v>0</v>
      </c>
    </row>
    <row r="331" spans="1:13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>
        <f>+Table171724[[#This Row],[1st Leg]]+Table171724[[#This Row],[2nd Leg]]+Table171724[[#This Row],[3rd Leg]]+Table171724[[#This Row],[4th Leg]]+Table171724[[#This Row],[Chanpionship]]</f>
        <v>0</v>
      </c>
      <c r="M331" s="7">
        <f>+Table171724[[#This Row],[x]]+Table171724[[#This Row],[X2]]+Table171724[[#This Row],[X3]]+Table171724[[#This Row],[X4]]+Table171724[[#This Row],[XC]]</f>
        <v>0</v>
      </c>
    </row>
    <row r="332" spans="1:13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>
        <f>+Table171724[[#This Row],[1st Leg]]+Table171724[[#This Row],[2nd Leg]]+Table171724[[#This Row],[3rd Leg]]+Table171724[[#This Row],[4th Leg]]+Table171724[[#This Row],[Chanpionship]]</f>
        <v>0</v>
      </c>
      <c r="M332" s="7">
        <f>+Table171724[[#This Row],[x]]+Table171724[[#This Row],[X2]]+Table171724[[#This Row],[X3]]+Table171724[[#This Row],[X4]]+Table171724[[#This Row],[XC]]</f>
        <v>0</v>
      </c>
    </row>
    <row r="333" spans="1:13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>
        <f>+Table171724[[#This Row],[1st Leg]]+Table171724[[#This Row],[2nd Leg]]+Table171724[[#This Row],[3rd Leg]]+Table171724[[#This Row],[4th Leg]]+Table171724[[#This Row],[Chanpionship]]</f>
        <v>0</v>
      </c>
      <c r="M333" s="7">
        <f>+Table171724[[#This Row],[x]]+Table171724[[#This Row],[X2]]+Table171724[[#This Row],[X3]]+Table171724[[#This Row],[X4]]+Table171724[[#This Row],[XC]]</f>
        <v>0</v>
      </c>
    </row>
    <row r="334" spans="1:13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>
        <f>+Table171724[[#This Row],[1st Leg]]+Table171724[[#This Row],[2nd Leg]]+Table171724[[#This Row],[3rd Leg]]+Table171724[[#This Row],[4th Leg]]+Table171724[[#This Row],[Chanpionship]]</f>
        <v>0</v>
      </c>
      <c r="M334" s="7">
        <f>+Table171724[[#This Row],[x]]+Table171724[[#This Row],[X2]]+Table171724[[#This Row],[X3]]+Table171724[[#This Row],[X4]]+Table171724[[#This Row],[XC]]</f>
        <v>0</v>
      </c>
    </row>
    <row r="335" spans="1:13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>
        <f>+Table171724[[#This Row],[1st Leg]]+Table171724[[#This Row],[2nd Leg]]+Table171724[[#This Row],[3rd Leg]]+Table171724[[#This Row],[4th Leg]]+Table171724[[#This Row],[Chanpionship]]</f>
        <v>0</v>
      </c>
      <c r="M335" s="7">
        <f>+Table171724[[#This Row],[x]]+Table171724[[#This Row],[X2]]+Table171724[[#This Row],[X3]]+Table171724[[#This Row],[X4]]+Table171724[[#This Row],[XC]]</f>
        <v>0</v>
      </c>
    </row>
    <row r="336" spans="1:13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>
        <f>+Table171724[[#This Row],[1st Leg]]+Table171724[[#This Row],[2nd Leg]]+Table171724[[#This Row],[3rd Leg]]+Table171724[[#This Row],[4th Leg]]+Table171724[[#This Row],[Chanpionship]]</f>
        <v>0</v>
      </c>
      <c r="M336" s="7">
        <f>+Table171724[[#This Row],[x]]+Table171724[[#This Row],[X2]]+Table171724[[#This Row],[X3]]+Table171724[[#This Row],[X4]]+Table171724[[#This Row],[XC]]</f>
        <v>0</v>
      </c>
    </row>
    <row r="337" spans="1:13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>
        <f>+Table171724[[#This Row],[1st Leg]]+Table171724[[#This Row],[2nd Leg]]+Table171724[[#This Row],[3rd Leg]]+Table171724[[#This Row],[4th Leg]]+Table171724[[#This Row],[Chanpionship]]</f>
        <v>0</v>
      </c>
      <c r="M337" s="7">
        <f>+Table171724[[#This Row],[x]]+Table171724[[#This Row],[X2]]+Table171724[[#This Row],[X3]]+Table171724[[#This Row],[X4]]+Table171724[[#This Row],[XC]]</f>
        <v>0</v>
      </c>
    </row>
    <row r="338" spans="1:13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>
        <f>+Table171724[[#This Row],[1st Leg]]+Table171724[[#This Row],[2nd Leg]]+Table171724[[#This Row],[3rd Leg]]+Table171724[[#This Row],[4th Leg]]+Table171724[[#This Row],[Chanpionship]]</f>
        <v>0</v>
      </c>
      <c r="M338" s="7">
        <f>+Table171724[[#This Row],[x]]+Table171724[[#This Row],[X2]]+Table171724[[#This Row],[X3]]+Table171724[[#This Row],[X4]]+Table171724[[#This Row],[XC]]</f>
        <v>0</v>
      </c>
    </row>
    <row r="339" spans="1:13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>
        <f>+Table171724[[#This Row],[1st Leg]]+Table171724[[#This Row],[2nd Leg]]+Table171724[[#This Row],[3rd Leg]]+Table171724[[#This Row],[4th Leg]]+Table171724[[#This Row],[Chanpionship]]</f>
        <v>0</v>
      </c>
      <c r="M339" s="7">
        <f>+Table171724[[#This Row],[x]]+Table171724[[#This Row],[X2]]+Table171724[[#This Row],[X3]]+Table171724[[#This Row],[X4]]+Table171724[[#This Row],[XC]]</f>
        <v>0</v>
      </c>
    </row>
    <row r="340" spans="1:13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>
        <f>+Table171724[[#This Row],[1st Leg]]+Table171724[[#This Row],[2nd Leg]]+Table171724[[#This Row],[3rd Leg]]+Table171724[[#This Row],[4th Leg]]+Table171724[[#This Row],[Chanpionship]]</f>
        <v>0</v>
      </c>
      <c r="M340" s="7">
        <f>+Table171724[[#This Row],[x]]+Table171724[[#This Row],[X2]]+Table171724[[#This Row],[X3]]+Table171724[[#This Row],[X4]]+Table171724[[#This Row],[XC]]</f>
        <v>0</v>
      </c>
    </row>
    <row r="341" spans="1:13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>
        <f>+Table171724[[#This Row],[1st Leg]]+Table171724[[#This Row],[2nd Leg]]+Table171724[[#This Row],[3rd Leg]]+Table171724[[#This Row],[4th Leg]]+Table171724[[#This Row],[Chanpionship]]</f>
        <v>0</v>
      </c>
      <c r="M341" s="7">
        <f>+Table171724[[#This Row],[x]]+Table171724[[#This Row],[X2]]+Table171724[[#This Row],[X3]]+Table171724[[#This Row],[X4]]+Table171724[[#This Row],[XC]]</f>
        <v>0</v>
      </c>
    </row>
    <row r="342" spans="1:13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>
        <f>+Table171724[[#This Row],[1st Leg]]+Table171724[[#This Row],[2nd Leg]]+Table171724[[#This Row],[3rd Leg]]+Table171724[[#This Row],[4th Leg]]+Table171724[[#This Row],[Chanpionship]]</f>
        <v>0</v>
      </c>
      <c r="M342" s="7">
        <f>+Table171724[[#This Row],[x]]+Table171724[[#This Row],[X2]]+Table171724[[#This Row],[X3]]+Table171724[[#This Row],[X4]]+Table171724[[#This Row],[XC]]</f>
        <v>0</v>
      </c>
    </row>
    <row r="343" spans="1:13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>
        <f>+Table171724[[#This Row],[1st Leg]]+Table171724[[#This Row],[2nd Leg]]+Table171724[[#This Row],[3rd Leg]]+Table171724[[#This Row],[4th Leg]]+Table171724[[#This Row],[Chanpionship]]</f>
        <v>0</v>
      </c>
      <c r="M343" s="7">
        <f>+Table171724[[#This Row],[x]]+Table171724[[#This Row],[X2]]+Table171724[[#This Row],[X3]]+Table171724[[#This Row],[X4]]+Table171724[[#This Row],[XC]]</f>
        <v>0</v>
      </c>
    </row>
    <row r="344" spans="1:13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>
        <f>+Table171724[[#This Row],[1st Leg]]+Table171724[[#This Row],[2nd Leg]]+Table171724[[#This Row],[3rd Leg]]+Table171724[[#This Row],[4th Leg]]+Table171724[[#This Row],[Chanpionship]]</f>
        <v>0</v>
      </c>
      <c r="M344" s="7">
        <f>+Table171724[[#This Row],[x]]+Table171724[[#This Row],[X2]]+Table171724[[#This Row],[X3]]+Table171724[[#This Row],[X4]]+Table171724[[#This Row],[XC]]</f>
        <v>0</v>
      </c>
    </row>
    <row r="349" spans="1:13" ht="27" thickBot="1" x14ac:dyDescent="0.45">
      <c r="A349" s="1" t="s">
        <v>17</v>
      </c>
    </row>
    <row r="350" spans="1:13" ht="15.75" thickTop="1" x14ac:dyDescent="0.25">
      <c r="A350" s="3" t="s">
        <v>0</v>
      </c>
      <c r="B350" s="4" t="s">
        <v>1</v>
      </c>
      <c r="C350" s="4" t="s">
        <v>2</v>
      </c>
      <c r="D350" s="4" t="s">
        <v>3</v>
      </c>
      <c r="E350" s="4" t="s">
        <v>9</v>
      </c>
      <c r="F350" s="4" t="s">
        <v>5</v>
      </c>
      <c r="G350" s="4" t="s">
        <v>6</v>
      </c>
      <c r="H350" s="4" t="s">
        <v>7</v>
      </c>
      <c r="I350" s="4" t="s">
        <v>4</v>
      </c>
      <c r="J350" s="4" t="s">
        <v>8</v>
      </c>
      <c r="K350" s="4" t="s">
        <v>12</v>
      </c>
      <c r="L350" s="4" t="s">
        <v>10</v>
      </c>
      <c r="M350" s="5" t="s">
        <v>11</v>
      </c>
    </row>
    <row r="351" spans="1:13" x14ac:dyDescent="0.25">
      <c r="A351" s="6" t="s">
        <v>80</v>
      </c>
      <c r="B351" s="2">
        <v>265</v>
      </c>
      <c r="C351" s="2">
        <v>2</v>
      </c>
      <c r="D351" s="2">
        <v>265</v>
      </c>
      <c r="E351" s="2">
        <v>4</v>
      </c>
      <c r="F351" s="2">
        <v>281</v>
      </c>
      <c r="G351" s="2">
        <v>6</v>
      </c>
      <c r="H351" s="2"/>
      <c r="I351" s="2"/>
      <c r="J351" s="2"/>
      <c r="K351" s="2"/>
      <c r="L351" s="2">
        <f>+Table1751825[[#This Row],[1st Leg]]+Table1751825[[#This Row],[2nd Leg]]+Table1751825[[#This Row],[3rd Leg]]+Table1751825[[#This Row],[4th Leg]]+Table1751825[[#This Row],[Chanpionship]]</f>
        <v>811</v>
      </c>
      <c r="M351" s="7">
        <f>+Table1751825[[#This Row],[x]]+Table1751825[[#This Row],[X2]]+Table1751825[[#This Row],[X3]]+Table1751825[[#This Row],[X4]]+Table1751825[[#This Row],[XC]]</f>
        <v>12</v>
      </c>
    </row>
    <row r="352" spans="1:13" x14ac:dyDescent="0.25">
      <c r="A352" s="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>
        <f>+Table1751825[[#This Row],[1st Leg]]+Table1751825[[#This Row],[2nd Leg]]+Table1751825[[#This Row],[3rd Leg]]+Table1751825[[#This Row],[4th Leg]]+Table1751825[[#This Row],[Chanpionship]]</f>
        <v>0</v>
      </c>
      <c r="M352" s="7">
        <f>+Table1751825[[#This Row],[x]]+Table1751825[[#This Row],[X2]]+Table1751825[[#This Row],[X3]]+Table1751825[[#This Row],[X4]]+Table1751825[[#This Row],[XC]]</f>
        <v>0</v>
      </c>
    </row>
    <row r="353" spans="1:13" x14ac:dyDescent="0.25">
      <c r="A353" s="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>
        <f>+Table1751825[[#This Row],[1st Leg]]+Table1751825[[#This Row],[2nd Leg]]+Table1751825[[#This Row],[3rd Leg]]+Table1751825[[#This Row],[4th Leg]]+Table1751825[[#This Row],[Chanpionship]]</f>
        <v>0</v>
      </c>
      <c r="M353" s="7">
        <f>+Table1751825[[#This Row],[x]]+Table1751825[[#This Row],[X2]]+Table1751825[[#This Row],[X3]]+Table1751825[[#This Row],[X4]]+Table1751825[[#This Row],[XC]]</f>
        <v>0</v>
      </c>
    </row>
    <row r="354" spans="1:13" x14ac:dyDescent="0.25">
      <c r="A354" s="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>
        <f>+Table1751825[[#This Row],[1st Leg]]+Table1751825[[#This Row],[2nd Leg]]+Table1751825[[#This Row],[3rd Leg]]+Table1751825[[#This Row],[4th Leg]]+Table1751825[[#This Row],[Chanpionship]]</f>
        <v>0</v>
      </c>
      <c r="M354" s="7">
        <f>+Table1751825[[#This Row],[x]]+Table1751825[[#This Row],[X2]]+Table1751825[[#This Row],[X3]]+Table1751825[[#This Row],[X4]]+Table1751825[[#This Row],[XC]]</f>
        <v>0</v>
      </c>
    </row>
    <row r="355" spans="1:13" x14ac:dyDescent="0.25">
      <c r="A355" s="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>
        <f>+Table1751825[[#This Row],[1st Leg]]+Table1751825[[#This Row],[2nd Leg]]+Table1751825[[#This Row],[3rd Leg]]+Table1751825[[#This Row],[4th Leg]]+Table1751825[[#This Row],[Chanpionship]]</f>
        <v>0</v>
      </c>
      <c r="M355" s="7">
        <f>+Table1751825[[#This Row],[x]]+Table1751825[[#This Row],[X2]]+Table1751825[[#This Row],[X3]]+Table1751825[[#This Row],[X4]]+Table1751825[[#This Row],[XC]]</f>
        <v>0</v>
      </c>
    </row>
    <row r="356" spans="1:13" x14ac:dyDescent="0.25">
      <c r="A356" s="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>
        <f>+Table1751825[[#This Row],[1st Leg]]+Table1751825[[#This Row],[2nd Leg]]+Table1751825[[#This Row],[3rd Leg]]+Table1751825[[#This Row],[4th Leg]]+Table1751825[[#This Row],[Chanpionship]]</f>
        <v>0</v>
      </c>
      <c r="M356" s="7">
        <f>+Table1751825[[#This Row],[x]]+Table1751825[[#This Row],[X2]]+Table1751825[[#This Row],[X3]]+Table1751825[[#This Row],[X4]]+Table1751825[[#This Row],[XC]]</f>
        <v>0</v>
      </c>
    </row>
    <row r="357" spans="1:13" x14ac:dyDescent="0.25">
      <c r="A357" s="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>
        <f>+Table1751825[[#This Row],[1st Leg]]+Table1751825[[#This Row],[2nd Leg]]+Table1751825[[#This Row],[3rd Leg]]+Table1751825[[#This Row],[4th Leg]]+Table1751825[[#This Row],[Chanpionship]]</f>
        <v>0</v>
      </c>
      <c r="M357" s="7">
        <f>+Table1751825[[#This Row],[x]]+Table1751825[[#This Row],[X2]]+Table1751825[[#This Row],[X3]]+Table1751825[[#This Row],[X4]]+Table1751825[[#This Row],[XC]]</f>
        <v>0</v>
      </c>
    </row>
    <row r="358" spans="1:13" x14ac:dyDescent="0.25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>
        <f>+Table1751825[[#This Row],[1st Leg]]+Table1751825[[#This Row],[2nd Leg]]+Table1751825[[#This Row],[3rd Leg]]+Table1751825[[#This Row],[4th Leg]]+Table1751825[[#This Row],[Chanpionship]]</f>
        <v>0</v>
      </c>
      <c r="M358" s="7">
        <f>+Table1751825[[#This Row],[x]]+Table1751825[[#This Row],[X2]]+Table1751825[[#This Row],[X3]]+Table1751825[[#This Row],[X4]]+Table1751825[[#This Row],[XC]]</f>
        <v>0</v>
      </c>
    </row>
    <row r="359" spans="1:13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>
        <f>+Table1751825[[#This Row],[1st Leg]]+Table1751825[[#This Row],[2nd Leg]]+Table1751825[[#This Row],[3rd Leg]]+Table1751825[[#This Row],[4th Leg]]+Table1751825[[#This Row],[Chanpionship]]</f>
        <v>0</v>
      </c>
      <c r="M359" s="7">
        <f>+Table1751825[[#This Row],[x]]+Table1751825[[#This Row],[X2]]+Table1751825[[#This Row],[X3]]+Table1751825[[#This Row],[X4]]+Table1751825[[#This Row],[XC]]</f>
        <v>0</v>
      </c>
    </row>
    <row r="360" spans="1:13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>
        <f>+Table1751825[[#This Row],[1st Leg]]+Table1751825[[#This Row],[2nd Leg]]+Table1751825[[#This Row],[3rd Leg]]+Table1751825[[#This Row],[4th Leg]]+Table1751825[[#This Row],[Chanpionship]]</f>
        <v>0</v>
      </c>
      <c r="M360" s="7">
        <f>+Table1751825[[#This Row],[x]]+Table1751825[[#This Row],[X2]]+Table1751825[[#This Row],[X3]]+Table1751825[[#This Row],[X4]]+Table1751825[[#This Row],[XC]]</f>
        <v>0</v>
      </c>
    </row>
    <row r="361" spans="1:13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>
        <f>+Table1751825[[#This Row],[1st Leg]]+Table1751825[[#This Row],[2nd Leg]]+Table1751825[[#This Row],[3rd Leg]]+Table1751825[[#This Row],[4th Leg]]+Table1751825[[#This Row],[Chanpionship]]</f>
        <v>0</v>
      </c>
      <c r="M361" s="7">
        <f>+Table1751825[[#This Row],[x]]+Table1751825[[#This Row],[X2]]+Table1751825[[#This Row],[X3]]+Table1751825[[#This Row],[X4]]+Table1751825[[#This Row],[XC]]</f>
        <v>0</v>
      </c>
    </row>
    <row r="362" spans="1:13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>
        <f>+Table1751825[[#This Row],[1st Leg]]+Table1751825[[#This Row],[2nd Leg]]+Table1751825[[#This Row],[3rd Leg]]+Table1751825[[#This Row],[4th Leg]]+Table1751825[[#This Row],[Chanpionship]]</f>
        <v>0</v>
      </c>
      <c r="M362" s="7">
        <f>+Table1751825[[#This Row],[x]]+Table1751825[[#This Row],[X2]]+Table1751825[[#This Row],[X3]]+Table1751825[[#This Row],[X4]]+Table1751825[[#This Row],[XC]]</f>
        <v>0</v>
      </c>
    </row>
    <row r="363" spans="1:13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>
        <f>+Table1751825[[#This Row],[1st Leg]]+Table1751825[[#This Row],[2nd Leg]]+Table1751825[[#This Row],[3rd Leg]]+Table1751825[[#This Row],[4th Leg]]+Table1751825[[#This Row],[Chanpionship]]</f>
        <v>0</v>
      </c>
      <c r="M363" s="7">
        <f>+Table1751825[[#This Row],[x]]+Table1751825[[#This Row],[X2]]+Table1751825[[#This Row],[X3]]+Table1751825[[#This Row],[X4]]+Table1751825[[#This Row],[XC]]</f>
        <v>0</v>
      </c>
    </row>
    <row r="364" spans="1:13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>
        <f>+Table1751825[[#This Row],[1st Leg]]+Table1751825[[#This Row],[2nd Leg]]+Table1751825[[#This Row],[3rd Leg]]+Table1751825[[#This Row],[4th Leg]]+Table1751825[[#This Row],[Chanpionship]]</f>
        <v>0</v>
      </c>
      <c r="M364" s="7">
        <f>+Table1751825[[#This Row],[x]]+Table1751825[[#This Row],[X2]]+Table1751825[[#This Row],[X3]]+Table1751825[[#This Row],[X4]]+Table1751825[[#This Row],[XC]]</f>
        <v>0</v>
      </c>
    </row>
    <row r="365" spans="1:13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>
        <f>+Table1751825[[#This Row],[1st Leg]]+Table1751825[[#This Row],[2nd Leg]]+Table1751825[[#This Row],[3rd Leg]]+Table1751825[[#This Row],[4th Leg]]+Table1751825[[#This Row],[Chanpionship]]</f>
        <v>0</v>
      </c>
      <c r="M365" s="7">
        <f>+Table1751825[[#This Row],[x]]+Table1751825[[#This Row],[X2]]+Table1751825[[#This Row],[X3]]+Table1751825[[#This Row],[X4]]+Table1751825[[#This Row],[XC]]</f>
        <v>0</v>
      </c>
    </row>
    <row r="366" spans="1:13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>
        <f>+Table1751825[[#This Row],[1st Leg]]+Table1751825[[#This Row],[2nd Leg]]+Table1751825[[#This Row],[3rd Leg]]+Table1751825[[#This Row],[4th Leg]]+Table1751825[[#This Row],[Chanpionship]]</f>
        <v>0</v>
      </c>
      <c r="M366" s="7">
        <f>+Table1751825[[#This Row],[x]]+Table1751825[[#This Row],[X2]]+Table1751825[[#This Row],[X3]]+Table1751825[[#This Row],[X4]]+Table1751825[[#This Row],[XC]]</f>
        <v>0</v>
      </c>
    </row>
    <row r="367" spans="1:13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>
        <f>+Table1751825[[#This Row],[1st Leg]]+Table1751825[[#This Row],[2nd Leg]]+Table1751825[[#This Row],[3rd Leg]]+Table1751825[[#This Row],[4th Leg]]+Table1751825[[#This Row],[Chanpionship]]</f>
        <v>0</v>
      </c>
      <c r="M367" s="7">
        <f>+Table1751825[[#This Row],[x]]+Table1751825[[#This Row],[X2]]+Table1751825[[#This Row],[X3]]+Table1751825[[#This Row],[X4]]+Table1751825[[#This Row],[XC]]</f>
        <v>0</v>
      </c>
    </row>
    <row r="368" spans="1:13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>
        <f>+Table1751825[[#This Row],[1st Leg]]+Table1751825[[#This Row],[2nd Leg]]+Table1751825[[#This Row],[3rd Leg]]+Table1751825[[#This Row],[4th Leg]]+Table1751825[[#This Row],[Chanpionship]]</f>
        <v>0</v>
      </c>
      <c r="M368" s="7">
        <f>+Table1751825[[#This Row],[x]]+Table1751825[[#This Row],[X2]]+Table1751825[[#This Row],[X3]]+Table1751825[[#This Row],[X4]]+Table1751825[[#This Row],[XC]]</f>
        <v>0</v>
      </c>
    </row>
    <row r="369" spans="1:13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>
        <f>+Table1751825[[#This Row],[1st Leg]]+Table1751825[[#This Row],[2nd Leg]]+Table1751825[[#This Row],[3rd Leg]]+Table1751825[[#This Row],[4th Leg]]+Table1751825[[#This Row],[Chanpionship]]</f>
        <v>0</v>
      </c>
      <c r="M369" s="7">
        <f>+Table1751825[[#This Row],[x]]+Table1751825[[#This Row],[X2]]+Table1751825[[#This Row],[X3]]+Table1751825[[#This Row],[X4]]+Table1751825[[#This Row],[XC]]</f>
        <v>0</v>
      </c>
    </row>
    <row r="370" spans="1:13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>
        <f>+Table1751825[[#This Row],[1st Leg]]+Table1751825[[#This Row],[2nd Leg]]+Table1751825[[#This Row],[3rd Leg]]+Table1751825[[#This Row],[4th Leg]]+Table1751825[[#This Row],[Chanpionship]]</f>
        <v>0</v>
      </c>
      <c r="M370" s="7">
        <f>+Table1751825[[#This Row],[x]]+Table1751825[[#This Row],[X2]]+Table1751825[[#This Row],[X3]]+Table1751825[[#This Row],[X4]]+Table1751825[[#This Row],[XC]]</f>
        <v>0</v>
      </c>
    </row>
    <row r="371" spans="1:13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>
        <f>+Table1751825[[#This Row],[1st Leg]]+Table1751825[[#This Row],[2nd Leg]]+Table1751825[[#This Row],[3rd Leg]]+Table1751825[[#This Row],[4th Leg]]+Table1751825[[#This Row],[Chanpionship]]</f>
        <v>0</v>
      </c>
      <c r="M371" s="7">
        <f>+Table1751825[[#This Row],[x]]+Table1751825[[#This Row],[X2]]+Table1751825[[#This Row],[X3]]+Table1751825[[#This Row],[X4]]+Table1751825[[#This Row],[XC]]</f>
        <v>0</v>
      </c>
    </row>
    <row r="372" spans="1:13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>
        <f>+Table1751825[[#This Row],[1st Leg]]+Table1751825[[#This Row],[2nd Leg]]+Table1751825[[#This Row],[3rd Leg]]+Table1751825[[#This Row],[4th Leg]]+Table1751825[[#This Row],[Chanpionship]]</f>
        <v>0</v>
      </c>
      <c r="M372" s="7">
        <f>+Table1751825[[#This Row],[x]]+Table1751825[[#This Row],[X2]]+Table1751825[[#This Row],[X3]]+Table1751825[[#This Row],[X4]]+Table1751825[[#This Row],[XC]]</f>
        <v>0</v>
      </c>
    </row>
    <row r="373" spans="1:13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>
        <f>+Table1751825[[#This Row],[1st Leg]]+Table1751825[[#This Row],[2nd Leg]]+Table1751825[[#This Row],[3rd Leg]]+Table1751825[[#This Row],[4th Leg]]+Table1751825[[#This Row],[Chanpionship]]</f>
        <v>0</v>
      </c>
      <c r="M373" s="7">
        <f>+Table1751825[[#This Row],[x]]+Table1751825[[#This Row],[X2]]+Table1751825[[#This Row],[X3]]+Table1751825[[#This Row],[X4]]+Table1751825[[#This Row],[XC]]</f>
        <v>0</v>
      </c>
    </row>
    <row r="374" spans="1:13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>
        <f>+Table1751825[[#This Row],[1st Leg]]+Table1751825[[#This Row],[2nd Leg]]+Table1751825[[#This Row],[3rd Leg]]+Table1751825[[#This Row],[4th Leg]]+Table1751825[[#This Row],[Chanpionship]]</f>
        <v>0</v>
      </c>
      <c r="M374" s="7">
        <f>+Table1751825[[#This Row],[x]]+Table1751825[[#This Row],[X2]]+Table1751825[[#This Row],[X3]]+Table1751825[[#This Row],[X4]]+Table1751825[[#This Row],[XC]]</f>
        <v>0</v>
      </c>
    </row>
    <row r="375" spans="1:13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>
        <f>+Table1751825[[#This Row],[1st Leg]]+Table1751825[[#This Row],[2nd Leg]]+Table1751825[[#This Row],[3rd Leg]]+Table1751825[[#This Row],[4th Leg]]+Table1751825[[#This Row],[Chanpionship]]</f>
        <v>0</v>
      </c>
      <c r="M375" s="7">
        <f>+Table1751825[[#This Row],[x]]+Table1751825[[#This Row],[X2]]+Table1751825[[#This Row],[X3]]+Table1751825[[#This Row],[X4]]+Table1751825[[#This Row],[XC]]</f>
        <v>0</v>
      </c>
    </row>
    <row r="376" spans="1:13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>
        <f>+Table1751825[[#This Row],[1st Leg]]+Table1751825[[#This Row],[2nd Leg]]+Table1751825[[#This Row],[3rd Leg]]+Table1751825[[#This Row],[4th Leg]]+Table1751825[[#This Row],[Chanpionship]]</f>
        <v>0</v>
      </c>
      <c r="M376" s="7">
        <f>+Table1751825[[#This Row],[x]]+Table1751825[[#This Row],[X2]]+Table1751825[[#This Row],[X3]]+Table1751825[[#This Row],[X4]]+Table1751825[[#This Row],[XC]]</f>
        <v>0</v>
      </c>
    </row>
    <row r="377" spans="1:13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>
        <f>+Table1751825[[#This Row],[1st Leg]]+Table1751825[[#This Row],[2nd Leg]]+Table1751825[[#This Row],[3rd Leg]]+Table1751825[[#This Row],[4th Leg]]+Table1751825[[#This Row],[Chanpionship]]</f>
        <v>0</v>
      </c>
      <c r="M377" s="7">
        <f>+Table1751825[[#This Row],[x]]+Table1751825[[#This Row],[X2]]+Table1751825[[#This Row],[X3]]+Table1751825[[#This Row],[X4]]+Table1751825[[#This Row],[XC]]</f>
        <v>0</v>
      </c>
    </row>
    <row r="378" spans="1:13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>
        <f>+Table1751825[[#This Row],[1st Leg]]+Table1751825[[#This Row],[2nd Leg]]+Table1751825[[#This Row],[3rd Leg]]+Table1751825[[#This Row],[4th Leg]]+Table1751825[[#This Row],[Chanpionship]]</f>
        <v>0</v>
      </c>
      <c r="M378" s="7">
        <f>+Table1751825[[#This Row],[x]]+Table1751825[[#This Row],[X2]]+Table1751825[[#This Row],[X3]]+Table1751825[[#This Row],[X4]]+Table1751825[[#This Row],[XC]]</f>
        <v>0</v>
      </c>
    </row>
    <row r="379" spans="1:13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>
        <f>+Table1751825[[#This Row],[1st Leg]]+Table1751825[[#This Row],[2nd Leg]]+Table1751825[[#This Row],[3rd Leg]]+Table1751825[[#This Row],[4th Leg]]+Table1751825[[#This Row],[Chanpionship]]</f>
        <v>0</v>
      </c>
      <c r="M379" s="7">
        <f>+Table1751825[[#This Row],[x]]+Table1751825[[#This Row],[X2]]+Table1751825[[#This Row],[X3]]+Table1751825[[#This Row],[X4]]+Table1751825[[#This Row],[XC]]</f>
        <v>0</v>
      </c>
    </row>
    <row r="380" spans="1:13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>
        <f>+Table1751825[[#This Row],[1st Leg]]+Table1751825[[#This Row],[2nd Leg]]+Table1751825[[#This Row],[3rd Leg]]+Table1751825[[#This Row],[4th Leg]]+Table1751825[[#This Row],[Chanpionship]]</f>
        <v>0</v>
      </c>
      <c r="M380" s="7">
        <f>+Table1751825[[#This Row],[x]]+Table1751825[[#This Row],[X2]]+Table1751825[[#This Row],[X3]]+Table1751825[[#This Row],[X4]]+Table1751825[[#This Row],[XC]]</f>
        <v>0</v>
      </c>
    </row>
    <row r="381" spans="1:13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>
        <f>+Table1751825[[#This Row],[1st Leg]]+Table1751825[[#This Row],[2nd Leg]]+Table1751825[[#This Row],[3rd Leg]]+Table1751825[[#This Row],[4th Leg]]+Table1751825[[#This Row],[Chanpionship]]</f>
        <v>0</v>
      </c>
      <c r="M381" s="7">
        <f>+Table1751825[[#This Row],[x]]+Table1751825[[#This Row],[X2]]+Table1751825[[#This Row],[X3]]+Table1751825[[#This Row],[X4]]+Table1751825[[#This Row],[XC]]</f>
        <v>0</v>
      </c>
    </row>
    <row r="386" spans="1:13" ht="27" thickBot="1" x14ac:dyDescent="0.45">
      <c r="A386" s="1" t="s">
        <v>20</v>
      </c>
    </row>
    <row r="387" spans="1:13" ht="15.75" thickTop="1" x14ac:dyDescent="0.25">
      <c r="A387" s="3" t="s">
        <v>0</v>
      </c>
      <c r="B387" s="4" t="s">
        <v>1</v>
      </c>
      <c r="C387" s="4" t="s">
        <v>2</v>
      </c>
      <c r="D387" s="4" t="s">
        <v>3</v>
      </c>
      <c r="E387" s="4" t="s">
        <v>9</v>
      </c>
      <c r="F387" s="4" t="s">
        <v>5</v>
      </c>
      <c r="G387" s="4" t="s">
        <v>6</v>
      </c>
      <c r="H387" s="4" t="s">
        <v>7</v>
      </c>
      <c r="I387" s="4" t="s">
        <v>4</v>
      </c>
      <c r="J387" s="4" t="s">
        <v>8</v>
      </c>
      <c r="K387" s="4" t="s">
        <v>12</v>
      </c>
      <c r="L387" s="4" t="s">
        <v>10</v>
      </c>
      <c r="M387" s="5" t="s">
        <v>11</v>
      </c>
    </row>
    <row r="388" spans="1:13" x14ac:dyDescent="0.25">
      <c r="A388" s="6" t="s">
        <v>39</v>
      </c>
      <c r="B388" s="2">
        <v>261</v>
      </c>
      <c r="C388" s="2">
        <v>4</v>
      </c>
      <c r="D388" s="2">
        <v>278</v>
      </c>
      <c r="E388" s="2">
        <v>3</v>
      </c>
      <c r="F388" s="2">
        <v>290</v>
      </c>
      <c r="G388" s="2">
        <v>6</v>
      </c>
      <c r="H388" s="2"/>
      <c r="I388" s="2"/>
      <c r="J388" s="2"/>
      <c r="K388" s="2"/>
      <c r="L388" s="2">
        <f>+Table1771926[[#This Row],[1st Leg]]+Table1771926[[#This Row],[2nd Leg]]+Table1771926[[#This Row],[3rd Leg]]+Table1771926[[#This Row],[4th Leg]]+Table1771926[[#This Row],[Chanpionship]]</f>
        <v>829</v>
      </c>
      <c r="M388" s="7">
        <f>+Table1771926[[#This Row],[x]]+Table1771926[[#This Row],[X2]]+Table1771926[[#This Row],[X3]]+Table1771926[[#This Row],[X4]]+Table1771926[[#This Row],[XC]]</f>
        <v>13</v>
      </c>
    </row>
    <row r="389" spans="1:13" x14ac:dyDescent="0.25">
      <c r="A389" s="6" t="s">
        <v>114</v>
      </c>
      <c r="B389" s="2"/>
      <c r="C389" s="2"/>
      <c r="D389" s="2">
        <v>279</v>
      </c>
      <c r="E389" s="2">
        <v>6</v>
      </c>
      <c r="F389" s="2">
        <v>241</v>
      </c>
      <c r="G389" s="2">
        <v>1</v>
      </c>
      <c r="H389" s="2"/>
      <c r="I389" s="2"/>
      <c r="J389" s="2"/>
      <c r="K389" s="2"/>
      <c r="L389" s="2">
        <f>+Table1771926[[#This Row],[1st Leg]]+Table1771926[[#This Row],[2nd Leg]]+Table1771926[[#This Row],[3rd Leg]]+Table1771926[[#This Row],[4th Leg]]+Table1771926[[#This Row],[Chanpionship]]</f>
        <v>520</v>
      </c>
      <c r="M389" s="7">
        <f>+Table1771926[[#This Row],[x]]+Table1771926[[#This Row],[X2]]+Table1771926[[#This Row],[X3]]+Table1771926[[#This Row],[X4]]+Table1771926[[#This Row],[XC]]</f>
        <v>7</v>
      </c>
    </row>
    <row r="390" spans="1:13" x14ac:dyDescent="0.25">
      <c r="A390" s="6" t="s">
        <v>61</v>
      </c>
      <c r="B390" s="2">
        <v>286</v>
      </c>
      <c r="C390" s="2">
        <v>5</v>
      </c>
      <c r="D390" s="2"/>
      <c r="E390" s="2"/>
      <c r="F390" s="2"/>
      <c r="G390" s="2"/>
      <c r="H390" s="2"/>
      <c r="I390" s="2"/>
      <c r="J390" s="2"/>
      <c r="K390" s="2"/>
      <c r="L390" s="2">
        <f>+Table1771926[[#This Row],[1st Leg]]+Table1771926[[#This Row],[2nd Leg]]+Table1771926[[#This Row],[3rd Leg]]+Table1771926[[#This Row],[4th Leg]]+Table1771926[[#This Row],[Chanpionship]]</f>
        <v>286</v>
      </c>
      <c r="M390" s="7">
        <f>+Table1771926[[#This Row],[x]]+Table1771926[[#This Row],[X2]]+Table1771926[[#This Row],[X3]]+Table1771926[[#This Row],[X4]]+Table1771926[[#This Row],[XC]]</f>
        <v>5</v>
      </c>
    </row>
    <row r="391" spans="1:13" x14ac:dyDescent="0.25">
      <c r="A391" s="6" t="s">
        <v>83</v>
      </c>
      <c r="B391" s="2">
        <v>279</v>
      </c>
      <c r="C391" s="2">
        <v>4</v>
      </c>
      <c r="D391" s="2"/>
      <c r="E391" s="2"/>
      <c r="F391" s="2"/>
      <c r="G391" s="2"/>
      <c r="H391" s="2"/>
      <c r="I391" s="2"/>
      <c r="J391" s="2"/>
      <c r="K391" s="2"/>
      <c r="L391" s="2">
        <f>+Table1771926[[#This Row],[1st Leg]]+Table1771926[[#This Row],[2nd Leg]]+Table1771926[[#This Row],[3rd Leg]]+Table1771926[[#This Row],[4th Leg]]+Table1771926[[#This Row],[Chanpionship]]</f>
        <v>279</v>
      </c>
      <c r="M391" s="7">
        <f>+Table1771926[[#This Row],[x]]+Table1771926[[#This Row],[X2]]+Table1771926[[#This Row],[X3]]+Table1771926[[#This Row],[X4]]+Table1771926[[#This Row],[XC]]</f>
        <v>4</v>
      </c>
    </row>
    <row r="392" spans="1:13" x14ac:dyDescent="0.25">
      <c r="A392" s="6" t="s">
        <v>62</v>
      </c>
      <c r="B392" s="2">
        <v>254</v>
      </c>
      <c r="C392" s="2">
        <v>2</v>
      </c>
      <c r="D392" s="2"/>
      <c r="E392" s="2"/>
      <c r="F392" s="2"/>
      <c r="G392" s="2"/>
      <c r="H392" s="2"/>
      <c r="I392" s="2"/>
      <c r="J392" s="2"/>
      <c r="K392" s="2"/>
      <c r="L392" s="2">
        <f>+Table1771926[[#This Row],[1st Leg]]+Table1771926[[#This Row],[2nd Leg]]+Table1771926[[#This Row],[3rd Leg]]+Table1771926[[#This Row],[4th Leg]]+Table1771926[[#This Row],[Chanpionship]]</f>
        <v>254</v>
      </c>
      <c r="M392" s="7">
        <f>+Table1771926[[#This Row],[x]]+Table1771926[[#This Row],[X2]]+Table1771926[[#This Row],[X3]]+Table1771926[[#This Row],[X4]]+Table1771926[[#This Row],[XC]]</f>
        <v>2</v>
      </c>
    </row>
    <row r="393" spans="1:13" x14ac:dyDescent="0.25">
      <c r="A393" s="6" t="s">
        <v>82</v>
      </c>
      <c r="B393" s="2">
        <v>237</v>
      </c>
      <c r="C393" s="2">
        <v>1</v>
      </c>
      <c r="D393" s="2"/>
      <c r="E393" s="2"/>
      <c r="F393" s="2"/>
      <c r="G393" s="2"/>
      <c r="H393" s="2"/>
      <c r="I393" s="2"/>
      <c r="J393" s="2"/>
      <c r="K393" s="2"/>
      <c r="L393" s="2">
        <f>+Table1771926[[#This Row],[1st Leg]]+Table1771926[[#This Row],[2nd Leg]]+Table1771926[[#This Row],[3rd Leg]]+Table1771926[[#This Row],[4th Leg]]+Table1771926[[#This Row],[Chanpionship]]</f>
        <v>237</v>
      </c>
      <c r="M393" s="7">
        <f>+Table1771926[[#This Row],[x]]+Table1771926[[#This Row],[X2]]+Table1771926[[#This Row],[X3]]+Table1771926[[#This Row],[X4]]+Table1771926[[#This Row],[XC]]</f>
        <v>1</v>
      </c>
    </row>
    <row r="394" spans="1:13" x14ac:dyDescent="0.25">
      <c r="A394" s="6" t="s">
        <v>70</v>
      </c>
      <c r="B394" s="2">
        <v>185</v>
      </c>
      <c r="C394" s="2">
        <v>1</v>
      </c>
      <c r="D394" s="2"/>
      <c r="E394" s="2"/>
      <c r="F394" s="2"/>
      <c r="G394" s="2"/>
      <c r="H394" s="2"/>
      <c r="I394" s="2"/>
      <c r="J394" s="2"/>
      <c r="K394" s="2"/>
      <c r="L394" s="2">
        <f>+Table1771926[[#This Row],[1st Leg]]+Table1771926[[#This Row],[2nd Leg]]+Table1771926[[#This Row],[3rd Leg]]+Table1771926[[#This Row],[4th Leg]]+Table1771926[[#This Row],[Chanpionship]]</f>
        <v>185</v>
      </c>
      <c r="M394" s="7">
        <f>+Table1771926[[#This Row],[x]]+Table1771926[[#This Row],[X2]]+Table1771926[[#This Row],[X3]]+Table1771926[[#This Row],[X4]]+Table1771926[[#This Row],[XC]]</f>
        <v>1</v>
      </c>
    </row>
    <row r="395" spans="1:13" x14ac:dyDescent="0.25">
      <c r="A395" s="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>
        <f>+Table1771926[[#This Row],[1st Leg]]+Table1771926[[#This Row],[2nd Leg]]+Table1771926[[#This Row],[3rd Leg]]+Table1771926[[#This Row],[4th Leg]]+Table1771926[[#This Row],[Chanpionship]]</f>
        <v>0</v>
      </c>
      <c r="M395" s="7">
        <f>+Table1771926[[#This Row],[x]]+Table1771926[[#This Row],[X2]]+Table1771926[[#This Row],[X3]]+Table1771926[[#This Row],[X4]]+Table1771926[[#This Row],[XC]]</f>
        <v>0</v>
      </c>
    </row>
    <row r="396" spans="1:13" x14ac:dyDescent="0.25">
      <c r="A396" s="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>
        <f>+Table1771926[[#This Row],[1st Leg]]+Table1771926[[#This Row],[2nd Leg]]+Table1771926[[#This Row],[3rd Leg]]+Table1771926[[#This Row],[4th Leg]]+Table1771926[[#This Row],[Chanpionship]]</f>
        <v>0</v>
      </c>
      <c r="M396" s="7">
        <f>+Table1771926[[#This Row],[x]]+Table1771926[[#This Row],[X2]]+Table1771926[[#This Row],[X3]]+Table1771926[[#This Row],[X4]]+Table1771926[[#This Row],[XC]]</f>
        <v>0</v>
      </c>
    </row>
    <row r="397" spans="1:13" x14ac:dyDescent="0.25">
      <c r="A397" s="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>
        <f>+Table1771926[[#This Row],[1st Leg]]+Table1771926[[#This Row],[2nd Leg]]+Table1771926[[#This Row],[3rd Leg]]+Table1771926[[#This Row],[4th Leg]]+Table1771926[[#This Row],[Chanpionship]]</f>
        <v>0</v>
      </c>
      <c r="M397" s="7">
        <f>+Table1771926[[#This Row],[x]]+Table1771926[[#This Row],[X2]]+Table1771926[[#This Row],[X3]]+Table1771926[[#This Row],[X4]]+Table1771926[[#This Row],[XC]]</f>
        <v>0</v>
      </c>
    </row>
    <row r="398" spans="1:13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>
        <f>+Table1771926[[#This Row],[1st Leg]]+Table1771926[[#This Row],[2nd Leg]]+Table1771926[[#This Row],[3rd Leg]]+Table1771926[[#This Row],[4th Leg]]+Table1771926[[#This Row],[Chanpionship]]</f>
        <v>0</v>
      </c>
      <c r="M398" s="7">
        <f>+Table1771926[[#This Row],[x]]+Table1771926[[#This Row],[X2]]+Table1771926[[#This Row],[X3]]+Table1771926[[#This Row],[X4]]+Table1771926[[#This Row],[XC]]</f>
        <v>0</v>
      </c>
    </row>
    <row r="399" spans="1:13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>
        <f>+Table1771926[[#This Row],[1st Leg]]+Table1771926[[#This Row],[2nd Leg]]+Table1771926[[#This Row],[3rd Leg]]+Table1771926[[#This Row],[4th Leg]]+Table1771926[[#This Row],[Chanpionship]]</f>
        <v>0</v>
      </c>
      <c r="M399" s="7">
        <f>+Table1771926[[#This Row],[x]]+Table1771926[[#This Row],[X2]]+Table1771926[[#This Row],[X3]]+Table1771926[[#This Row],[X4]]+Table1771926[[#This Row],[XC]]</f>
        <v>0</v>
      </c>
    </row>
    <row r="400" spans="1:13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>
        <f>+Table1771926[[#This Row],[1st Leg]]+Table1771926[[#This Row],[2nd Leg]]+Table1771926[[#This Row],[3rd Leg]]+Table1771926[[#This Row],[4th Leg]]+Table1771926[[#This Row],[Chanpionship]]</f>
        <v>0</v>
      </c>
      <c r="M400" s="7">
        <f>+Table1771926[[#This Row],[x]]+Table1771926[[#This Row],[X2]]+Table1771926[[#This Row],[X3]]+Table1771926[[#This Row],[X4]]+Table1771926[[#This Row],[XC]]</f>
        <v>0</v>
      </c>
    </row>
    <row r="401" spans="1:13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>
        <f>+Table1771926[[#This Row],[1st Leg]]+Table1771926[[#This Row],[2nd Leg]]+Table1771926[[#This Row],[3rd Leg]]+Table1771926[[#This Row],[4th Leg]]+Table1771926[[#This Row],[Chanpionship]]</f>
        <v>0</v>
      </c>
      <c r="M401" s="7">
        <f>+Table1771926[[#This Row],[x]]+Table1771926[[#This Row],[X2]]+Table1771926[[#This Row],[X3]]+Table1771926[[#This Row],[X4]]+Table1771926[[#This Row],[XC]]</f>
        <v>0</v>
      </c>
    </row>
    <row r="402" spans="1:13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>
        <f>+Table1771926[[#This Row],[1st Leg]]+Table1771926[[#This Row],[2nd Leg]]+Table1771926[[#This Row],[3rd Leg]]+Table1771926[[#This Row],[4th Leg]]+Table1771926[[#This Row],[Chanpionship]]</f>
        <v>0</v>
      </c>
      <c r="M402" s="7">
        <f>+Table1771926[[#This Row],[x]]+Table1771926[[#This Row],[X2]]+Table1771926[[#This Row],[X3]]+Table1771926[[#This Row],[X4]]+Table1771926[[#This Row],[XC]]</f>
        <v>0</v>
      </c>
    </row>
    <row r="403" spans="1:13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>
        <f>+Table1771926[[#This Row],[1st Leg]]+Table1771926[[#This Row],[2nd Leg]]+Table1771926[[#This Row],[3rd Leg]]+Table1771926[[#This Row],[4th Leg]]+Table1771926[[#This Row],[Chanpionship]]</f>
        <v>0</v>
      </c>
      <c r="M403" s="7">
        <f>+Table1771926[[#This Row],[x]]+Table1771926[[#This Row],[X2]]+Table1771926[[#This Row],[X3]]+Table1771926[[#This Row],[X4]]+Table1771926[[#This Row],[XC]]</f>
        <v>0</v>
      </c>
    </row>
    <row r="404" spans="1:13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>
        <f>+Table1771926[[#This Row],[1st Leg]]+Table1771926[[#This Row],[2nd Leg]]+Table1771926[[#This Row],[3rd Leg]]+Table1771926[[#This Row],[4th Leg]]+Table1771926[[#This Row],[Chanpionship]]</f>
        <v>0</v>
      </c>
      <c r="M404" s="7">
        <f>+Table1771926[[#This Row],[x]]+Table1771926[[#This Row],[X2]]+Table1771926[[#This Row],[X3]]+Table1771926[[#This Row],[X4]]+Table1771926[[#This Row],[XC]]</f>
        <v>0</v>
      </c>
    </row>
    <row r="405" spans="1:13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>
        <f>+Table1771926[[#This Row],[1st Leg]]+Table1771926[[#This Row],[2nd Leg]]+Table1771926[[#This Row],[3rd Leg]]+Table1771926[[#This Row],[4th Leg]]+Table1771926[[#This Row],[Chanpionship]]</f>
        <v>0</v>
      </c>
      <c r="M405" s="7">
        <f>+Table1771926[[#This Row],[x]]+Table1771926[[#This Row],[X2]]+Table1771926[[#This Row],[X3]]+Table1771926[[#This Row],[X4]]+Table1771926[[#This Row],[XC]]</f>
        <v>0</v>
      </c>
    </row>
    <row r="406" spans="1:13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>
        <f>+Table1771926[[#This Row],[1st Leg]]+Table1771926[[#This Row],[2nd Leg]]+Table1771926[[#This Row],[3rd Leg]]+Table1771926[[#This Row],[4th Leg]]+Table1771926[[#This Row],[Chanpionship]]</f>
        <v>0</v>
      </c>
      <c r="M406" s="7">
        <f>+Table1771926[[#This Row],[x]]+Table1771926[[#This Row],[X2]]+Table1771926[[#This Row],[X3]]+Table1771926[[#This Row],[X4]]+Table1771926[[#This Row],[XC]]</f>
        <v>0</v>
      </c>
    </row>
    <row r="407" spans="1:13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>
        <f>+Table1771926[[#This Row],[1st Leg]]+Table1771926[[#This Row],[2nd Leg]]+Table1771926[[#This Row],[3rd Leg]]+Table1771926[[#This Row],[4th Leg]]+Table1771926[[#This Row],[Chanpionship]]</f>
        <v>0</v>
      </c>
      <c r="M407" s="7">
        <f>+Table1771926[[#This Row],[x]]+Table1771926[[#This Row],[X2]]+Table1771926[[#This Row],[X3]]+Table1771926[[#This Row],[X4]]+Table1771926[[#This Row],[XC]]</f>
        <v>0</v>
      </c>
    </row>
    <row r="408" spans="1:13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>
        <f>+Table1771926[[#This Row],[1st Leg]]+Table1771926[[#This Row],[2nd Leg]]+Table1771926[[#This Row],[3rd Leg]]+Table1771926[[#This Row],[4th Leg]]+Table1771926[[#This Row],[Chanpionship]]</f>
        <v>0</v>
      </c>
      <c r="M408" s="7">
        <f>+Table1771926[[#This Row],[x]]+Table1771926[[#This Row],[X2]]+Table1771926[[#This Row],[X3]]+Table1771926[[#This Row],[X4]]+Table1771926[[#This Row],[XC]]</f>
        <v>0</v>
      </c>
    </row>
    <row r="409" spans="1:13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>
        <f>+Table1771926[[#This Row],[1st Leg]]+Table1771926[[#This Row],[2nd Leg]]+Table1771926[[#This Row],[3rd Leg]]+Table1771926[[#This Row],[4th Leg]]+Table1771926[[#This Row],[Chanpionship]]</f>
        <v>0</v>
      </c>
      <c r="M409" s="7">
        <f>+Table1771926[[#This Row],[x]]+Table1771926[[#This Row],[X2]]+Table1771926[[#This Row],[X3]]+Table1771926[[#This Row],[X4]]+Table1771926[[#This Row],[XC]]</f>
        <v>0</v>
      </c>
    </row>
    <row r="410" spans="1:13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>
        <f>+Table1771926[[#This Row],[1st Leg]]+Table1771926[[#This Row],[2nd Leg]]+Table1771926[[#This Row],[3rd Leg]]+Table1771926[[#This Row],[4th Leg]]+Table1771926[[#This Row],[Chanpionship]]</f>
        <v>0</v>
      </c>
      <c r="M410" s="7">
        <f>+Table1771926[[#This Row],[x]]+Table1771926[[#This Row],[X2]]+Table1771926[[#This Row],[X3]]+Table1771926[[#This Row],[X4]]+Table1771926[[#This Row],[XC]]</f>
        <v>0</v>
      </c>
    </row>
    <row r="411" spans="1:13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>
        <f>+Table1771926[[#This Row],[1st Leg]]+Table1771926[[#This Row],[2nd Leg]]+Table1771926[[#This Row],[3rd Leg]]+Table1771926[[#This Row],[4th Leg]]+Table1771926[[#This Row],[Chanpionship]]</f>
        <v>0</v>
      </c>
      <c r="M411" s="7">
        <f>+Table1771926[[#This Row],[x]]+Table1771926[[#This Row],[X2]]+Table1771926[[#This Row],[X3]]+Table1771926[[#This Row],[X4]]+Table1771926[[#This Row],[XC]]</f>
        <v>0</v>
      </c>
    </row>
    <row r="412" spans="1:13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>
        <f>+Table1771926[[#This Row],[1st Leg]]+Table1771926[[#This Row],[2nd Leg]]+Table1771926[[#This Row],[3rd Leg]]+Table1771926[[#This Row],[4th Leg]]+Table1771926[[#This Row],[Chanpionship]]</f>
        <v>0</v>
      </c>
      <c r="M412" s="7">
        <f>+Table1771926[[#This Row],[x]]+Table1771926[[#This Row],[X2]]+Table1771926[[#This Row],[X3]]+Table1771926[[#This Row],[X4]]+Table1771926[[#This Row],[XC]]</f>
        <v>0</v>
      </c>
    </row>
    <row r="413" spans="1:13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>
        <f>+Table1771926[[#This Row],[1st Leg]]+Table1771926[[#This Row],[2nd Leg]]+Table1771926[[#This Row],[3rd Leg]]+Table1771926[[#This Row],[4th Leg]]+Table1771926[[#This Row],[Chanpionship]]</f>
        <v>0</v>
      </c>
      <c r="M413" s="7">
        <f>+Table1771926[[#This Row],[x]]+Table1771926[[#This Row],[X2]]+Table1771926[[#This Row],[X3]]+Table1771926[[#This Row],[X4]]+Table1771926[[#This Row],[XC]]</f>
        <v>0</v>
      </c>
    </row>
    <row r="414" spans="1:13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>
        <f>+Table1771926[[#This Row],[1st Leg]]+Table1771926[[#This Row],[2nd Leg]]+Table1771926[[#This Row],[3rd Leg]]+Table1771926[[#This Row],[4th Leg]]+Table1771926[[#This Row],[Chanpionship]]</f>
        <v>0</v>
      </c>
      <c r="M414" s="7">
        <f>+Table1771926[[#This Row],[x]]+Table1771926[[#This Row],[X2]]+Table1771926[[#This Row],[X3]]+Table1771926[[#This Row],[X4]]+Table1771926[[#This Row],[XC]]</f>
        <v>0</v>
      </c>
    </row>
    <row r="415" spans="1:13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>
        <f>+Table1771926[[#This Row],[1st Leg]]+Table1771926[[#This Row],[2nd Leg]]+Table1771926[[#This Row],[3rd Leg]]+Table1771926[[#This Row],[4th Leg]]+Table1771926[[#This Row],[Chanpionship]]</f>
        <v>0</v>
      </c>
      <c r="M415" s="7">
        <f>+Table1771926[[#This Row],[x]]+Table1771926[[#This Row],[X2]]+Table1771926[[#This Row],[X3]]+Table1771926[[#This Row],[X4]]+Table1771926[[#This Row],[XC]]</f>
        <v>0</v>
      </c>
    </row>
    <row r="416" spans="1:13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>
        <f>+Table1771926[[#This Row],[1st Leg]]+Table1771926[[#This Row],[2nd Leg]]+Table1771926[[#This Row],[3rd Leg]]+Table1771926[[#This Row],[4th Leg]]+Table1771926[[#This Row],[Chanpionship]]</f>
        <v>0</v>
      </c>
      <c r="M416" s="7">
        <f>+Table1771926[[#This Row],[x]]+Table1771926[[#This Row],[X2]]+Table1771926[[#This Row],[X3]]+Table1771926[[#This Row],[X4]]+Table1771926[[#This Row],[XC]]</f>
        <v>0</v>
      </c>
    </row>
    <row r="417" spans="1:13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>
        <f>+Table1771926[[#This Row],[1st Leg]]+Table1771926[[#This Row],[2nd Leg]]+Table1771926[[#This Row],[3rd Leg]]+Table1771926[[#This Row],[4th Leg]]+Table1771926[[#This Row],[Chanpionship]]</f>
        <v>0</v>
      </c>
      <c r="M417" s="7">
        <f>+Table1771926[[#This Row],[x]]+Table1771926[[#This Row],[X2]]+Table1771926[[#This Row],[X3]]+Table1771926[[#This Row],[X4]]+Table1771926[[#This Row],[XC]]</f>
        <v>0</v>
      </c>
    </row>
    <row r="418" spans="1:13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>
        <f>+Table1771926[[#This Row],[1st Leg]]+Table1771926[[#This Row],[2nd Leg]]+Table1771926[[#This Row],[3rd Leg]]+Table1771926[[#This Row],[4th Leg]]+Table1771926[[#This Row],[Chanpionship]]</f>
        <v>0</v>
      </c>
      <c r="M418" s="7">
        <f>+Table1771926[[#This Row],[x]]+Table1771926[[#This Row],[X2]]+Table1771926[[#This Row],[X3]]+Table1771926[[#This Row],[X4]]+Table1771926[[#This Row],[XC]]</f>
        <v>0</v>
      </c>
    </row>
    <row r="423" spans="1:13" ht="27" thickBot="1" x14ac:dyDescent="0.45">
      <c r="A423" s="1" t="s">
        <v>21</v>
      </c>
    </row>
    <row r="424" spans="1:13" ht="15.75" thickTop="1" x14ac:dyDescent="0.25">
      <c r="A424" s="3" t="s">
        <v>0</v>
      </c>
      <c r="B424" s="4" t="s">
        <v>1</v>
      </c>
      <c r="C424" s="4" t="s">
        <v>2</v>
      </c>
      <c r="D424" s="4" t="s">
        <v>3</v>
      </c>
      <c r="E424" s="4" t="s">
        <v>9</v>
      </c>
      <c r="F424" s="4" t="s">
        <v>5</v>
      </c>
      <c r="G424" s="4" t="s">
        <v>6</v>
      </c>
      <c r="H424" s="4" t="s">
        <v>7</v>
      </c>
      <c r="I424" s="4" t="s">
        <v>4</v>
      </c>
      <c r="J424" s="4" t="s">
        <v>8</v>
      </c>
      <c r="K424" s="4" t="s">
        <v>12</v>
      </c>
      <c r="L424" s="4" t="s">
        <v>10</v>
      </c>
      <c r="M424" s="5" t="s">
        <v>11</v>
      </c>
    </row>
    <row r="425" spans="1:13" x14ac:dyDescent="0.25">
      <c r="A425" s="6" t="s">
        <v>121</v>
      </c>
      <c r="B425" s="2"/>
      <c r="C425" s="2"/>
      <c r="D425" s="2">
        <v>318</v>
      </c>
      <c r="E425" s="2">
        <v>13</v>
      </c>
      <c r="F425" s="2">
        <v>306</v>
      </c>
      <c r="G425" s="2">
        <v>9</v>
      </c>
      <c r="H425" s="2"/>
      <c r="I425" s="2"/>
      <c r="J425" s="2"/>
      <c r="K425" s="2"/>
      <c r="L425" s="2">
        <f>+Table1792027[[#This Row],[1st Leg]]+Table1792027[[#This Row],[2nd Leg]]+Table1792027[[#This Row],[3rd Leg]]+Table1792027[[#This Row],[4th Leg]]+Table1792027[[#This Row],[Chanpionship]]</f>
        <v>624</v>
      </c>
      <c r="M425" s="7">
        <f>+Table1792027[[#This Row],[x]]+Table1792027[[#This Row],[X2]]+Table1792027[[#This Row],[X3]]+Table1792027[[#This Row],[X4]]+Table1792027[[#This Row],[XC]]</f>
        <v>22</v>
      </c>
    </row>
    <row r="426" spans="1:13" x14ac:dyDescent="0.25">
      <c r="A426" s="6" t="s">
        <v>111</v>
      </c>
      <c r="B426" s="2"/>
      <c r="C426" s="2"/>
      <c r="D426" s="2">
        <v>278</v>
      </c>
      <c r="E426" s="2">
        <v>6</v>
      </c>
      <c r="F426" s="2">
        <v>277</v>
      </c>
      <c r="G426" s="2">
        <v>6</v>
      </c>
      <c r="H426" s="2"/>
      <c r="I426" s="2"/>
      <c r="J426" s="2"/>
      <c r="K426" s="2"/>
      <c r="L426" s="2">
        <f>+Table1792027[[#This Row],[1st Leg]]+Table1792027[[#This Row],[2nd Leg]]+Table1792027[[#This Row],[3rd Leg]]+Table1792027[[#This Row],[4th Leg]]+Table1792027[[#This Row],[Chanpionship]]</f>
        <v>555</v>
      </c>
      <c r="M426" s="7">
        <f>+Table1792027[[#This Row],[x]]+Table1792027[[#This Row],[X2]]+Table1792027[[#This Row],[X3]]+Table1792027[[#This Row],[X4]]+Table1792027[[#This Row],[XC]]</f>
        <v>12</v>
      </c>
    </row>
    <row r="427" spans="1:13" x14ac:dyDescent="0.25">
      <c r="A427" s="6" t="s">
        <v>44</v>
      </c>
      <c r="B427" s="2">
        <v>261</v>
      </c>
      <c r="C427" s="2">
        <v>3</v>
      </c>
      <c r="D427" s="2">
        <v>288</v>
      </c>
      <c r="E427" s="2">
        <v>6</v>
      </c>
      <c r="F427" s="2">
        <v>272</v>
      </c>
      <c r="G427" s="2">
        <v>3</v>
      </c>
      <c r="H427" s="2"/>
      <c r="I427" s="2"/>
      <c r="J427" s="2"/>
      <c r="K427" s="2"/>
      <c r="L427" s="2">
        <f>+Table1792027[[#This Row],[1st Leg]]+Table1792027[[#This Row],[2nd Leg]]+Table1792027[[#This Row],[3rd Leg]]+Table1792027[[#This Row],[4th Leg]]+Table1792027[[#This Row],[Chanpionship]]</f>
        <v>821</v>
      </c>
      <c r="M427" s="7">
        <f>+Table1792027[[#This Row],[x]]+Table1792027[[#This Row],[X2]]+Table1792027[[#This Row],[X3]]+Table1792027[[#This Row],[X4]]+Table1792027[[#This Row],[XC]]</f>
        <v>12</v>
      </c>
    </row>
    <row r="428" spans="1:13" x14ac:dyDescent="0.25">
      <c r="A428" s="6" t="s">
        <v>54</v>
      </c>
      <c r="B428" s="2">
        <v>232</v>
      </c>
      <c r="C428" s="2">
        <v>6</v>
      </c>
      <c r="D428" s="2">
        <v>244</v>
      </c>
      <c r="E428" s="2">
        <v>4</v>
      </c>
      <c r="F428" s="2">
        <v>245</v>
      </c>
      <c r="G428" s="2">
        <v>3</v>
      </c>
      <c r="H428" s="2"/>
      <c r="I428" s="2"/>
      <c r="J428" s="2"/>
      <c r="K428" s="2"/>
      <c r="L428" s="2">
        <f>+Table1792027[[#This Row],[1st Leg]]+Table1792027[[#This Row],[2nd Leg]]+Table1792027[[#This Row],[3rd Leg]]+Table1792027[[#This Row],[4th Leg]]+Table1792027[[#This Row],[Chanpionship]]</f>
        <v>721</v>
      </c>
      <c r="M428" s="7">
        <f>+Table1792027[[#This Row],[x]]+Table1792027[[#This Row],[X2]]+Table1792027[[#This Row],[X3]]+Table1792027[[#This Row],[X4]]+Table1792027[[#This Row],[XC]]</f>
        <v>13</v>
      </c>
    </row>
    <row r="429" spans="1:13" x14ac:dyDescent="0.25">
      <c r="A429" s="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>
        <f>+Table1792027[[#This Row],[1st Leg]]+Table1792027[[#This Row],[2nd Leg]]+Table1792027[[#This Row],[3rd Leg]]+Table1792027[[#This Row],[4th Leg]]+Table1792027[[#This Row],[Chanpionship]]</f>
        <v>0</v>
      </c>
      <c r="M429" s="7">
        <f>+Table1792027[[#This Row],[x]]+Table1792027[[#This Row],[X2]]+Table1792027[[#This Row],[X3]]+Table1792027[[#This Row],[X4]]+Table1792027[[#This Row],[XC]]</f>
        <v>0</v>
      </c>
    </row>
    <row r="430" spans="1:13" x14ac:dyDescent="0.25">
      <c r="A430" s="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>
        <f>+Table1792027[[#This Row],[1st Leg]]+Table1792027[[#This Row],[2nd Leg]]+Table1792027[[#This Row],[3rd Leg]]+Table1792027[[#This Row],[4th Leg]]+Table1792027[[#This Row],[Chanpionship]]</f>
        <v>0</v>
      </c>
      <c r="M430" s="7">
        <f>+Table1792027[[#This Row],[x]]+Table1792027[[#This Row],[X2]]+Table1792027[[#This Row],[X3]]+Table1792027[[#This Row],[X4]]+Table1792027[[#This Row],[XC]]</f>
        <v>0</v>
      </c>
    </row>
    <row r="431" spans="1:13" x14ac:dyDescent="0.25">
      <c r="A431" s="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>
        <f>+Table1792027[[#This Row],[1st Leg]]+Table1792027[[#This Row],[2nd Leg]]+Table1792027[[#This Row],[3rd Leg]]+Table1792027[[#This Row],[4th Leg]]+Table1792027[[#This Row],[Chanpionship]]</f>
        <v>0</v>
      </c>
      <c r="M431" s="7">
        <f>+Table1792027[[#This Row],[x]]+Table1792027[[#This Row],[X2]]+Table1792027[[#This Row],[X3]]+Table1792027[[#This Row],[X4]]+Table1792027[[#This Row],[XC]]</f>
        <v>0</v>
      </c>
    </row>
    <row r="432" spans="1:13" x14ac:dyDescent="0.25">
      <c r="A432" s="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>
        <f>+Table1792027[[#This Row],[1st Leg]]+Table1792027[[#This Row],[2nd Leg]]+Table1792027[[#This Row],[3rd Leg]]+Table1792027[[#This Row],[4th Leg]]+Table1792027[[#This Row],[Chanpionship]]</f>
        <v>0</v>
      </c>
      <c r="M432" s="7">
        <f>+Table1792027[[#This Row],[x]]+Table1792027[[#This Row],[X2]]+Table1792027[[#This Row],[X3]]+Table1792027[[#This Row],[X4]]+Table1792027[[#This Row],[XC]]</f>
        <v>0</v>
      </c>
    </row>
    <row r="433" spans="1:13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>
        <f>+Table1792027[[#This Row],[1st Leg]]+Table1792027[[#This Row],[2nd Leg]]+Table1792027[[#This Row],[3rd Leg]]+Table1792027[[#This Row],[4th Leg]]+Table1792027[[#This Row],[Chanpionship]]</f>
        <v>0</v>
      </c>
      <c r="M433" s="7">
        <f>+Table1792027[[#This Row],[x]]+Table1792027[[#This Row],[X2]]+Table1792027[[#This Row],[X3]]+Table1792027[[#This Row],[X4]]+Table1792027[[#This Row],[XC]]</f>
        <v>0</v>
      </c>
    </row>
    <row r="434" spans="1:13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>
        <f>+Table1792027[[#This Row],[1st Leg]]+Table1792027[[#This Row],[2nd Leg]]+Table1792027[[#This Row],[3rd Leg]]+Table1792027[[#This Row],[4th Leg]]+Table1792027[[#This Row],[Chanpionship]]</f>
        <v>0</v>
      </c>
      <c r="M434" s="7">
        <f>+Table1792027[[#This Row],[x]]+Table1792027[[#This Row],[X2]]+Table1792027[[#This Row],[X3]]+Table1792027[[#This Row],[X4]]+Table1792027[[#This Row],[XC]]</f>
        <v>0</v>
      </c>
    </row>
    <row r="435" spans="1:13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>
        <f>+Table1792027[[#This Row],[1st Leg]]+Table1792027[[#This Row],[2nd Leg]]+Table1792027[[#This Row],[3rd Leg]]+Table1792027[[#This Row],[4th Leg]]+Table1792027[[#This Row],[Chanpionship]]</f>
        <v>0</v>
      </c>
      <c r="M435" s="7">
        <f>+Table1792027[[#This Row],[x]]+Table1792027[[#This Row],[X2]]+Table1792027[[#This Row],[X3]]+Table1792027[[#This Row],[X4]]+Table1792027[[#This Row],[XC]]</f>
        <v>0</v>
      </c>
    </row>
    <row r="436" spans="1:13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>
        <f>+Table1792027[[#This Row],[1st Leg]]+Table1792027[[#This Row],[2nd Leg]]+Table1792027[[#This Row],[3rd Leg]]+Table1792027[[#This Row],[4th Leg]]+Table1792027[[#This Row],[Chanpionship]]</f>
        <v>0</v>
      </c>
      <c r="M436" s="7">
        <f>+Table1792027[[#This Row],[x]]+Table1792027[[#This Row],[X2]]+Table1792027[[#This Row],[X3]]+Table1792027[[#This Row],[X4]]+Table1792027[[#This Row],[XC]]</f>
        <v>0</v>
      </c>
    </row>
    <row r="437" spans="1:13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>
        <f>+Table1792027[[#This Row],[1st Leg]]+Table1792027[[#This Row],[2nd Leg]]+Table1792027[[#This Row],[3rd Leg]]+Table1792027[[#This Row],[4th Leg]]+Table1792027[[#This Row],[Chanpionship]]</f>
        <v>0</v>
      </c>
      <c r="M437" s="7">
        <f>+Table1792027[[#This Row],[x]]+Table1792027[[#This Row],[X2]]+Table1792027[[#This Row],[X3]]+Table1792027[[#This Row],[X4]]+Table1792027[[#This Row],[XC]]</f>
        <v>0</v>
      </c>
    </row>
    <row r="438" spans="1:13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>
        <f>+Table1792027[[#This Row],[1st Leg]]+Table1792027[[#This Row],[2nd Leg]]+Table1792027[[#This Row],[3rd Leg]]+Table1792027[[#This Row],[4th Leg]]+Table1792027[[#This Row],[Chanpionship]]</f>
        <v>0</v>
      </c>
      <c r="M438" s="7">
        <f>+Table1792027[[#This Row],[x]]+Table1792027[[#This Row],[X2]]+Table1792027[[#This Row],[X3]]+Table1792027[[#This Row],[X4]]+Table1792027[[#This Row],[XC]]</f>
        <v>0</v>
      </c>
    </row>
    <row r="439" spans="1:13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>
        <f>+Table1792027[[#This Row],[1st Leg]]+Table1792027[[#This Row],[2nd Leg]]+Table1792027[[#This Row],[3rd Leg]]+Table1792027[[#This Row],[4th Leg]]+Table1792027[[#This Row],[Chanpionship]]</f>
        <v>0</v>
      </c>
      <c r="M439" s="7">
        <f>+Table1792027[[#This Row],[x]]+Table1792027[[#This Row],[X2]]+Table1792027[[#This Row],[X3]]+Table1792027[[#This Row],[X4]]+Table1792027[[#This Row],[XC]]</f>
        <v>0</v>
      </c>
    </row>
    <row r="440" spans="1:13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>
        <f>+Table1792027[[#This Row],[1st Leg]]+Table1792027[[#This Row],[2nd Leg]]+Table1792027[[#This Row],[3rd Leg]]+Table1792027[[#This Row],[4th Leg]]+Table1792027[[#This Row],[Chanpionship]]</f>
        <v>0</v>
      </c>
      <c r="M440" s="7">
        <f>+Table1792027[[#This Row],[x]]+Table1792027[[#This Row],[X2]]+Table1792027[[#This Row],[X3]]+Table1792027[[#This Row],[X4]]+Table1792027[[#This Row],[XC]]</f>
        <v>0</v>
      </c>
    </row>
    <row r="441" spans="1:13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>
        <f>+Table1792027[[#This Row],[1st Leg]]+Table1792027[[#This Row],[2nd Leg]]+Table1792027[[#This Row],[3rd Leg]]+Table1792027[[#This Row],[4th Leg]]+Table1792027[[#This Row],[Chanpionship]]</f>
        <v>0</v>
      </c>
      <c r="M441" s="7">
        <f>+Table1792027[[#This Row],[x]]+Table1792027[[#This Row],[X2]]+Table1792027[[#This Row],[X3]]+Table1792027[[#This Row],[X4]]+Table1792027[[#This Row],[XC]]</f>
        <v>0</v>
      </c>
    </row>
    <row r="442" spans="1:13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>
        <f>+Table1792027[[#This Row],[1st Leg]]+Table1792027[[#This Row],[2nd Leg]]+Table1792027[[#This Row],[3rd Leg]]+Table1792027[[#This Row],[4th Leg]]+Table1792027[[#This Row],[Chanpionship]]</f>
        <v>0</v>
      </c>
      <c r="M442" s="7">
        <f>+Table1792027[[#This Row],[x]]+Table1792027[[#This Row],[X2]]+Table1792027[[#This Row],[X3]]+Table1792027[[#This Row],[X4]]+Table1792027[[#This Row],[XC]]</f>
        <v>0</v>
      </c>
    </row>
    <row r="443" spans="1:13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>
        <f>+Table1792027[[#This Row],[1st Leg]]+Table1792027[[#This Row],[2nd Leg]]+Table1792027[[#This Row],[3rd Leg]]+Table1792027[[#This Row],[4th Leg]]+Table1792027[[#This Row],[Chanpionship]]</f>
        <v>0</v>
      </c>
      <c r="M443" s="7">
        <f>+Table1792027[[#This Row],[x]]+Table1792027[[#This Row],[X2]]+Table1792027[[#This Row],[X3]]+Table1792027[[#This Row],[X4]]+Table1792027[[#This Row],[XC]]</f>
        <v>0</v>
      </c>
    </row>
    <row r="444" spans="1:13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>
        <f>+Table1792027[[#This Row],[1st Leg]]+Table1792027[[#This Row],[2nd Leg]]+Table1792027[[#This Row],[3rd Leg]]+Table1792027[[#This Row],[4th Leg]]+Table1792027[[#This Row],[Chanpionship]]</f>
        <v>0</v>
      </c>
      <c r="M444" s="7">
        <f>+Table1792027[[#This Row],[x]]+Table1792027[[#This Row],[X2]]+Table1792027[[#This Row],[X3]]+Table1792027[[#This Row],[X4]]+Table1792027[[#This Row],[XC]]</f>
        <v>0</v>
      </c>
    </row>
    <row r="445" spans="1:13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>
        <f>+Table1792027[[#This Row],[1st Leg]]+Table1792027[[#This Row],[2nd Leg]]+Table1792027[[#This Row],[3rd Leg]]+Table1792027[[#This Row],[4th Leg]]+Table1792027[[#This Row],[Chanpionship]]</f>
        <v>0</v>
      </c>
      <c r="M445" s="7">
        <f>+Table1792027[[#This Row],[x]]+Table1792027[[#This Row],[X2]]+Table1792027[[#This Row],[X3]]+Table1792027[[#This Row],[X4]]+Table1792027[[#This Row],[XC]]</f>
        <v>0</v>
      </c>
    </row>
    <row r="446" spans="1:13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>
        <f>+Table1792027[[#This Row],[1st Leg]]+Table1792027[[#This Row],[2nd Leg]]+Table1792027[[#This Row],[3rd Leg]]+Table1792027[[#This Row],[4th Leg]]+Table1792027[[#This Row],[Chanpionship]]</f>
        <v>0</v>
      </c>
      <c r="M446" s="7">
        <f>+Table1792027[[#This Row],[x]]+Table1792027[[#This Row],[X2]]+Table1792027[[#This Row],[X3]]+Table1792027[[#This Row],[X4]]+Table1792027[[#This Row],[XC]]</f>
        <v>0</v>
      </c>
    </row>
    <row r="447" spans="1:13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>
        <f>+Table1792027[[#This Row],[1st Leg]]+Table1792027[[#This Row],[2nd Leg]]+Table1792027[[#This Row],[3rd Leg]]+Table1792027[[#This Row],[4th Leg]]+Table1792027[[#This Row],[Chanpionship]]</f>
        <v>0</v>
      </c>
      <c r="M447" s="7">
        <f>+Table1792027[[#This Row],[x]]+Table1792027[[#This Row],[X2]]+Table1792027[[#This Row],[X3]]+Table1792027[[#This Row],[X4]]+Table1792027[[#This Row],[XC]]</f>
        <v>0</v>
      </c>
    </row>
    <row r="448" spans="1:13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>
        <f>+Table1792027[[#This Row],[1st Leg]]+Table1792027[[#This Row],[2nd Leg]]+Table1792027[[#This Row],[3rd Leg]]+Table1792027[[#This Row],[4th Leg]]+Table1792027[[#This Row],[Chanpionship]]</f>
        <v>0</v>
      </c>
      <c r="M448" s="7">
        <f>+Table1792027[[#This Row],[x]]+Table1792027[[#This Row],[X2]]+Table1792027[[#This Row],[X3]]+Table1792027[[#This Row],[X4]]+Table1792027[[#This Row],[XC]]</f>
        <v>0</v>
      </c>
    </row>
    <row r="449" spans="1:13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>
        <f>+Table1792027[[#This Row],[1st Leg]]+Table1792027[[#This Row],[2nd Leg]]+Table1792027[[#This Row],[3rd Leg]]+Table1792027[[#This Row],[4th Leg]]+Table1792027[[#This Row],[Chanpionship]]</f>
        <v>0</v>
      </c>
      <c r="M449" s="7">
        <f>+Table1792027[[#This Row],[x]]+Table1792027[[#This Row],[X2]]+Table1792027[[#This Row],[X3]]+Table1792027[[#This Row],[X4]]+Table1792027[[#This Row],[XC]]</f>
        <v>0</v>
      </c>
    </row>
    <row r="450" spans="1:13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>
        <f>+Table1792027[[#This Row],[1st Leg]]+Table1792027[[#This Row],[2nd Leg]]+Table1792027[[#This Row],[3rd Leg]]+Table1792027[[#This Row],[4th Leg]]+Table1792027[[#This Row],[Chanpionship]]</f>
        <v>0</v>
      </c>
      <c r="M450" s="7">
        <f>+Table1792027[[#This Row],[x]]+Table1792027[[#This Row],[X2]]+Table1792027[[#This Row],[X3]]+Table1792027[[#This Row],[X4]]+Table1792027[[#This Row],[XC]]</f>
        <v>0</v>
      </c>
    </row>
    <row r="451" spans="1:13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>
        <f>+Table1792027[[#This Row],[1st Leg]]+Table1792027[[#This Row],[2nd Leg]]+Table1792027[[#This Row],[3rd Leg]]+Table1792027[[#This Row],[4th Leg]]+Table1792027[[#This Row],[Chanpionship]]</f>
        <v>0</v>
      </c>
      <c r="M451" s="7">
        <f>+Table1792027[[#This Row],[x]]+Table1792027[[#This Row],[X2]]+Table1792027[[#This Row],[X3]]+Table1792027[[#This Row],[X4]]+Table1792027[[#This Row],[XC]]</f>
        <v>0</v>
      </c>
    </row>
    <row r="452" spans="1:13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>
        <f>+Table1792027[[#This Row],[1st Leg]]+Table1792027[[#This Row],[2nd Leg]]+Table1792027[[#This Row],[3rd Leg]]+Table1792027[[#This Row],[4th Leg]]+Table1792027[[#This Row],[Chanpionship]]</f>
        <v>0</v>
      </c>
      <c r="M452" s="7">
        <f>+Table1792027[[#This Row],[x]]+Table1792027[[#This Row],[X2]]+Table1792027[[#This Row],[X3]]+Table1792027[[#This Row],[X4]]+Table1792027[[#This Row],[XC]]</f>
        <v>0</v>
      </c>
    </row>
    <row r="453" spans="1:13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>
        <f>+Table1792027[[#This Row],[1st Leg]]+Table1792027[[#This Row],[2nd Leg]]+Table1792027[[#This Row],[3rd Leg]]+Table1792027[[#This Row],[4th Leg]]+Table1792027[[#This Row],[Chanpionship]]</f>
        <v>0</v>
      </c>
      <c r="M453" s="7">
        <f>+Table1792027[[#This Row],[x]]+Table1792027[[#This Row],[X2]]+Table1792027[[#This Row],[X3]]+Table1792027[[#This Row],[X4]]+Table1792027[[#This Row],[XC]]</f>
        <v>0</v>
      </c>
    </row>
    <row r="454" spans="1:13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>
        <f>+Table1792027[[#This Row],[1st Leg]]+Table1792027[[#This Row],[2nd Leg]]+Table1792027[[#This Row],[3rd Leg]]+Table1792027[[#This Row],[4th Leg]]+Table1792027[[#This Row],[Chanpionship]]</f>
        <v>0</v>
      </c>
      <c r="M454" s="7">
        <f>+Table1792027[[#This Row],[x]]+Table1792027[[#This Row],[X2]]+Table1792027[[#This Row],[X3]]+Table1792027[[#This Row],[X4]]+Table1792027[[#This Row],[XC]]</f>
        <v>0</v>
      </c>
    </row>
    <row r="455" spans="1:13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>
        <f>+Table1792027[[#This Row],[1st Leg]]+Table1792027[[#This Row],[2nd Leg]]+Table1792027[[#This Row],[3rd Leg]]+Table1792027[[#This Row],[4th Leg]]+Table1792027[[#This Row],[Chanpionship]]</f>
        <v>0</v>
      </c>
      <c r="M455" s="7">
        <f>+Table1792027[[#This Row],[x]]+Table1792027[[#This Row],[X2]]+Table1792027[[#This Row],[X3]]+Table1792027[[#This Row],[X4]]+Table1792027[[#This Row],[XC]]</f>
        <v>0</v>
      </c>
    </row>
    <row r="460" spans="1:13" ht="27" thickBot="1" x14ac:dyDescent="0.45">
      <c r="A460" s="1" t="s">
        <v>22</v>
      </c>
    </row>
    <row r="461" spans="1:13" ht="15.75" thickTop="1" x14ac:dyDescent="0.25">
      <c r="A461" s="3" t="s">
        <v>0</v>
      </c>
      <c r="B461" s="4" t="s">
        <v>1</v>
      </c>
      <c r="C461" s="4" t="s">
        <v>2</v>
      </c>
      <c r="D461" s="4" t="s">
        <v>3</v>
      </c>
      <c r="E461" s="4" t="s">
        <v>9</v>
      </c>
      <c r="F461" s="4" t="s">
        <v>5</v>
      </c>
      <c r="G461" s="4" t="s">
        <v>6</v>
      </c>
      <c r="H461" s="4" t="s">
        <v>7</v>
      </c>
      <c r="I461" s="4" t="s">
        <v>4</v>
      </c>
      <c r="J461" s="4" t="s">
        <v>8</v>
      </c>
      <c r="K461" s="4" t="s">
        <v>12</v>
      </c>
      <c r="L461" s="4" t="s">
        <v>10</v>
      </c>
      <c r="M461" s="5" t="s">
        <v>11</v>
      </c>
    </row>
    <row r="462" spans="1:13" x14ac:dyDescent="0.25">
      <c r="A462" s="6" t="s">
        <v>110</v>
      </c>
      <c r="B462" s="2"/>
      <c r="C462" s="2"/>
      <c r="D462" s="2">
        <v>234</v>
      </c>
      <c r="E462" s="2">
        <v>4</v>
      </c>
      <c r="F462" s="2">
        <v>295</v>
      </c>
      <c r="G462" s="2">
        <v>9</v>
      </c>
      <c r="H462" s="2"/>
      <c r="I462" s="2"/>
      <c r="J462" s="2"/>
      <c r="K462" s="2"/>
      <c r="L462" s="2">
        <f>+Table17112128[[#This Row],[1st Leg]]+Table17112128[[#This Row],[2nd Leg]]+Table17112128[[#This Row],[3rd Leg]]+Table17112128[[#This Row],[4th Leg]]+Table17112128[[#This Row],[Chanpionship]]</f>
        <v>529</v>
      </c>
      <c r="M462" s="7">
        <f>+Table17112128[[#This Row],[x]]+Table17112128[[#This Row],[X2]]+Table17112128[[#This Row],[X4]]+Table17112128[[#This Row],[XC]]</f>
        <v>4</v>
      </c>
    </row>
    <row r="463" spans="1:13" x14ac:dyDescent="0.25">
      <c r="A463" s="6" t="s">
        <v>60</v>
      </c>
      <c r="B463" s="2">
        <v>302</v>
      </c>
      <c r="C463" s="2">
        <v>11</v>
      </c>
      <c r="D463" s="2">
        <v>285</v>
      </c>
      <c r="E463" s="2">
        <v>9</v>
      </c>
      <c r="F463" s="2">
        <v>286</v>
      </c>
      <c r="G463" s="2">
        <v>7</v>
      </c>
      <c r="H463" s="2"/>
      <c r="I463" s="2"/>
      <c r="J463" s="2"/>
      <c r="K463" s="2"/>
      <c r="L463" s="2">
        <f>+Table17112128[[#This Row],[1st Leg]]+Table17112128[[#This Row],[2nd Leg]]+Table17112128[[#This Row],[3rd Leg]]+Table17112128[[#This Row],[4th Leg]]+Table17112128[[#This Row],[Chanpionship]]</f>
        <v>873</v>
      </c>
      <c r="M463" s="7">
        <f>+Table17112128[[#This Row],[x]]+Table17112128[[#This Row],[X2]]+Table17112128[[#This Row],[X4]]+Table17112128[[#This Row],[XC]]</f>
        <v>20</v>
      </c>
    </row>
    <row r="464" spans="1:13" x14ac:dyDescent="0.25">
      <c r="A464" s="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>
        <f>+Table17112128[[#This Row],[1st Leg]]+Table17112128[[#This Row],[2nd Leg]]+Table17112128[[#This Row],[3rd Leg]]+Table17112128[[#This Row],[4th Leg]]+Table17112128[[#This Row],[Chanpionship]]</f>
        <v>0</v>
      </c>
      <c r="M464" s="7">
        <f>+Table17112128[[#This Row],[x]]+Table17112128[[#This Row],[X2]]+Table17112128[[#This Row],[X4]]+Table17112128[[#This Row],[XC]]</f>
        <v>0</v>
      </c>
    </row>
    <row r="465" spans="1:13" x14ac:dyDescent="0.25">
      <c r="A465" s="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>
        <f>+Table17112128[[#This Row],[1st Leg]]+Table17112128[[#This Row],[2nd Leg]]+Table17112128[[#This Row],[3rd Leg]]+Table17112128[[#This Row],[4th Leg]]+Table17112128[[#This Row],[Chanpionship]]</f>
        <v>0</v>
      </c>
      <c r="M465" s="7">
        <f>+Table17112128[[#This Row],[x]]+Table17112128[[#This Row],[X2]]+Table17112128[[#This Row],[X4]]+Table17112128[[#This Row],[XC]]</f>
        <v>0</v>
      </c>
    </row>
    <row r="466" spans="1:13" x14ac:dyDescent="0.25">
      <c r="A466" s="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>
        <f>+Table17112128[[#This Row],[1st Leg]]+Table17112128[[#This Row],[2nd Leg]]+Table17112128[[#This Row],[3rd Leg]]+Table17112128[[#This Row],[4th Leg]]+Table17112128[[#This Row],[Chanpionship]]</f>
        <v>0</v>
      </c>
      <c r="M466" s="7">
        <f>+Table17112128[[#This Row],[x]]+Table17112128[[#This Row],[X2]]+Table17112128[[#This Row],[X4]]+Table17112128[[#This Row],[XC]]</f>
        <v>0</v>
      </c>
    </row>
    <row r="467" spans="1:13" x14ac:dyDescent="0.25">
      <c r="A467" s="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>
        <f>+Table17112128[[#This Row],[1st Leg]]+Table17112128[[#This Row],[2nd Leg]]+Table17112128[[#This Row],[3rd Leg]]+Table17112128[[#This Row],[4th Leg]]+Table17112128[[#This Row],[Chanpionship]]</f>
        <v>0</v>
      </c>
      <c r="M467" s="7">
        <f>+Table17112128[[#This Row],[x]]+Table17112128[[#This Row],[X2]]+Table17112128[[#This Row],[X4]]+Table17112128[[#This Row],[XC]]</f>
        <v>0</v>
      </c>
    </row>
    <row r="468" spans="1:13" x14ac:dyDescent="0.25">
      <c r="A468" s="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>
        <f>+Table17112128[[#This Row],[1st Leg]]+Table17112128[[#This Row],[2nd Leg]]+Table17112128[[#This Row],[3rd Leg]]+Table17112128[[#This Row],[4th Leg]]+Table17112128[[#This Row],[Chanpionship]]</f>
        <v>0</v>
      </c>
      <c r="M468" s="7">
        <f>+Table17112128[[#This Row],[x]]+Table17112128[[#This Row],[X2]]+Table17112128[[#This Row],[X4]]+Table17112128[[#This Row],[XC]]</f>
        <v>0</v>
      </c>
    </row>
    <row r="469" spans="1:13" x14ac:dyDescent="0.25">
      <c r="A469" s="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>
        <f>+Table17112128[[#This Row],[1st Leg]]+Table17112128[[#This Row],[2nd Leg]]+Table17112128[[#This Row],[3rd Leg]]+Table17112128[[#This Row],[4th Leg]]+Table17112128[[#This Row],[Chanpionship]]</f>
        <v>0</v>
      </c>
      <c r="M469" s="7">
        <f>+Table17112128[[#This Row],[x]]+Table17112128[[#This Row],[X2]]+Table17112128[[#This Row],[X4]]+Table17112128[[#This Row],[XC]]</f>
        <v>0</v>
      </c>
    </row>
    <row r="470" spans="1:13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>
        <f>+Table17112128[[#This Row],[1st Leg]]+Table17112128[[#This Row],[2nd Leg]]+Table17112128[[#This Row],[3rd Leg]]+Table17112128[[#This Row],[4th Leg]]+Table17112128[[#This Row],[Chanpionship]]</f>
        <v>0</v>
      </c>
      <c r="M470" s="7">
        <f>+Table17112128[[#This Row],[x]]+Table17112128[[#This Row],[X2]]+Table17112128[[#This Row],[X4]]+Table17112128[[#This Row],[XC]]</f>
        <v>0</v>
      </c>
    </row>
    <row r="471" spans="1:13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>
        <f>+Table17112128[[#This Row],[1st Leg]]+Table17112128[[#This Row],[2nd Leg]]+Table17112128[[#This Row],[3rd Leg]]+Table17112128[[#This Row],[4th Leg]]+Table17112128[[#This Row],[Chanpionship]]</f>
        <v>0</v>
      </c>
      <c r="M471" s="7">
        <f>+Table17112128[[#This Row],[x]]+Table17112128[[#This Row],[X2]]+Table17112128[[#This Row],[X4]]+Table17112128[[#This Row],[XC]]</f>
        <v>0</v>
      </c>
    </row>
    <row r="472" spans="1:13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>
        <f>+Table17112128[[#This Row],[1st Leg]]+Table17112128[[#This Row],[2nd Leg]]+Table17112128[[#This Row],[3rd Leg]]+Table17112128[[#This Row],[4th Leg]]+Table17112128[[#This Row],[Chanpionship]]</f>
        <v>0</v>
      </c>
      <c r="M472" s="7">
        <f>+Table17112128[[#This Row],[x]]+Table17112128[[#This Row],[X2]]+Table17112128[[#This Row],[X4]]+Table17112128[[#This Row],[XC]]</f>
        <v>0</v>
      </c>
    </row>
    <row r="473" spans="1:13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>
        <f>+Table17112128[[#This Row],[1st Leg]]+Table17112128[[#This Row],[2nd Leg]]+Table17112128[[#This Row],[3rd Leg]]+Table17112128[[#This Row],[4th Leg]]+Table17112128[[#This Row],[Chanpionship]]</f>
        <v>0</v>
      </c>
      <c r="M473" s="7">
        <f>+Table17112128[[#This Row],[x]]+Table17112128[[#This Row],[X2]]+Table17112128[[#This Row],[X4]]+Table17112128[[#This Row],[XC]]</f>
        <v>0</v>
      </c>
    </row>
    <row r="474" spans="1:13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>
        <f>+Table17112128[[#This Row],[1st Leg]]+Table17112128[[#This Row],[2nd Leg]]+Table17112128[[#This Row],[3rd Leg]]+Table17112128[[#This Row],[4th Leg]]+Table17112128[[#This Row],[Chanpionship]]</f>
        <v>0</v>
      </c>
      <c r="M474" s="7">
        <f>+Table17112128[[#This Row],[x]]+Table17112128[[#This Row],[X2]]+Table17112128[[#This Row],[X4]]+Table17112128[[#This Row],[XC]]</f>
        <v>0</v>
      </c>
    </row>
    <row r="475" spans="1:13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>
        <f>+Table17112128[[#This Row],[1st Leg]]+Table17112128[[#This Row],[2nd Leg]]+Table17112128[[#This Row],[3rd Leg]]+Table17112128[[#This Row],[4th Leg]]+Table17112128[[#This Row],[Chanpionship]]</f>
        <v>0</v>
      </c>
      <c r="M475" s="7">
        <f>+Table17112128[[#This Row],[x]]+Table17112128[[#This Row],[X2]]+Table17112128[[#This Row],[X4]]+Table17112128[[#This Row],[XC]]</f>
        <v>0</v>
      </c>
    </row>
    <row r="476" spans="1:13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>
        <f>+Table17112128[[#This Row],[1st Leg]]+Table17112128[[#This Row],[2nd Leg]]+Table17112128[[#This Row],[3rd Leg]]+Table17112128[[#This Row],[4th Leg]]+Table17112128[[#This Row],[Chanpionship]]</f>
        <v>0</v>
      </c>
      <c r="M476" s="7">
        <f>+Table17112128[[#This Row],[x]]+Table17112128[[#This Row],[X2]]+Table17112128[[#This Row],[X4]]+Table17112128[[#This Row],[XC]]</f>
        <v>0</v>
      </c>
    </row>
    <row r="477" spans="1:13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>
        <f>+Table17112128[[#This Row],[1st Leg]]+Table17112128[[#This Row],[2nd Leg]]+Table17112128[[#This Row],[3rd Leg]]+Table17112128[[#This Row],[4th Leg]]+Table17112128[[#This Row],[Chanpionship]]</f>
        <v>0</v>
      </c>
      <c r="M477" s="7">
        <f>+Table17112128[[#This Row],[x]]+Table17112128[[#This Row],[X2]]+Table17112128[[#This Row],[X4]]+Table17112128[[#This Row],[XC]]</f>
        <v>0</v>
      </c>
    </row>
    <row r="478" spans="1:13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>
        <f>+Table17112128[[#This Row],[1st Leg]]+Table17112128[[#This Row],[2nd Leg]]+Table17112128[[#This Row],[3rd Leg]]+Table17112128[[#This Row],[4th Leg]]+Table17112128[[#This Row],[Chanpionship]]</f>
        <v>0</v>
      </c>
      <c r="M478" s="7">
        <f>+Table17112128[[#This Row],[x]]+Table17112128[[#This Row],[X2]]+Table17112128[[#This Row],[X4]]+Table17112128[[#This Row],[XC]]</f>
        <v>0</v>
      </c>
    </row>
    <row r="479" spans="1:13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>
        <f>+Table17112128[[#This Row],[1st Leg]]+Table17112128[[#This Row],[2nd Leg]]+Table17112128[[#This Row],[3rd Leg]]+Table17112128[[#This Row],[4th Leg]]+Table17112128[[#This Row],[Chanpionship]]</f>
        <v>0</v>
      </c>
      <c r="M479" s="7">
        <f>+Table17112128[[#This Row],[x]]+Table17112128[[#This Row],[X2]]+Table17112128[[#This Row],[X4]]+Table17112128[[#This Row],[XC]]</f>
        <v>0</v>
      </c>
    </row>
    <row r="480" spans="1:13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>
        <f>+Table17112128[[#This Row],[1st Leg]]+Table17112128[[#This Row],[2nd Leg]]+Table17112128[[#This Row],[3rd Leg]]+Table17112128[[#This Row],[4th Leg]]+Table17112128[[#This Row],[Chanpionship]]</f>
        <v>0</v>
      </c>
      <c r="M480" s="7">
        <f>+Table17112128[[#This Row],[x]]+Table17112128[[#This Row],[X2]]+Table17112128[[#This Row],[X4]]+Table17112128[[#This Row],[XC]]</f>
        <v>0</v>
      </c>
    </row>
    <row r="481" spans="1:13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>
        <f>+Table17112128[[#This Row],[1st Leg]]+Table17112128[[#This Row],[2nd Leg]]+Table17112128[[#This Row],[3rd Leg]]+Table17112128[[#This Row],[4th Leg]]+Table17112128[[#This Row],[Chanpionship]]</f>
        <v>0</v>
      </c>
      <c r="M481" s="7">
        <f>+Table17112128[[#This Row],[x]]+Table17112128[[#This Row],[X2]]+Table17112128[[#This Row],[X4]]+Table17112128[[#This Row],[XC]]</f>
        <v>0</v>
      </c>
    </row>
    <row r="482" spans="1:13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>
        <f>+Table17112128[[#This Row],[1st Leg]]+Table17112128[[#This Row],[2nd Leg]]+Table17112128[[#This Row],[3rd Leg]]+Table17112128[[#This Row],[4th Leg]]+Table17112128[[#This Row],[Chanpionship]]</f>
        <v>0</v>
      </c>
      <c r="M482" s="7">
        <f>+Table17112128[[#This Row],[x]]+Table17112128[[#This Row],[X2]]+Table17112128[[#This Row],[X4]]+Table17112128[[#This Row],[XC]]</f>
        <v>0</v>
      </c>
    </row>
    <row r="483" spans="1:13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>
        <f>+Table17112128[[#This Row],[1st Leg]]+Table17112128[[#This Row],[2nd Leg]]+Table17112128[[#This Row],[3rd Leg]]+Table17112128[[#This Row],[4th Leg]]+Table17112128[[#This Row],[Chanpionship]]</f>
        <v>0</v>
      </c>
      <c r="M483" s="7">
        <f>+Table17112128[[#This Row],[x]]+Table17112128[[#This Row],[X2]]+Table17112128[[#This Row],[X4]]+Table17112128[[#This Row],[XC]]</f>
        <v>0</v>
      </c>
    </row>
    <row r="484" spans="1:13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>
        <f>+Table17112128[[#This Row],[1st Leg]]+Table17112128[[#This Row],[2nd Leg]]+Table17112128[[#This Row],[3rd Leg]]+Table17112128[[#This Row],[4th Leg]]+Table17112128[[#This Row],[Chanpionship]]</f>
        <v>0</v>
      </c>
      <c r="M484" s="7">
        <f>+Table17112128[[#This Row],[x]]+Table17112128[[#This Row],[X2]]+Table17112128[[#This Row],[X4]]+Table17112128[[#This Row],[XC]]</f>
        <v>0</v>
      </c>
    </row>
    <row r="485" spans="1:13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>
        <f>+Table17112128[[#This Row],[1st Leg]]+Table17112128[[#This Row],[2nd Leg]]+Table17112128[[#This Row],[3rd Leg]]+Table17112128[[#This Row],[4th Leg]]+Table17112128[[#This Row],[Chanpionship]]</f>
        <v>0</v>
      </c>
      <c r="M485" s="7">
        <f>+Table17112128[[#This Row],[x]]+Table17112128[[#This Row],[X2]]+Table17112128[[#This Row],[X4]]+Table17112128[[#This Row],[XC]]</f>
        <v>0</v>
      </c>
    </row>
    <row r="486" spans="1:13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>
        <f>+Table17112128[[#This Row],[1st Leg]]+Table17112128[[#This Row],[2nd Leg]]+Table17112128[[#This Row],[3rd Leg]]+Table17112128[[#This Row],[4th Leg]]+Table17112128[[#This Row],[Chanpionship]]</f>
        <v>0</v>
      </c>
      <c r="M486" s="7">
        <f>+Table17112128[[#This Row],[x]]+Table17112128[[#This Row],[X2]]+Table17112128[[#This Row],[X4]]+Table17112128[[#This Row],[XC]]</f>
        <v>0</v>
      </c>
    </row>
    <row r="487" spans="1:13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>
        <f>+Table17112128[[#This Row],[1st Leg]]+Table17112128[[#This Row],[2nd Leg]]+Table17112128[[#This Row],[3rd Leg]]+Table17112128[[#This Row],[4th Leg]]+Table17112128[[#This Row],[Chanpionship]]</f>
        <v>0</v>
      </c>
      <c r="M487" s="7">
        <f>+Table17112128[[#This Row],[x]]+Table17112128[[#This Row],[X2]]+Table17112128[[#This Row],[X4]]+Table17112128[[#This Row],[XC]]</f>
        <v>0</v>
      </c>
    </row>
    <row r="488" spans="1:13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>
        <f>+Table17112128[[#This Row],[1st Leg]]+Table17112128[[#This Row],[2nd Leg]]+Table17112128[[#This Row],[3rd Leg]]+Table17112128[[#This Row],[4th Leg]]+Table17112128[[#This Row],[Chanpionship]]</f>
        <v>0</v>
      </c>
      <c r="M488" s="7">
        <f>+Table17112128[[#This Row],[x]]+Table17112128[[#This Row],[X2]]+Table17112128[[#This Row],[X4]]+Table17112128[[#This Row],[XC]]</f>
        <v>0</v>
      </c>
    </row>
    <row r="489" spans="1:13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>
        <f>+Table17112128[[#This Row],[1st Leg]]+Table17112128[[#This Row],[2nd Leg]]+Table17112128[[#This Row],[3rd Leg]]+Table17112128[[#This Row],[4th Leg]]+Table17112128[[#This Row],[Chanpionship]]</f>
        <v>0</v>
      </c>
      <c r="M489" s="7">
        <f>+Table17112128[[#This Row],[x]]+Table17112128[[#This Row],[X2]]+Table17112128[[#This Row],[X4]]+Table17112128[[#This Row],[XC]]</f>
        <v>0</v>
      </c>
    </row>
    <row r="490" spans="1:13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>
        <f>+Table17112128[[#This Row],[1st Leg]]+Table17112128[[#This Row],[2nd Leg]]+Table17112128[[#This Row],[3rd Leg]]+Table17112128[[#This Row],[4th Leg]]+Table17112128[[#This Row],[Chanpionship]]</f>
        <v>0</v>
      </c>
      <c r="M490" s="7">
        <f>+Table17112128[[#This Row],[x]]+Table17112128[[#This Row],[X2]]+Table17112128[[#This Row],[X4]]+Table17112128[[#This Row],[XC]]</f>
        <v>0</v>
      </c>
    </row>
    <row r="491" spans="1:13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>
        <f>+Table17112128[[#This Row],[1st Leg]]+Table17112128[[#This Row],[2nd Leg]]+Table17112128[[#This Row],[3rd Leg]]+Table17112128[[#This Row],[4th Leg]]+Table17112128[[#This Row],[Chanpionship]]</f>
        <v>0</v>
      </c>
      <c r="M491" s="7">
        <f>+Table17112128[[#This Row],[x]]+Table17112128[[#This Row],[X2]]+Table17112128[[#This Row],[X4]]+Table17112128[[#This Row],[XC]]</f>
        <v>0</v>
      </c>
    </row>
    <row r="492" spans="1:13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>
        <f>+Table17112128[[#This Row],[1st Leg]]+Table17112128[[#This Row],[2nd Leg]]+Table17112128[[#This Row],[3rd Leg]]+Table17112128[[#This Row],[4th Leg]]+Table17112128[[#This Row],[Chanpionship]]</f>
        <v>0</v>
      </c>
      <c r="M492" s="7">
        <f>+Table17112128[[#This Row],[x]]+Table17112128[[#This Row],[X2]]+Table17112128[[#This Row],[X4]]+Table17112128[[#This Row],[XC]]</f>
        <v>0</v>
      </c>
    </row>
    <row r="497" spans="1:13" ht="27" thickBot="1" x14ac:dyDescent="0.45">
      <c r="A497" s="1" t="s">
        <v>27</v>
      </c>
    </row>
    <row r="498" spans="1:13" ht="15.75" thickTop="1" x14ac:dyDescent="0.25">
      <c r="A498" s="3" t="s">
        <v>0</v>
      </c>
      <c r="B498" s="4" t="s">
        <v>1</v>
      </c>
      <c r="C498" s="4" t="s">
        <v>2</v>
      </c>
      <c r="D498" s="4" t="s">
        <v>3</v>
      </c>
      <c r="E498" s="4" t="s">
        <v>9</v>
      </c>
      <c r="F498" s="4" t="s">
        <v>5</v>
      </c>
      <c r="G498" s="4" t="s">
        <v>6</v>
      </c>
      <c r="H498" s="4" t="s">
        <v>7</v>
      </c>
      <c r="I498" s="4" t="s">
        <v>4</v>
      </c>
      <c r="J498" s="4" t="s">
        <v>8</v>
      </c>
      <c r="K498" s="4" t="s">
        <v>12</v>
      </c>
      <c r="L498" s="4" t="s">
        <v>10</v>
      </c>
      <c r="M498" s="5" t="s">
        <v>11</v>
      </c>
    </row>
    <row r="499" spans="1:13" x14ac:dyDescent="0.25">
      <c r="A499" s="6" t="s">
        <v>97</v>
      </c>
      <c r="B499" s="2">
        <v>279</v>
      </c>
      <c r="C499" s="2">
        <v>4</v>
      </c>
      <c r="D499" s="2">
        <v>273</v>
      </c>
      <c r="E499" s="2">
        <v>4</v>
      </c>
      <c r="F499" s="2"/>
      <c r="G499" s="2"/>
      <c r="H499" s="2"/>
      <c r="I499" s="2"/>
      <c r="J499" s="2"/>
      <c r="K499" s="2"/>
      <c r="L499" s="2">
        <f>+Table17132229[[#This Row],[1st Leg]]+Table17132229[[#This Row],[2nd Leg]]+Table17132229[[#This Row],[3rd Leg]]+Table17132229[[#This Row],[4th Leg]]+Table17132229[[#This Row],[Chanpionship]]</f>
        <v>552</v>
      </c>
      <c r="M499" s="7">
        <f>+Table17132229[[#This Row],[x]]+Table17132229[[#This Row],[X2]]+Table17132229[[#This Row],[X3]]+Table17132229[[#This Row],[X4]]+Table17132229[[#This Row],[XC]]</f>
        <v>8</v>
      </c>
    </row>
    <row r="500" spans="1:13" x14ac:dyDescent="0.25">
      <c r="A500" s="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>
        <f>+Table17132229[[#This Row],[1st Leg]]+Table17132229[[#This Row],[2nd Leg]]+Table17132229[[#This Row],[3rd Leg]]+Table17132229[[#This Row],[4th Leg]]+Table17132229[[#This Row],[Chanpionship]]</f>
        <v>0</v>
      </c>
      <c r="M500" s="7">
        <f>+Table17132229[[#This Row],[x]]+Table17132229[[#This Row],[X2]]+Table17132229[[#This Row],[X3]]+Table17132229[[#This Row],[X4]]+Table17132229[[#This Row],[XC]]</f>
        <v>0</v>
      </c>
    </row>
    <row r="501" spans="1:13" x14ac:dyDescent="0.25">
      <c r="A501" s="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>
        <f>+Table17132229[[#This Row],[1st Leg]]+Table17132229[[#This Row],[2nd Leg]]+Table17132229[[#This Row],[3rd Leg]]+Table17132229[[#This Row],[4th Leg]]+Table17132229[[#This Row],[Chanpionship]]</f>
        <v>0</v>
      </c>
      <c r="M501" s="7">
        <f>+Table17132229[[#This Row],[x]]+Table17132229[[#This Row],[X2]]+Table17132229[[#This Row],[X3]]+Table17132229[[#This Row],[X4]]+Table17132229[[#This Row],[XC]]</f>
        <v>0</v>
      </c>
    </row>
    <row r="502" spans="1:13" x14ac:dyDescent="0.25">
      <c r="A502" s="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>
        <f>+Table17132229[[#This Row],[1st Leg]]+Table17132229[[#This Row],[2nd Leg]]+Table17132229[[#This Row],[3rd Leg]]+Table17132229[[#This Row],[4th Leg]]+Table17132229[[#This Row],[Chanpionship]]</f>
        <v>0</v>
      </c>
      <c r="M502" s="7">
        <f>+Table17132229[[#This Row],[x]]+Table17132229[[#This Row],[X2]]+Table17132229[[#This Row],[X3]]+Table17132229[[#This Row],[X4]]+Table17132229[[#This Row],[XC]]</f>
        <v>0</v>
      </c>
    </row>
    <row r="503" spans="1:13" x14ac:dyDescent="0.25">
      <c r="A503" s="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>
        <f>+Table17132229[[#This Row],[1st Leg]]+Table17132229[[#This Row],[2nd Leg]]+Table17132229[[#This Row],[3rd Leg]]+Table17132229[[#This Row],[4th Leg]]+Table17132229[[#This Row],[Chanpionship]]</f>
        <v>0</v>
      </c>
      <c r="M503" s="7">
        <f>+Table17132229[[#This Row],[x]]+Table17132229[[#This Row],[X2]]+Table17132229[[#This Row],[X3]]+Table17132229[[#This Row],[X4]]+Table17132229[[#This Row],[XC]]</f>
        <v>0</v>
      </c>
    </row>
    <row r="504" spans="1:13" x14ac:dyDescent="0.25">
      <c r="A504" s="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>
        <f>+Table17132229[[#This Row],[1st Leg]]+Table17132229[[#This Row],[2nd Leg]]+Table17132229[[#This Row],[3rd Leg]]+Table17132229[[#This Row],[4th Leg]]+Table17132229[[#This Row],[Chanpionship]]</f>
        <v>0</v>
      </c>
      <c r="M504" s="7">
        <f>+Table17132229[[#This Row],[x]]+Table17132229[[#This Row],[X2]]+Table17132229[[#This Row],[X3]]+Table17132229[[#This Row],[X4]]+Table17132229[[#This Row],[XC]]</f>
        <v>0</v>
      </c>
    </row>
    <row r="505" spans="1:13" x14ac:dyDescent="0.25">
      <c r="A505" s="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>
        <f>+Table17132229[[#This Row],[1st Leg]]+Table17132229[[#This Row],[2nd Leg]]+Table17132229[[#This Row],[3rd Leg]]+Table17132229[[#This Row],[4th Leg]]+Table17132229[[#This Row],[Chanpionship]]</f>
        <v>0</v>
      </c>
      <c r="M505" s="7">
        <f>+Table17132229[[#This Row],[x]]+Table17132229[[#This Row],[X2]]+Table17132229[[#This Row],[X3]]+Table17132229[[#This Row],[X4]]+Table17132229[[#This Row],[XC]]</f>
        <v>0</v>
      </c>
    </row>
    <row r="506" spans="1:13" x14ac:dyDescent="0.25">
      <c r="A506" s="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>
        <f>+Table17132229[[#This Row],[1st Leg]]+Table17132229[[#This Row],[2nd Leg]]+Table17132229[[#This Row],[3rd Leg]]+Table17132229[[#This Row],[4th Leg]]+Table17132229[[#This Row],[Chanpionship]]</f>
        <v>0</v>
      </c>
      <c r="M506" s="7">
        <f>+Table17132229[[#This Row],[x]]+Table17132229[[#This Row],[X2]]+Table17132229[[#This Row],[X3]]+Table17132229[[#This Row],[X4]]+Table17132229[[#This Row],[XC]]</f>
        <v>0</v>
      </c>
    </row>
    <row r="507" spans="1:13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>
        <f>+Table17132229[[#This Row],[1st Leg]]+Table17132229[[#This Row],[2nd Leg]]+Table17132229[[#This Row],[3rd Leg]]+Table17132229[[#This Row],[4th Leg]]+Table17132229[[#This Row],[Chanpionship]]</f>
        <v>0</v>
      </c>
      <c r="M507" s="7">
        <f>+Table17132229[[#This Row],[x]]+Table17132229[[#This Row],[X2]]+Table17132229[[#This Row],[X3]]+Table17132229[[#This Row],[X4]]+Table17132229[[#This Row],[XC]]</f>
        <v>0</v>
      </c>
    </row>
    <row r="508" spans="1:13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>
        <f>+Table17132229[[#This Row],[1st Leg]]+Table17132229[[#This Row],[2nd Leg]]+Table17132229[[#This Row],[3rd Leg]]+Table17132229[[#This Row],[4th Leg]]+Table17132229[[#This Row],[Chanpionship]]</f>
        <v>0</v>
      </c>
      <c r="M508" s="7">
        <f>+Table17132229[[#This Row],[x]]+Table17132229[[#This Row],[X2]]+Table17132229[[#This Row],[X3]]+Table17132229[[#This Row],[X4]]+Table17132229[[#This Row],[XC]]</f>
        <v>0</v>
      </c>
    </row>
    <row r="509" spans="1:13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>
        <f>+Table17132229[[#This Row],[1st Leg]]+Table17132229[[#This Row],[2nd Leg]]+Table17132229[[#This Row],[3rd Leg]]+Table17132229[[#This Row],[4th Leg]]+Table17132229[[#This Row],[Chanpionship]]</f>
        <v>0</v>
      </c>
      <c r="M509" s="7">
        <f>+Table17132229[[#This Row],[x]]+Table17132229[[#This Row],[X2]]+Table17132229[[#This Row],[X3]]+Table17132229[[#This Row],[X4]]+Table17132229[[#This Row],[XC]]</f>
        <v>0</v>
      </c>
    </row>
    <row r="510" spans="1:13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>
        <f>+Table17132229[[#This Row],[1st Leg]]+Table17132229[[#This Row],[2nd Leg]]+Table17132229[[#This Row],[3rd Leg]]+Table17132229[[#This Row],[4th Leg]]+Table17132229[[#This Row],[Chanpionship]]</f>
        <v>0</v>
      </c>
      <c r="M510" s="7">
        <f>+Table17132229[[#This Row],[x]]+Table17132229[[#This Row],[X2]]+Table17132229[[#This Row],[X3]]+Table17132229[[#This Row],[X4]]+Table17132229[[#This Row],[XC]]</f>
        <v>0</v>
      </c>
    </row>
    <row r="511" spans="1:13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>
        <f>+Table17132229[[#This Row],[1st Leg]]+Table17132229[[#This Row],[2nd Leg]]+Table17132229[[#This Row],[3rd Leg]]+Table17132229[[#This Row],[4th Leg]]+Table17132229[[#This Row],[Chanpionship]]</f>
        <v>0</v>
      </c>
      <c r="M511" s="7">
        <f>+Table17132229[[#This Row],[x]]+Table17132229[[#This Row],[X2]]+Table17132229[[#This Row],[X3]]+Table17132229[[#This Row],[X4]]+Table17132229[[#This Row],[XC]]</f>
        <v>0</v>
      </c>
    </row>
    <row r="512" spans="1:13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>
        <f>+Table17132229[[#This Row],[1st Leg]]+Table17132229[[#This Row],[2nd Leg]]+Table17132229[[#This Row],[3rd Leg]]+Table17132229[[#This Row],[4th Leg]]+Table17132229[[#This Row],[Chanpionship]]</f>
        <v>0</v>
      </c>
      <c r="M512" s="7">
        <f>+Table17132229[[#This Row],[x]]+Table17132229[[#This Row],[X2]]+Table17132229[[#This Row],[X3]]+Table17132229[[#This Row],[X4]]+Table17132229[[#This Row],[XC]]</f>
        <v>0</v>
      </c>
    </row>
    <row r="513" spans="1:13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>
        <f>+Table17132229[[#This Row],[1st Leg]]+Table17132229[[#This Row],[2nd Leg]]+Table17132229[[#This Row],[3rd Leg]]+Table17132229[[#This Row],[4th Leg]]+Table17132229[[#This Row],[Chanpionship]]</f>
        <v>0</v>
      </c>
      <c r="M513" s="7">
        <f>+Table17132229[[#This Row],[x]]+Table17132229[[#This Row],[X2]]+Table17132229[[#This Row],[X3]]+Table17132229[[#This Row],[X4]]+Table17132229[[#This Row],[XC]]</f>
        <v>0</v>
      </c>
    </row>
    <row r="514" spans="1:13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>
        <f>+Table17132229[[#This Row],[1st Leg]]+Table17132229[[#This Row],[2nd Leg]]+Table17132229[[#This Row],[3rd Leg]]+Table17132229[[#This Row],[4th Leg]]+Table17132229[[#This Row],[Chanpionship]]</f>
        <v>0</v>
      </c>
      <c r="M514" s="7">
        <f>+Table17132229[[#This Row],[x]]+Table17132229[[#This Row],[X2]]+Table17132229[[#This Row],[X3]]+Table17132229[[#This Row],[X4]]+Table17132229[[#This Row],[XC]]</f>
        <v>0</v>
      </c>
    </row>
    <row r="515" spans="1:13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>
        <f>+Table17132229[[#This Row],[1st Leg]]+Table17132229[[#This Row],[2nd Leg]]+Table17132229[[#This Row],[3rd Leg]]+Table17132229[[#This Row],[4th Leg]]+Table17132229[[#This Row],[Chanpionship]]</f>
        <v>0</v>
      </c>
      <c r="M515" s="7">
        <f>+Table17132229[[#This Row],[x]]+Table17132229[[#This Row],[X2]]+Table17132229[[#This Row],[X3]]+Table17132229[[#This Row],[X4]]+Table17132229[[#This Row],[XC]]</f>
        <v>0</v>
      </c>
    </row>
    <row r="516" spans="1:13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>
        <f>+Table17132229[[#This Row],[1st Leg]]+Table17132229[[#This Row],[2nd Leg]]+Table17132229[[#This Row],[3rd Leg]]+Table17132229[[#This Row],[4th Leg]]+Table17132229[[#This Row],[Chanpionship]]</f>
        <v>0</v>
      </c>
      <c r="M516" s="7">
        <f>+Table17132229[[#This Row],[x]]+Table17132229[[#This Row],[X2]]+Table17132229[[#This Row],[X3]]+Table17132229[[#This Row],[X4]]+Table17132229[[#This Row],[XC]]</f>
        <v>0</v>
      </c>
    </row>
    <row r="517" spans="1:13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>
        <f>+Table17132229[[#This Row],[1st Leg]]+Table17132229[[#This Row],[2nd Leg]]+Table17132229[[#This Row],[3rd Leg]]+Table17132229[[#This Row],[4th Leg]]+Table17132229[[#This Row],[Chanpionship]]</f>
        <v>0</v>
      </c>
      <c r="M517" s="7">
        <f>+Table17132229[[#This Row],[x]]+Table17132229[[#This Row],[X2]]+Table17132229[[#This Row],[X3]]+Table17132229[[#This Row],[X4]]+Table17132229[[#This Row],[XC]]</f>
        <v>0</v>
      </c>
    </row>
    <row r="518" spans="1:13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>
        <f>+Table17132229[[#This Row],[1st Leg]]+Table17132229[[#This Row],[2nd Leg]]+Table17132229[[#This Row],[3rd Leg]]+Table17132229[[#This Row],[4th Leg]]+Table17132229[[#This Row],[Chanpionship]]</f>
        <v>0</v>
      </c>
      <c r="M518" s="7">
        <f>+Table17132229[[#This Row],[x]]+Table17132229[[#This Row],[X2]]+Table17132229[[#This Row],[X3]]+Table17132229[[#This Row],[X4]]+Table17132229[[#This Row],[XC]]</f>
        <v>0</v>
      </c>
    </row>
    <row r="519" spans="1:13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>
        <f>+Table17132229[[#This Row],[1st Leg]]+Table17132229[[#This Row],[2nd Leg]]+Table17132229[[#This Row],[3rd Leg]]+Table17132229[[#This Row],[4th Leg]]+Table17132229[[#This Row],[Chanpionship]]</f>
        <v>0</v>
      </c>
      <c r="M519" s="7">
        <f>+Table17132229[[#This Row],[x]]+Table17132229[[#This Row],[X2]]+Table17132229[[#This Row],[X3]]+Table17132229[[#This Row],[X4]]+Table17132229[[#This Row],[XC]]</f>
        <v>0</v>
      </c>
    </row>
    <row r="520" spans="1:13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>
        <f>+Table17132229[[#This Row],[1st Leg]]+Table17132229[[#This Row],[2nd Leg]]+Table17132229[[#This Row],[3rd Leg]]+Table17132229[[#This Row],[4th Leg]]+Table17132229[[#This Row],[Chanpionship]]</f>
        <v>0</v>
      </c>
      <c r="M520" s="7">
        <f>+Table17132229[[#This Row],[x]]+Table17132229[[#This Row],[X2]]+Table17132229[[#This Row],[X3]]+Table17132229[[#This Row],[X4]]+Table17132229[[#This Row],[XC]]</f>
        <v>0</v>
      </c>
    </row>
    <row r="521" spans="1:13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>
        <f>+Table17132229[[#This Row],[1st Leg]]+Table17132229[[#This Row],[2nd Leg]]+Table17132229[[#This Row],[3rd Leg]]+Table17132229[[#This Row],[4th Leg]]+Table17132229[[#This Row],[Chanpionship]]</f>
        <v>0</v>
      </c>
      <c r="M521" s="7">
        <f>+Table17132229[[#This Row],[x]]+Table17132229[[#This Row],[X2]]+Table17132229[[#This Row],[X3]]+Table17132229[[#This Row],[X4]]+Table17132229[[#This Row],[XC]]</f>
        <v>0</v>
      </c>
    </row>
    <row r="522" spans="1:13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>
        <f>+Table17132229[[#This Row],[1st Leg]]+Table17132229[[#This Row],[2nd Leg]]+Table17132229[[#This Row],[3rd Leg]]+Table17132229[[#This Row],[4th Leg]]+Table17132229[[#This Row],[Chanpionship]]</f>
        <v>0</v>
      </c>
      <c r="M522" s="7">
        <f>+Table17132229[[#This Row],[x]]+Table17132229[[#This Row],[X2]]+Table17132229[[#This Row],[X3]]+Table17132229[[#This Row],[X4]]+Table17132229[[#This Row],[XC]]</f>
        <v>0</v>
      </c>
    </row>
    <row r="523" spans="1:13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>
        <f>+Table17132229[[#This Row],[1st Leg]]+Table17132229[[#This Row],[2nd Leg]]+Table17132229[[#This Row],[3rd Leg]]+Table17132229[[#This Row],[4th Leg]]+Table17132229[[#This Row],[Chanpionship]]</f>
        <v>0</v>
      </c>
      <c r="M523" s="7">
        <f>+Table17132229[[#This Row],[x]]+Table17132229[[#This Row],[X2]]+Table17132229[[#This Row],[X3]]+Table17132229[[#This Row],[X4]]+Table17132229[[#This Row],[XC]]</f>
        <v>0</v>
      </c>
    </row>
    <row r="524" spans="1:13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>
        <f>+Table17132229[[#This Row],[1st Leg]]+Table17132229[[#This Row],[2nd Leg]]+Table17132229[[#This Row],[3rd Leg]]+Table17132229[[#This Row],[4th Leg]]+Table17132229[[#This Row],[Chanpionship]]</f>
        <v>0</v>
      </c>
      <c r="M524" s="7">
        <f>+Table17132229[[#This Row],[x]]+Table17132229[[#This Row],[X2]]+Table17132229[[#This Row],[X3]]+Table17132229[[#This Row],[X4]]+Table17132229[[#This Row],[XC]]</f>
        <v>0</v>
      </c>
    </row>
    <row r="525" spans="1:13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>
        <f>+Table17132229[[#This Row],[1st Leg]]+Table17132229[[#This Row],[2nd Leg]]+Table17132229[[#This Row],[3rd Leg]]+Table17132229[[#This Row],[4th Leg]]+Table17132229[[#This Row],[Chanpionship]]</f>
        <v>0</v>
      </c>
      <c r="M525" s="7">
        <f>+Table17132229[[#This Row],[x]]+Table17132229[[#This Row],[X2]]+Table17132229[[#This Row],[X3]]+Table17132229[[#This Row],[X4]]+Table17132229[[#This Row],[XC]]</f>
        <v>0</v>
      </c>
    </row>
    <row r="526" spans="1:13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>
        <f>+Table17132229[[#This Row],[1st Leg]]+Table17132229[[#This Row],[2nd Leg]]+Table17132229[[#This Row],[3rd Leg]]+Table17132229[[#This Row],[4th Leg]]+Table17132229[[#This Row],[Chanpionship]]</f>
        <v>0</v>
      </c>
      <c r="M526" s="7">
        <f>+Table17132229[[#This Row],[x]]+Table17132229[[#This Row],[X2]]+Table17132229[[#This Row],[X3]]+Table17132229[[#This Row],[X4]]+Table17132229[[#This Row],[XC]]</f>
        <v>0</v>
      </c>
    </row>
    <row r="527" spans="1:13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>
        <f>+Table17132229[[#This Row],[1st Leg]]+Table17132229[[#This Row],[2nd Leg]]+Table17132229[[#This Row],[3rd Leg]]+Table17132229[[#This Row],[4th Leg]]+Table17132229[[#This Row],[Chanpionship]]</f>
        <v>0</v>
      </c>
      <c r="M527" s="7">
        <f>+Table17132229[[#This Row],[x]]+Table17132229[[#This Row],[X2]]+Table17132229[[#This Row],[X3]]+Table17132229[[#This Row],[X4]]+Table17132229[[#This Row],[XC]]</f>
        <v>0</v>
      </c>
    </row>
    <row r="528" spans="1:13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>
        <f>+Table17132229[[#This Row],[1st Leg]]+Table17132229[[#This Row],[2nd Leg]]+Table17132229[[#This Row],[3rd Leg]]+Table17132229[[#This Row],[4th Leg]]+Table17132229[[#This Row],[Chanpionship]]</f>
        <v>0</v>
      </c>
      <c r="M528" s="7">
        <f>+Table17132229[[#This Row],[x]]+Table17132229[[#This Row],[X2]]+Table17132229[[#This Row],[X3]]+Table17132229[[#This Row],[X4]]+Table17132229[[#This Row],[XC]]</f>
        <v>0</v>
      </c>
    </row>
    <row r="529" spans="1:13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>
        <f>+Table17132229[[#This Row],[1st Leg]]+Table17132229[[#This Row],[2nd Leg]]+Table17132229[[#This Row],[3rd Leg]]+Table17132229[[#This Row],[4th Leg]]+Table17132229[[#This Row],[Chanpionship]]</f>
        <v>0</v>
      </c>
      <c r="M529" s="7">
        <f>+Table17132229[[#This Row],[x]]+Table17132229[[#This Row],[X2]]+Table17132229[[#This Row],[X3]]+Table17132229[[#This Row],[X4]]+Table17132229[[#This Row],[XC]]</f>
        <v>0</v>
      </c>
    </row>
    <row r="534" spans="1:13" ht="27" thickBot="1" x14ac:dyDescent="0.45">
      <c r="A534" s="1" t="s">
        <v>32</v>
      </c>
    </row>
    <row r="535" spans="1:13" ht="15.75" thickTop="1" x14ac:dyDescent="0.25">
      <c r="A535" s="3" t="s">
        <v>0</v>
      </c>
      <c r="B535" s="4" t="s">
        <v>1</v>
      </c>
      <c r="C535" s="4" t="s">
        <v>2</v>
      </c>
      <c r="D535" s="4" t="s">
        <v>3</v>
      </c>
      <c r="E535" s="4" t="s">
        <v>9</v>
      </c>
      <c r="F535" s="4" t="s">
        <v>5</v>
      </c>
      <c r="G535" s="4" t="s">
        <v>6</v>
      </c>
      <c r="H535" s="4" t="s">
        <v>7</v>
      </c>
      <c r="I535" s="4" t="s">
        <v>4</v>
      </c>
      <c r="J535" s="4" t="s">
        <v>8</v>
      </c>
      <c r="K535" s="4" t="s">
        <v>12</v>
      </c>
      <c r="L535" s="4" t="s">
        <v>10</v>
      </c>
      <c r="M535" s="5" t="s">
        <v>11</v>
      </c>
    </row>
    <row r="536" spans="1:13" x14ac:dyDescent="0.25">
      <c r="A536" s="6" t="s">
        <v>33</v>
      </c>
      <c r="B536" s="2">
        <v>302</v>
      </c>
      <c r="C536" s="2">
        <v>9</v>
      </c>
      <c r="D536" s="2">
        <v>307</v>
      </c>
      <c r="E536" s="2">
        <v>10</v>
      </c>
      <c r="F536" s="2">
        <v>316</v>
      </c>
      <c r="G536" s="2">
        <v>13</v>
      </c>
      <c r="H536" s="2"/>
      <c r="I536" s="2"/>
      <c r="J536" s="2"/>
      <c r="K536" s="2"/>
      <c r="L536" s="2">
        <f>+Table17152330[[#This Row],[1st Leg]]+Table17152330[[#This Row],[2nd Leg]]+Table17152330[[#This Row],[3rd Leg]]+Table17152330[[#This Row],[4th Leg]]+Table17152330[[#This Row],[Chanpionship]]</f>
        <v>925</v>
      </c>
      <c r="M536" s="7">
        <f>+Table17152330[[#This Row],[x]]+Table17152330[[#This Row],[X2]]+Table17152330[[#This Row],[X3]]+Table17152330[[#This Row],[X4]]+Table17152330[[#This Row],[XC]]</f>
        <v>32</v>
      </c>
    </row>
    <row r="537" spans="1:13" x14ac:dyDescent="0.25">
      <c r="A537" s="6" t="s">
        <v>87</v>
      </c>
      <c r="B537" s="2">
        <v>308</v>
      </c>
      <c r="C537" s="2">
        <v>8</v>
      </c>
      <c r="D537" s="2">
        <v>305</v>
      </c>
      <c r="E537" s="2">
        <v>10</v>
      </c>
      <c r="F537" s="2">
        <v>290</v>
      </c>
      <c r="G537" s="2">
        <v>7</v>
      </c>
      <c r="H537" s="2"/>
      <c r="I537" s="2"/>
      <c r="J537" s="2"/>
      <c r="K537" s="2"/>
      <c r="L537" s="2">
        <f>+Table17152330[[#This Row],[1st Leg]]+Table17152330[[#This Row],[2nd Leg]]+Table17152330[[#This Row],[3rd Leg]]+Table17152330[[#This Row],[4th Leg]]+Table17152330[[#This Row],[Chanpionship]]</f>
        <v>903</v>
      </c>
      <c r="M537" s="7">
        <f>+Table17152330[[#This Row],[x]]+Table17152330[[#This Row],[X2]]+Table17152330[[#This Row],[X3]]+Table17152330[[#This Row],[X4]]+Table17152330[[#This Row],[XC]]</f>
        <v>25</v>
      </c>
    </row>
    <row r="538" spans="1:13" x14ac:dyDescent="0.25">
      <c r="A538" s="6" t="s">
        <v>106</v>
      </c>
      <c r="B538" s="2">
        <v>297</v>
      </c>
      <c r="C538" s="2">
        <v>6</v>
      </c>
      <c r="D538" s="2">
        <v>283</v>
      </c>
      <c r="E538" s="2">
        <v>4</v>
      </c>
      <c r="F538" s="2">
        <v>288</v>
      </c>
      <c r="G538" s="2">
        <v>5</v>
      </c>
      <c r="H538" s="2"/>
      <c r="I538" s="2"/>
      <c r="J538" s="2"/>
      <c r="K538" s="2"/>
      <c r="L538" s="2">
        <f>+Table17152330[[#This Row],[1st Leg]]+Table17152330[[#This Row],[2nd Leg]]+Table17152330[[#This Row],[3rd Leg]]+Table17152330[[#This Row],[4th Leg]]+Table17152330[[#This Row],[Chanpionship]]</f>
        <v>868</v>
      </c>
      <c r="M538" s="7">
        <f>+Table17152330[[#This Row],[x]]+Table17152330[[#This Row],[X2]]+Table17152330[[#This Row],[X3]]+Table17152330[[#This Row],[X4]]+Table17152330[[#This Row],[XC]]</f>
        <v>15</v>
      </c>
    </row>
    <row r="539" spans="1:13" x14ac:dyDescent="0.25">
      <c r="A539" s="6" t="s">
        <v>58</v>
      </c>
      <c r="B539" s="2">
        <v>298</v>
      </c>
      <c r="C539" s="2">
        <v>9</v>
      </c>
      <c r="D539" s="2">
        <v>293</v>
      </c>
      <c r="E539" s="2">
        <v>8</v>
      </c>
      <c r="F539" s="2">
        <v>276</v>
      </c>
      <c r="G539" s="2">
        <v>6</v>
      </c>
      <c r="H539" s="2"/>
      <c r="I539" s="2"/>
      <c r="J539" s="2"/>
      <c r="K539" s="2"/>
      <c r="L539" s="2">
        <f>+Table17152330[[#This Row],[1st Leg]]+Table17152330[[#This Row],[2nd Leg]]+Table17152330[[#This Row],[3rd Leg]]+Table17152330[[#This Row],[4th Leg]]+Table17152330[[#This Row],[Chanpionship]]</f>
        <v>867</v>
      </c>
      <c r="M539" s="7">
        <f>+Table17152330[[#This Row],[x]]+Table17152330[[#This Row],[X2]]+Table17152330[[#This Row],[X3]]+Table17152330[[#This Row],[X4]]+Table17152330[[#This Row],[XC]]</f>
        <v>23</v>
      </c>
    </row>
    <row r="540" spans="1:13" x14ac:dyDescent="0.25">
      <c r="A540" s="6" t="s">
        <v>123</v>
      </c>
      <c r="B540" s="2"/>
      <c r="C540" s="2"/>
      <c r="D540" s="2">
        <v>283</v>
      </c>
      <c r="E540" s="2">
        <v>5</v>
      </c>
      <c r="F540" s="2">
        <v>275</v>
      </c>
      <c r="G540" s="2">
        <v>4</v>
      </c>
      <c r="H540" s="2"/>
      <c r="I540" s="2"/>
      <c r="J540" s="2"/>
      <c r="K540" s="2"/>
      <c r="L540" s="2">
        <f>+Table17152330[[#This Row],[1st Leg]]+Table17152330[[#This Row],[2nd Leg]]+Table17152330[[#This Row],[3rd Leg]]+Table17152330[[#This Row],[4th Leg]]+Table17152330[[#This Row],[Chanpionship]]</f>
        <v>558</v>
      </c>
      <c r="M540" s="7">
        <f>+Table17152330[[#This Row],[x]]+Table17152330[[#This Row],[X2]]+Table17152330[[#This Row],[X3]]+Table17152330[[#This Row],[X4]]+Table17152330[[#This Row],[XC]]</f>
        <v>9</v>
      </c>
    </row>
    <row r="541" spans="1:13" x14ac:dyDescent="0.25">
      <c r="A541" s="6" t="s">
        <v>59</v>
      </c>
      <c r="B541" s="2">
        <v>312</v>
      </c>
      <c r="C541" s="2">
        <v>10</v>
      </c>
      <c r="D541" s="2">
        <v>286</v>
      </c>
      <c r="E541" s="2">
        <v>8</v>
      </c>
      <c r="F541" s="2">
        <v>264</v>
      </c>
      <c r="G541" s="2">
        <v>4</v>
      </c>
      <c r="H541" s="2"/>
      <c r="I541" s="2"/>
      <c r="J541" s="2"/>
      <c r="K541" s="2"/>
      <c r="L541" s="2">
        <f>+Table17152330[[#This Row],[1st Leg]]+Table17152330[[#This Row],[2nd Leg]]+Table17152330[[#This Row],[3rd Leg]]+Table17152330[[#This Row],[4th Leg]]+Table17152330[[#This Row],[Chanpionship]]</f>
        <v>862</v>
      </c>
      <c r="M541" s="7">
        <f>+Table17152330[[#This Row],[x]]+Table17152330[[#This Row],[X2]]+Table17152330[[#This Row],[X3]]+Table17152330[[#This Row],[X4]]+Table17152330[[#This Row],[XC]]</f>
        <v>22</v>
      </c>
    </row>
    <row r="542" spans="1:13" x14ac:dyDescent="0.25">
      <c r="A542" s="6" t="s">
        <v>112</v>
      </c>
      <c r="B542" s="2"/>
      <c r="C542" s="2"/>
      <c r="D542" s="2">
        <v>271</v>
      </c>
      <c r="E542" s="2">
        <v>2</v>
      </c>
      <c r="F542" s="2">
        <v>263</v>
      </c>
      <c r="G542" s="2">
        <v>3</v>
      </c>
      <c r="H542" s="2"/>
      <c r="I542" s="2"/>
      <c r="J542" s="2"/>
      <c r="K542" s="2"/>
      <c r="L542" s="2">
        <f>+Table17152330[[#This Row],[1st Leg]]+Table17152330[[#This Row],[2nd Leg]]+Table17152330[[#This Row],[3rd Leg]]+Table17152330[[#This Row],[4th Leg]]+Table17152330[[#This Row],[Chanpionship]]</f>
        <v>534</v>
      </c>
      <c r="M542" s="7">
        <f>+Table17152330[[#This Row],[x]]+Table17152330[[#This Row],[X2]]+Table17152330[[#This Row],[X3]]+Table17152330[[#This Row],[X4]]+Table17152330[[#This Row],[XC]]</f>
        <v>5</v>
      </c>
    </row>
    <row r="543" spans="1:13" x14ac:dyDescent="0.25">
      <c r="A543" s="6" t="s">
        <v>49</v>
      </c>
      <c r="B543" s="2">
        <v>264</v>
      </c>
      <c r="C543" s="2">
        <v>4</v>
      </c>
      <c r="D543" s="2">
        <v>274</v>
      </c>
      <c r="E543" s="2">
        <v>7</v>
      </c>
      <c r="F543" s="2">
        <v>259</v>
      </c>
      <c r="G543" s="2">
        <v>5</v>
      </c>
      <c r="H543" s="2"/>
      <c r="I543" s="2"/>
      <c r="J543" s="2"/>
      <c r="K543" s="2"/>
      <c r="L543" s="2">
        <f>+Table17152330[[#This Row],[1st Leg]]+Table17152330[[#This Row],[2nd Leg]]+Table17152330[[#This Row],[3rd Leg]]+Table17152330[[#This Row],[4th Leg]]+Table17152330[[#This Row],[Chanpionship]]</f>
        <v>797</v>
      </c>
      <c r="M543" s="7">
        <f>+Table17152330[[#This Row],[x]]+Table17152330[[#This Row],[X2]]+Table17152330[[#This Row],[X3]]+Table17152330[[#This Row],[X4]]+Table17152330[[#This Row],[XC]]</f>
        <v>16</v>
      </c>
    </row>
    <row r="544" spans="1:13" x14ac:dyDescent="0.25">
      <c r="A544" s="10" t="s">
        <v>77</v>
      </c>
      <c r="B544" s="2">
        <v>234</v>
      </c>
      <c r="C544" s="2">
        <v>2</v>
      </c>
      <c r="D544" s="2">
        <v>248</v>
      </c>
      <c r="E544" s="2">
        <v>4</v>
      </c>
      <c r="F544" s="2">
        <v>230</v>
      </c>
      <c r="G544" s="2">
        <v>1</v>
      </c>
      <c r="H544" s="2"/>
      <c r="I544" s="2"/>
      <c r="J544" s="2"/>
      <c r="K544" s="2"/>
      <c r="L544" s="2">
        <f>+Table17152330[[#This Row],[1st Leg]]+Table17152330[[#This Row],[2nd Leg]]+Table17152330[[#This Row],[3rd Leg]]+Table17152330[[#This Row],[4th Leg]]+Table17152330[[#This Row],[Chanpionship]]</f>
        <v>712</v>
      </c>
      <c r="M544" s="7">
        <f>+Table17152330[[#This Row],[x]]+Table17152330[[#This Row],[X2]]+Table17152330[[#This Row],[X3]]+Table17152330[[#This Row],[X4]]+Table17152330[[#This Row],[XC]]</f>
        <v>7</v>
      </c>
    </row>
    <row r="545" spans="1:13" x14ac:dyDescent="0.25">
      <c r="A545" s="10" t="s">
        <v>50</v>
      </c>
      <c r="B545" s="2">
        <v>245</v>
      </c>
      <c r="C545" s="2">
        <v>1</v>
      </c>
      <c r="D545" s="2"/>
      <c r="E545" s="2"/>
      <c r="F545" s="2">
        <v>225</v>
      </c>
      <c r="G545" s="2">
        <v>0</v>
      </c>
      <c r="H545" s="2"/>
      <c r="I545" s="2"/>
      <c r="J545" s="2"/>
      <c r="K545" s="2"/>
      <c r="L545" s="2">
        <f>+Table17152330[[#This Row],[1st Leg]]+Table17152330[[#This Row],[2nd Leg]]+Table17152330[[#This Row],[3rd Leg]]+Table17152330[[#This Row],[4th Leg]]+Table17152330[[#This Row],[Chanpionship]]</f>
        <v>470</v>
      </c>
      <c r="M545" s="7">
        <f>+Table17152330[[#This Row],[x]]+Table17152330[[#This Row],[X2]]+Table17152330[[#This Row],[X3]]+Table17152330[[#This Row],[X4]]+Table17152330[[#This Row],[XC]]</f>
        <v>1</v>
      </c>
    </row>
    <row r="546" spans="1:13" x14ac:dyDescent="0.25">
      <c r="A546" s="10" t="s">
        <v>89</v>
      </c>
      <c r="B546" s="2">
        <v>299</v>
      </c>
      <c r="C546" s="2">
        <v>9</v>
      </c>
      <c r="D546" s="2">
        <v>297</v>
      </c>
      <c r="E546" s="2">
        <v>6</v>
      </c>
      <c r="F546" s="2"/>
      <c r="G546" s="2"/>
      <c r="H546" s="2"/>
      <c r="I546" s="2"/>
      <c r="J546" s="2"/>
      <c r="K546" s="2"/>
      <c r="L546" s="2">
        <f>+Table17152330[[#This Row],[1st Leg]]+Table17152330[[#This Row],[2nd Leg]]+Table17152330[[#This Row],[3rd Leg]]+Table17152330[[#This Row],[4th Leg]]+Table17152330[[#This Row],[Chanpionship]]</f>
        <v>596</v>
      </c>
      <c r="M546" s="7">
        <f>+Table17152330[[#This Row],[x]]+Table17152330[[#This Row],[X2]]+Table17152330[[#This Row],[X3]]+Table17152330[[#This Row],[X4]]+Table17152330[[#This Row],[XC]]</f>
        <v>15</v>
      </c>
    </row>
    <row r="547" spans="1:13" x14ac:dyDescent="0.25">
      <c r="A547" s="10" t="s">
        <v>37</v>
      </c>
      <c r="B547" s="2"/>
      <c r="C547" s="2"/>
      <c r="D547" s="2">
        <v>288</v>
      </c>
      <c r="E547" s="2">
        <v>5</v>
      </c>
      <c r="F547" s="2"/>
      <c r="G547" s="2"/>
      <c r="H547" s="2"/>
      <c r="I547" s="2"/>
      <c r="J547" s="2"/>
      <c r="K547" s="2"/>
      <c r="L547" s="2">
        <f>+Table17152330[[#This Row],[1st Leg]]+Table17152330[[#This Row],[2nd Leg]]+Table17152330[[#This Row],[3rd Leg]]+Table17152330[[#This Row],[4th Leg]]+Table17152330[[#This Row],[Chanpionship]]</f>
        <v>288</v>
      </c>
      <c r="M547" s="7">
        <f>+Table17152330[[#This Row],[x]]+Table17152330[[#This Row],[X2]]+Table17152330[[#This Row],[X3]]+Table17152330[[#This Row],[X4]]+Table17152330[[#This Row],[XC]]</f>
        <v>5</v>
      </c>
    </row>
    <row r="548" spans="1:13" x14ac:dyDescent="0.25">
      <c r="A548" s="10" t="s">
        <v>85</v>
      </c>
      <c r="B548" s="2">
        <v>202</v>
      </c>
      <c r="C548" s="2">
        <v>1</v>
      </c>
      <c r="D548" s="2"/>
      <c r="E548" s="2"/>
      <c r="F548" s="2"/>
      <c r="G548" s="2"/>
      <c r="H548" s="2"/>
      <c r="I548" s="2"/>
      <c r="J548" s="2"/>
      <c r="K548" s="2"/>
      <c r="L548" s="2">
        <f>+Table17152330[[#This Row],[1st Leg]]+Table17152330[[#This Row],[2nd Leg]]+Table17152330[[#This Row],[3rd Leg]]+Table17152330[[#This Row],[4th Leg]]+Table17152330[[#This Row],[Chanpionship]]</f>
        <v>202</v>
      </c>
      <c r="M548" s="7">
        <f>+Table17152330[[#This Row],[x]]+Table17152330[[#This Row],[X2]]+Table17152330[[#This Row],[X3]]+Table17152330[[#This Row],[X4]]+Table17152330[[#This Row],[XC]]</f>
        <v>1</v>
      </c>
    </row>
    <row r="549" spans="1:13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>
        <f>+Table17152330[[#This Row],[1st Leg]]+Table17152330[[#This Row],[2nd Leg]]+Table17152330[[#This Row],[3rd Leg]]+Table17152330[[#This Row],[4th Leg]]+Table17152330[[#This Row],[Chanpionship]]</f>
        <v>0</v>
      </c>
      <c r="M549" s="7">
        <f>+Table17152330[[#This Row],[x]]+Table17152330[[#This Row],[X2]]+Table17152330[[#This Row],[X3]]+Table17152330[[#This Row],[X4]]+Table17152330[[#This Row],[XC]]</f>
        <v>0</v>
      </c>
    </row>
    <row r="550" spans="1:13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>
        <f>+Table17152330[[#This Row],[1st Leg]]+Table17152330[[#This Row],[2nd Leg]]+Table17152330[[#This Row],[3rd Leg]]+Table17152330[[#This Row],[4th Leg]]+Table17152330[[#This Row],[Chanpionship]]</f>
        <v>0</v>
      </c>
      <c r="M550" s="7">
        <f>+Table17152330[[#This Row],[x]]+Table17152330[[#This Row],[X2]]+Table17152330[[#This Row],[X3]]+Table17152330[[#This Row],[X4]]+Table17152330[[#This Row],[XC]]</f>
        <v>0</v>
      </c>
    </row>
    <row r="551" spans="1:13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>
        <f>+Table17152330[[#This Row],[1st Leg]]+Table17152330[[#This Row],[2nd Leg]]+Table17152330[[#This Row],[3rd Leg]]+Table17152330[[#This Row],[4th Leg]]+Table17152330[[#This Row],[Chanpionship]]</f>
        <v>0</v>
      </c>
      <c r="M551" s="7">
        <f>+Table17152330[[#This Row],[x]]+Table17152330[[#This Row],[X2]]+Table17152330[[#This Row],[X3]]+Table17152330[[#This Row],[X4]]+Table17152330[[#This Row],[XC]]</f>
        <v>0</v>
      </c>
    </row>
    <row r="552" spans="1:13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>
        <f>+Table17152330[[#This Row],[1st Leg]]+Table17152330[[#This Row],[2nd Leg]]+Table17152330[[#This Row],[3rd Leg]]+Table17152330[[#This Row],[4th Leg]]+Table17152330[[#This Row],[Chanpionship]]</f>
        <v>0</v>
      </c>
      <c r="M552" s="7">
        <f>+Table17152330[[#This Row],[x]]+Table17152330[[#This Row],[X2]]+Table17152330[[#This Row],[X3]]+Table17152330[[#This Row],[X4]]+Table17152330[[#This Row],[XC]]</f>
        <v>0</v>
      </c>
    </row>
    <row r="553" spans="1:13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>
        <f>+Table17152330[[#This Row],[1st Leg]]+Table17152330[[#This Row],[2nd Leg]]+Table17152330[[#This Row],[3rd Leg]]+Table17152330[[#This Row],[4th Leg]]+Table17152330[[#This Row],[Chanpionship]]</f>
        <v>0</v>
      </c>
      <c r="M553" s="7">
        <f>+Table17152330[[#This Row],[x]]+Table17152330[[#This Row],[X2]]+Table17152330[[#This Row],[X3]]+Table17152330[[#This Row],[X4]]+Table17152330[[#This Row],[XC]]</f>
        <v>0</v>
      </c>
    </row>
    <row r="554" spans="1:13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>
        <f>+Table17152330[[#This Row],[1st Leg]]+Table17152330[[#This Row],[2nd Leg]]+Table17152330[[#This Row],[3rd Leg]]+Table17152330[[#This Row],[4th Leg]]+Table17152330[[#This Row],[Chanpionship]]</f>
        <v>0</v>
      </c>
      <c r="M554" s="7">
        <f>+Table17152330[[#This Row],[x]]+Table17152330[[#This Row],[X2]]+Table17152330[[#This Row],[X3]]+Table17152330[[#This Row],[X4]]+Table17152330[[#This Row],[XC]]</f>
        <v>0</v>
      </c>
    </row>
    <row r="555" spans="1:13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>
        <f>+Table17152330[[#This Row],[1st Leg]]+Table17152330[[#This Row],[2nd Leg]]+Table17152330[[#This Row],[3rd Leg]]+Table17152330[[#This Row],[4th Leg]]+Table17152330[[#This Row],[Chanpionship]]</f>
        <v>0</v>
      </c>
      <c r="M555" s="7">
        <f>+Table17152330[[#This Row],[x]]+Table17152330[[#This Row],[X2]]+Table17152330[[#This Row],[X3]]+Table17152330[[#This Row],[X4]]+Table17152330[[#This Row],[XC]]</f>
        <v>0</v>
      </c>
    </row>
    <row r="556" spans="1:13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>
        <f>+Table17152330[[#This Row],[1st Leg]]+Table17152330[[#This Row],[2nd Leg]]+Table17152330[[#This Row],[3rd Leg]]+Table17152330[[#This Row],[4th Leg]]+Table17152330[[#This Row],[Chanpionship]]</f>
        <v>0</v>
      </c>
      <c r="M556" s="7">
        <f>+Table17152330[[#This Row],[x]]+Table17152330[[#This Row],[X2]]+Table17152330[[#This Row],[X3]]+Table17152330[[#This Row],[X4]]+Table17152330[[#This Row],[XC]]</f>
        <v>0</v>
      </c>
    </row>
    <row r="557" spans="1:13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>
        <f>+Table17152330[[#This Row],[1st Leg]]+Table17152330[[#This Row],[2nd Leg]]+Table17152330[[#This Row],[3rd Leg]]+Table17152330[[#This Row],[4th Leg]]+Table17152330[[#This Row],[Chanpionship]]</f>
        <v>0</v>
      </c>
      <c r="M557" s="7">
        <f>+Table17152330[[#This Row],[x]]+Table17152330[[#This Row],[X2]]+Table17152330[[#This Row],[X3]]+Table17152330[[#This Row],[X4]]+Table17152330[[#This Row],[XC]]</f>
        <v>0</v>
      </c>
    </row>
    <row r="558" spans="1:13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>
        <f>+Table17152330[[#This Row],[1st Leg]]+Table17152330[[#This Row],[2nd Leg]]+Table17152330[[#This Row],[3rd Leg]]+Table17152330[[#This Row],[4th Leg]]+Table17152330[[#This Row],[Chanpionship]]</f>
        <v>0</v>
      </c>
      <c r="M558" s="7">
        <f>+Table17152330[[#This Row],[x]]+Table17152330[[#This Row],[X2]]+Table17152330[[#This Row],[X3]]+Table17152330[[#This Row],[X4]]+Table17152330[[#This Row],[XC]]</f>
        <v>0</v>
      </c>
    </row>
    <row r="559" spans="1:13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>
        <f>+Table17152330[[#This Row],[1st Leg]]+Table17152330[[#This Row],[2nd Leg]]+Table17152330[[#This Row],[3rd Leg]]+Table17152330[[#This Row],[4th Leg]]+Table17152330[[#This Row],[Chanpionship]]</f>
        <v>0</v>
      </c>
      <c r="M559" s="7">
        <f>+Table17152330[[#This Row],[x]]+Table17152330[[#This Row],[X2]]+Table17152330[[#This Row],[X3]]+Table17152330[[#This Row],[X4]]+Table17152330[[#This Row],[XC]]</f>
        <v>0</v>
      </c>
    </row>
    <row r="560" spans="1:13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>
        <f>+Table17152330[[#This Row],[1st Leg]]+Table17152330[[#This Row],[2nd Leg]]+Table17152330[[#This Row],[3rd Leg]]+Table17152330[[#This Row],[4th Leg]]+Table17152330[[#This Row],[Chanpionship]]</f>
        <v>0</v>
      </c>
      <c r="M560" s="7">
        <f>+Table17152330[[#This Row],[x]]+Table17152330[[#This Row],[X2]]+Table17152330[[#This Row],[X3]]+Table17152330[[#This Row],[X4]]+Table17152330[[#This Row],[XC]]</f>
        <v>0</v>
      </c>
    </row>
    <row r="561" spans="1:13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>
        <f>+Table17152330[[#This Row],[1st Leg]]+Table17152330[[#This Row],[2nd Leg]]+Table17152330[[#This Row],[3rd Leg]]+Table17152330[[#This Row],[4th Leg]]+Table17152330[[#This Row],[Chanpionship]]</f>
        <v>0</v>
      </c>
      <c r="M561" s="7">
        <f>+Table17152330[[#This Row],[x]]+Table17152330[[#This Row],[X2]]+Table17152330[[#This Row],[X3]]+Table17152330[[#This Row],[X4]]+Table17152330[[#This Row],[XC]]</f>
        <v>0</v>
      </c>
    </row>
    <row r="562" spans="1:13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>
        <f>+Table17152330[[#This Row],[1st Leg]]+Table17152330[[#This Row],[2nd Leg]]+Table17152330[[#This Row],[3rd Leg]]+Table17152330[[#This Row],[4th Leg]]+Table17152330[[#This Row],[Chanpionship]]</f>
        <v>0</v>
      </c>
      <c r="M562" s="7">
        <f>+Table17152330[[#This Row],[x]]+Table17152330[[#This Row],[X2]]+Table17152330[[#This Row],[X3]]+Table17152330[[#This Row],[X4]]+Table17152330[[#This Row],[XC]]</f>
        <v>0</v>
      </c>
    </row>
    <row r="563" spans="1:13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>
        <f>+Table17152330[[#This Row],[1st Leg]]+Table17152330[[#This Row],[2nd Leg]]+Table17152330[[#This Row],[3rd Leg]]+Table17152330[[#This Row],[4th Leg]]+Table17152330[[#This Row],[Chanpionship]]</f>
        <v>0</v>
      </c>
      <c r="M563" s="7">
        <f>+Table17152330[[#This Row],[x]]+Table17152330[[#This Row],[X2]]+Table17152330[[#This Row],[X3]]+Table17152330[[#This Row],[X4]]+Table17152330[[#This Row],[XC]]</f>
        <v>0</v>
      </c>
    </row>
    <row r="564" spans="1:13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>
        <f>+Table17152330[[#This Row],[1st Leg]]+Table17152330[[#This Row],[2nd Leg]]+Table17152330[[#This Row],[3rd Leg]]+Table17152330[[#This Row],[4th Leg]]+Table17152330[[#This Row],[Chanpionship]]</f>
        <v>0</v>
      </c>
      <c r="M564" s="7">
        <f>+Table17152330[[#This Row],[x]]+Table17152330[[#This Row],[X2]]+Table17152330[[#This Row],[X3]]+Table17152330[[#This Row],[X4]]+Table17152330[[#This Row],[XC]]</f>
        <v>0</v>
      </c>
    </row>
    <row r="565" spans="1:13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>
        <f>+Table17152330[[#This Row],[1st Leg]]+Table17152330[[#This Row],[2nd Leg]]+Table17152330[[#This Row],[3rd Leg]]+Table17152330[[#This Row],[4th Leg]]+Table17152330[[#This Row],[Chanpionship]]</f>
        <v>0</v>
      </c>
      <c r="M565" s="7">
        <f>+Table17152330[[#This Row],[x]]+Table17152330[[#This Row],[X2]]+Table17152330[[#This Row],[X3]]+Table17152330[[#This Row],[X4]]+Table17152330[[#This Row],[XC]]</f>
        <v>0</v>
      </c>
    </row>
    <row r="566" spans="1:13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>
        <f>+Table17152330[[#This Row],[1st Leg]]+Table17152330[[#This Row],[2nd Leg]]+Table17152330[[#This Row],[3rd Leg]]+Table17152330[[#This Row],[4th Leg]]+Table17152330[[#This Row],[Chanpionship]]</f>
        <v>0</v>
      </c>
      <c r="M566" s="7">
        <f>+Table17152330[[#This Row],[x]]+Table17152330[[#This Row],[X2]]+Table17152330[[#This Row],[X3]]+Table17152330[[#This Row],[X4]]+Table17152330[[#This Row],[XC]]</f>
        <v>0</v>
      </c>
    </row>
    <row r="571" spans="1:13" ht="27" thickBot="1" x14ac:dyDescent="0.45">
      <c r="A571" s="1" t="s">
        <v>56</v>
      </c>
    </row>
    <row r="572" spans="1:13" ht="15.75" thickTop="1" x14ac:dyDescent="0.25">
      <c r="A572" s="3" t="s">
        <v>0</v>
      </c>
      <c r="B572" s="4" t="s">
        <v>1</v>
      </c>
      <c r="C572" s="4" t="s">
        <v>2</v>
      </c>
      <c r="D572" s="4" t="s">
        <v>3</v>
      </c>
      <c r="E572" s="4" t="s">
        <v>9</v>
      </c>
      <c r="F572" s="4" t="s">
        <v>5</v>
      </c>
      <c r="G572" s="4" t="s">
        <v>6</v>
      </c>
      <c r="H572" s="4" t="s">
        <v>7</v>
      </c>
      <c r="I572" s="4" t="s">
        <v>4</v>
      </c>
      <c r="J572" s="4" t="s">
        <v>8</v>
      </c>
      <c r="K572" s="4" t="s">
        <v>12</v>
      </c>
      <c r="L572" s="4" t="s">
        <v>10</v>
      </c>
      <c r="M572" s="5" t="s">
        <v>11</v>
      </c>
    </row>
    <row r="573" spans="1:13" x14ac:dyDescent="0.25">
      <c r="A573" s="6" t="s">
        <v>101</v>
      </c>
      <c r="B573" s="2">
        <v>306</v>
      </c>
      <c r="C573" s="2">
        <v>10</v>
      </c>
      <c r="D573" s="2"/>
      <c r="E573" s="2"/>
      <c r="F573" s="2">
        <v>290</v>
      </c>
      <c r="G573" s="2">
        <v>9</v>
      </c>
      <c r="H573" s="2"/>
      <c r="I573" s="2"/>
      <c r="J573" s="2"/>
      <c r="K573" s="2"/>
      <c r="L573" s="2">
        <f>+Table1715233033[[#This Row],[1st Leg]]+Table1715233033[[#This Row],[2nd Leg]]+Table1715233033[[#This Row],[3rd Leg]]+Table1715233033[[#This Row],[4th Leg]]+Table1715233033[[#This Row],[Chanpionship]]</f>
        <v>596</v>
      </c>
      <c r="M573" s="7">
        <f>+Table1715233033[[#This Row],[x]]+Table1715233033[[#This Row],[X2]]+Table1715233033[[#This Row],[X3]]+Table1715233033[[#This Row],[X4]]+Table1715233033[[#This Row],[XC]]</f>
        <v>19</v>
      </c>
    </row>
    <row r="574" spans="1:13" x14ac:dyDescent="0.25">
      <c r="A574" s="6" t="s">
        <v>81</v>
      </c>
      <c r="B574" s="2">
        <v>285</v>
      </c>
      <c r="C574" s="2">
        <v>4</v>
      </c>
      <c r="D574" s="2">
        <v>267</v>
      </c>
      <c r="E574" s="2">
        <v>5</v>
      </c>
      <c r="F574" s="2">
        <v>281</v>
      </c>
      <c r="G574" s="2">
        <v>6</v>
      </c>
      <c r="H574" s="2"/>
      <c r="I574" s="2"/>
      <c r="J574" s="2"/>
      <c r="K574" s="2"/>
      <c r="L574" s="2">
        <f>+Table1715233033[[#This Row],[1st Leg]]+Table1715233033[[#This Row],[2nd Leg]]+Table1715233033[[#This Row],[3rd Leg]]+Table1715233033[[#This Row],[4th Leg]]+Table1715233033[[#This Row],[Chanpionship]]</f>
        <v>833</v>
      </c>
      <c r="M574" s="7">
        <f>+Table1715233033[[#This Row],[x]]+Table1715233033[[#This Row],[X2]]+Table1715233033[[#This Row],[X3]]+Table1715233033[[#This Row],[X4]]+Table1715233033[[#This Row],[XC]]</f>
        <v>15</v>
      </c>
    </row>
    <row r="575" spans="1:13" x14ac:dyDescent="0.25">
      <c r="A575" s="6" t="s">
        <v>46</v>
      </c>
      <c r="B575" s="2">
        <v>289</v>
      </c>
      <c r="C575" s="2">
        <v>8</v>
      </c>
      <c r="D575" s="2">
        <v>260</v>
      </c>
      <c r="E575" s="2">
        <v>4</v>
      </c>
      <c r="F575" s="2">
        <v>262</v>
      </c>
      <c r="G575" s="2">
        <v>6</v>
      </c>
      <c r="H575" s="2"/>
      <c r="I575" s="2"/>
      <c r="J575" s="2"/>
      <c r="K575" s="2"/>
      <c r="L575" s="2">
        <f>+Table1715233033[[#This Row],[1st Leg]]+Table1715233033[[#This Row],[2nd Leg]]+Table1715233033[[#This Row],[3rd Leg]]+Table1715233033[[#This Row],[4th Leg]]+Table1715233033[[#This Row],[Chanpionship]]</f>
        <v>811</v>
      </c>
      <c r="M575" s="7">
        <f>+Table1715233033[[#This Row],[x]]+Table1715233033[[#This Row],[X2]]+Table1715233033[[#This Row],[X3]]+Table1715233033[[#This Row],[X4]]+Table1715233033[[#This Row],[XC]]</f>
        <v>18</v>
      </c>
    </row>
    <row r="576" spans="1:13" x14ac:dyDescent="0.25">
      <c r="A576" s="6" t="s">
        <v>104</v>
      </c>
      <c r="B576" s="2">
        <v>274</v>
      </c>
      <c r="C576" s="2">
        <v>6</v>
      </c>
      <c r="D576" s="2"/>
      <c r="E576" s="2"/>
      <c r="F576" s="2"/>
      <c r="G576" s="2"/>
      <c r="H576" s="2"/>
      <c r="I576" s="2"/>
      <c r="J576" s="2"/>
      <c r="K576" s="2"/>
      <c r="L576" s="2">
        <f>+Table1715233033[[#This Row],[1st Leg]]+Table1715233033[[#This Row],[2nd Leg]]+Table1715233033[[#This Row],[3rd Leg]]+Table1715233033[[#This Row],[4th Leg]]+Table1715233033[[#This Row],[Chanpionship]]</f>
        <v>274</v>
      </c>
      <c r="M576" s="7">
        <f>+Table1715233033[[#This Row],[x]]+Table1715233033[[#This Row],[X2]]+Table1715233033[[#This Row],[X3]]+Table1715233033[[#This Row],[X4]]+Table1715233033[[#This Row],[XC]]</f>
        <v>6</v>
      </c>
    </row>
    <row r="577" spans="1:13" x14ac:dyDescent="0.25">
      <c r="A577" s="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>
        <f>+Table1715233033[[#This Row],[1st Leg]]+Table1715233033[[#This Row],[2nd Leg]]+Table1715233033[[#This Row],[3rd Leg]]+Table1715233033[[#This Row],[4th Leg]]+Table1715233033[[#This Row],[Chanpionship]]</f>
        <v>0</v>
      </c>
      <c r="M577" s="7">
        <f>+Table1715233033[[#This Row],[x]]+Table1715233033[[#This Row],[X2]]+Table1715233033[[#This Row],[X3]]+Table1715233033[[#This Row],[X4]]+Table1715233033[[#This Row],[XC]]</f>
        <v>0</v>
      </c>
    </row>
    <row r="578" spans="1:13" x14ac:dyDescent="0.25">
      <c r="A578" s="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>
        <f>+Table1715233033[[#This Row],[1st Leg]]+Table1715233033[[#This Row],[2nd Leg]]+Table1715233033[[#This Row],[3rd Leg]]+Table1715233033[[#This Row],[4th Leg]]+Table1715233033[[#This Row],[Chanpionship]]</f>
        <v>0</v>
      </c>
      <c r="M578" s="7">
        <f>+Table1715233033[[#This Row],[x]]+Table1715233033[[#This Row],[X2]]+Table1715233033[[#This Row],[X3]]+Table1715233033[[#This Row],[X4]]+Table1715233033[[#This Row],[XC]]</f>
        <v>0</v>
      </c>
    </row>
    <row r="579" spans="1:13" x14ac:dyDescent="0.25">
      <c r="A579" s="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>
        <f>+Table1715233033[[#This Row],[1st Leg]]+Table1715233033[[#This Row],[2nd Leg]]+Table1715233033[[#This Row],[3rd Leg]]+Table1715233033[[#This Row],[4th Leg]]+Table1715233033[[#This Row],[Chanpionship]]</f>
        <v>0</v>
      </c>
      <c r="M579" s="7">
        <f>+Table1715233033[[#This Row],[x]]+Table1715233033[[#This Row],[X2]]+Table1715233033[[#This Row],[X3]]+Table1715233033[[#This Row],[X4]]+Table1715233033[[#This Row],[XC]]</f>
        <v>0</v>
      </c>
    </row>
    <row r="580" spans="1:13" x14ac:dyDescent="0.25">
      <c r="A580" s="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>
        <f>+Table1715233033[[#This Row],[1st Leg]]+Table1715233033[[#This Row],[2nd Leg]]+Table1715233033[[#This Row],[3rd Leg]]+Table1715233033[[#This Row],[4th Leg]]+Table1715233033[[#This Row],[Chanpionship]]</f>
        <v>0</v>
      </c>
      <c r="M580" s="7">
        <f>+Table1715233033[[#This Row],[x]]+Table1715233033[[#This Row],[X2]]+Table1715233033[[#This Row],[X3]]+Table1715233033[[#This Row],[X4]]+Table1715233033[[#This Row],[XC]]</f>
        <v>0</v>
      </c>
    </row>
    <row r="581" spans="1:13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>
        <f>+Table1715233033[[#This Row],[1st Leg]]+Table1715233033[[#This Row],[2nd Leg]]+Table1715233033[[#This Row],[3rd Leg]]+Table1715233033[[#This Row],[4th Leg]]+Table1715233033[[#This Row],[Chanpionship]]</f>
        <v>0</v>
      </c>
      <c r="M581" s="7">
        <f>+Table1715233033[[#This Row],[x]]+Table1715233033[[#This Row],[X2]]+Table1715233033[[#This Row],[X3]]+Table1715233033[[#This Row],[X4]]+Table1715233033[[#This Row],[XC]]</f>
        <v>0</v>
      </c>
    </row>
    <row r="582" spans="1:13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>
        <f>+Table1715233033[[#This Row],[1st Leg]]+Table1715233033[[#This Row],[2nd Leg]]+Table1715233033[[#This Row],[3rd Leg]]+Table1715233033[[#This Row],[4th Leg]]+Table1715233033[[#This Row],[Chanpionship]]</f>
        <v>0</v>
      </c>
      <c r="M582" s="7">
        <f>+Table1715233033[[#This Row],[x]]+Table1715233033[[#This Row],[X2]]+Table1715233033[[#This Row],[X3]]+Table1715233033[[#This Row],[X4]]+Table1715233033[[#This Row],[XC]]</f>
        <v>0</v>
      </c>
    </row>
    <row r="583" spans="1:13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>
        <f>+Table1715233033[[#This Row],[1st Leg]]+Table1715233033[[#This Row],[2nd Leg]]+Table1715233033[[#This Row],[3rd Leg]]+Table1715233033[[#This Row],[4th Leg]]+Table1715233033[[#This Row],[Chanpionship]]</f>
        <v>0</v>
      </c>
      <c r="M583" s="7">
        <f>+Table1715233033[[#This Row],[x]]+Table1715233033[[#This Row],[X2]]+Table1715233033[[#This Row],[X3]]+Table1715233033[[#This Row],[X4]]+Table1715233033[[#This Row],[XC]]</f>
        <v>0</v>
      </c>
    </row>
    <row r="584" spans="1:13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>
        <f>+Table1715233033[[#This Row],[1st Leg]]+Table1715233033[[#This Row],[2nd Leg]]+Table1715233033[[#This Row],[3rd Leg]]+Table1715233033[[#This Row],[4th Leg]]+Table1715233033[[#This Row],[Chanpionship]]</f>
        <v>0</v>
      </c>
      <c r="M584" s="7">
        <f>+Table1715233033[[#This Row],[x]]+Table1715233033[[#This Row],[X2]]+Table1715233033[[#This Row],[X3]]+Table1715233033[[#This Row],[X4]]+Table1715233033[[#This Row],[XC]]</f>
        <v>0</v>
      </c>
    </row>
    <row r="585" spans="1:13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>
        <f>+Table1715233033[[#This Row],[1st Leg]]+Table1715233033[[#This Row],[2nd Leg]]+Table1715233033[[#This Row],[3rd Leg]]+Table1715233033[[#This Row],[4th Leg]]+Table1715233033[[#This Row],[Chanpionship]]</f>
        <v>0</v>
      </c>
      <c r="M585" s="7">
        <f>+Table1715233033[[#This Row],[x]]+Table1715233033[[#This Row],[X2]]+Table1715233033[[#This Row],[X3]]+Table1715233033[[#This Row],[X4]]+Table1715233033[[#This Row],[XC]]</f>
        <v>0</v>
      </c>
    </row>
    <row r="586" spans="1:13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>
        <f>+Table1715233033[[#This Row],[1st Leg]]+Table1715233033[[#This Row],[2nd Leg]]+Table1715233033[[#This Row],[3rd Leg]]+Table1715233033[[#This Row],[4th Leg]]+Table1715233033[[#This Row],[Chanpionship]]</f>
        <v>0</v>
      </c>
      <c r="M586" s="7">
        <f>+Table1715233033[[#This Row],[x]]+Table1715233033[[#This Row],[X2]]+Table1715233033[[#This Row],[X3]]+Table1715233033[[#This Row],[X4]]+Table1715233033[[#This Row],[XC]]</f>
        <v>0</v>
      </c>
    </row>
    <row r="587" spans="1:13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>
        <f>+Table1715233033[[#This Row],[1st Leg]]+Table1715233033[[#This Row],[2nd Leg]]+Table1715233033[[#This Row],[3rd Leg]]+Table1715233033[[#This Row],[4th Leg]]+Table1715233033[[#This Row],[Chanpionship]]</f>
        <v>0</v>
      </c>
      <c r="M587" s="7">
        <f>+Table1715233033[[#This Row],[x]]+Table1715233033[[#This Row],[X2]]+Table1715233033[[#This Row],[X3]]+Table1715233033[[#This Row],[X4]]+Table1715233033[[#This Row],[XC]]</f>
        <v>0</v>
      </c>
    </row>
    <row r="588" spans="1:13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>
        <f>+Table1715233033[[#This Row],[1st Leg]]+Table1715233033[[#This Row],[2nd Leg]]+Table1715233033[[#This Row],[3rd Leg]]+Table1715233033[[#This Row],[4th Leg]]+Table1715233033[[#This Row],[Chanpionship]]</f>
        <v>0</v>
      </c>
      <c r="M588" s="7">
        <f>+Table1715233033[[#This Row],[x]]+Table1715233033[[#This Row],[X2]]+Table1715233033[[#This Row],[X3]]+Table1715233033[[#This Row],[X4]]+Table1715233033[[#This Row],[XC]]</f>
        <v>0</v>
      </c>
    </row>
    <row r="589" spans="1:13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>
        <f>+Table1715233033[[#This Row],[1st Leg]]+Table1715233033[[#This Row],[2nd Leg]]+Table1715233033[[#This Row],[3rd Leg]]+Table1715233033[[#This Row],[4th Leg]]+Table1715233033[[#This Row],[Chanpionship]]</f>
        <v>0</v>
      </c>
      <c r="M589" s="7">
        <f>+Table1715233033[[#This Row],[x]]+Table1715233033[[#This Row],[X2]]+Table1715233033[[#This Row],[X3]]+Table1715233033[[#This Row],[X4]]+Table1715233033[[#This Row],[XC]]</f>
        <v>0</v>
      </c>
    </row>
    <row r="590" spans="1:13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>
        <f>+Table1715233033[[#This Row],[1st Leg]]+Table1715233033[[#This Row],[2nd Leg]]+Table1715233033[[#This Row],[3rd Leg]]+Table1715233033[[#This Row],[4th Leg]]+Table1715233033[[#This Row],[Chanpionship]]</f>
        <v>0</v>
      </c>
      <c r="M590" s="7">
        <f>+Table1715233033[[#This Row],[x]]+Table1715233033[[#This Row],[X2]]+Table1715233033[[#This Row],[X3]]+Table1715233033[[#This Row],[X4]]+Table1715233033[[#This Row],[XC]]</f>
        <v>0</v>
      </c>
    </row>
    <row r="591" spans="1:13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>
        <f>+Table1715233033[[#This Row],[1st Leg]]+Table1715233033[[#This Row],[2nd Leg]]+Table1715233033[[#This Row],[3rd Leg]]+Table1715233033[[#This Row],[4th Leg]]+Table1715233033[[#This Row],[Chanpionship]]</f>
        <v>0</v>
      </c>
      <c r="M591" s="7">
        <f>+Table1715233033[[#This Row],[x]]+Table1715233033[[#This Row],[X2]]+Table1715233033[[#This Row],[X3]]+Table1715233033[[#This Row],[X4]]+Table1715233033[[#This Row],[XC]]</f>
        <v>0</v>
      </c>
    </row>
    <row r="592" spans="1:13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>
        <f>+Table1715233033[[#This Row],[1st Leg]]+Table1715233033[[#This Row],[2nd Leg]]+Table1715233033[[#This Row],[3rd Leg]]+Table1715233033[[#This Row],[4th Leg]]+Table1715233033[[#This Row],[Chanpionship]]</f>
        <v>0</v>
      </c>
      <c r="M592" s="7">
        <f>+Table1715233033[[#This Row],[x]]+Table1715233033[[#This Row],[X2]]+Table1715233033[[#This Row],[X3]]+Table1715233033[[#This Row],[X4]]+Table1715233033[[#This Row],[XC]]</f>
        <v>0</v>
      </c>
    </row>
    <row r="593" spans="1:13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>
        <f>+Table1715233033[[#This Row],[1st Leg]]+Table1715233033[[#This Row],[2nd Leg]]+Table1715233033[[#This Row],[3rd Leg]]+Table1715233033[[#This Row],[4th Leg]]+Table1715233033[[#This Row],[Chanpionship]]</f>
        <v>0</v>
      </c>
      <c r="M593" s="7">
        <f>+Table1715233033[[#This Row],[x]]+Table1715233033[[#This Row],[X2]]+Table1715233033[[#This Row],[X3]]+Table1715233033[[#This Row],[X4]]+Table1715233033[[#This Row],[XC]]</f>
        <v>0</v>
      </c>
    </row>
    <row r="594" spans="1:13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>
        <f>+Table1715233033[[#This Row],[1st Leg]]+Table1715233033[[#This Row],[2nd Leg]]+Table1715233033[[#This Row],[3rd Leg]]+Table1715233033[[#This Row],[4th Leg]]+Table1715233033[[#This Row],[Chanpionship]]</f>
        <v>0</v>
      </c>
      <c r="M594" s="7">
        <f>+Table1715233033[[#This Row],[x]]+Table1715233033[[#This Row],[X2]]+Table1715233033[[#This Row],[X3]]+Table1715233033[[#This Row],[X4]]+Table1715233033[[#This Row],[XC]]</f>
        <v>0</v>
      </c>
    </row>
    <row r="595" spans="1:13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>
        <f>+Table1715233033[[#This Row],[1st Leg]]+Table1715233033[[#This Row],[2nd Leg]]+Table1715233033[[#This Row],[3rd Leg]]+Table1715233033[[#This Row],[4th Leg]]+Table1715233033[[#This Row],[Chanpionship]]</f>
        <v>0</v>
      </c>
      <c r="M595" s="7">
        <f>+Table1715233033[[#This Row],[x]]+Table1715233033[[#This Row],[X2]]+Table1715233033[[#This Row],[X3]]+Table1715233033[[#This Row],[X4]]+Table1715233033[[#This Row],[XC]]</f>
        <v>0</v>
      </c>
    </row>
    <row r="596" spans="1:13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>
        <f>+Table1715233033[[#This Row],[1st Leg]]+Table1715233033[[#This Row],[2nd Leg]]+Table1715233033[[#This Row],[3rd Leg]]+Table1715233033[[#This Row],[4th Leg]]+Table1715233033[[#This Row],[Chanpionship]]</f>
        <v>0</v>
      </c>
      <c r="M596" s="7">
        <f>+Table1715233033[[#This Row],[x]]+Table1715233033[[#This Row],[X2]]+Table1715233033[[#This Row],[X3]]+Table1715233033[[#This Row],[X4]]+Table1715233033[[#This Row],[XC]]</f>
        <v>0</v>
      </c>
    </row>
    <row r="597" spans="1:13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>
        <f>+Table1715233033[[#This Row],[1st Leg]]+Table1715233033[[#This Row],[2nd Leg]]+Table1715233033[[#This Row],[3rd Leg]]+Table1715233033[[#This Row],[4th Leg]]+Table1715233033[[#This Row],[Chanpionship]]</f>
        <v>0</v>
      </c>
      <c r="M597" s="7">
        <f>+Table1715233033[[#This Row],[x]]+Table1715233033[[#This Row],[X2]]+Table1715233033[[#This Row],[X3]]+Table1715233033[[#This Row],[X4]]+Table1715233033[[#This Row],[XC]]</f>
        <v>0</v>
      </c>
    </row>
    <row r="598" spans="1:13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>
        <f>+Table1715233033[[#This Row],[1st Leg]]+Table1715233033[[#This Row],[2nd Leg]]+Table1715233033[[#This Row],[3rd Leg]]+Table1715233033[[#This Row],[4th Leg]]+Table1715233033[[#This Row],[Chanpionship]]</f>
        <v>0</v>
      </c>
      <c r="M598" s="7">
        <f>+Table1715233033[[#This Row],[x]]+Table1715233033[[#This Row],[X2]]+Table1715233033[[#This Row],[X3]]+Table1715233033[[#This Row],[X4]]+Table1715233033[[#This Row],[XC]]</f>
        <v>0</v>
      </c>
    </row>
    <row r="599" spans="1:13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>
        <f>+Table1715233033[[#This Row],[1st Leg]]+Table1715233033[[#This Row],[2nd Leg]]+Table1715233033[[#This Row],[3rd Leg]]+Table1715233033[[#This Row],[4th Leg]]+Table1715233033[[#This Row],[Chanpionship]]</f>
        <v>0</v>
      </c>
      <c r="M599" s="7">
        <f>+Table1715233033[[#This Row],[x]]+Table1715233033[[#This Row],[X2]]+Table1715233033[[#This Row],[X3]]+Table1715233033[[#This Row],[X4]]+Table1715233033[[#This Row],[XC]]</f>
        <v>0</v>
      </c>
    </row>
    <row r="600" spans="1:13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>
        <f>+Table1715233033[[#This Row],[1st Leg]]+Table1715233033[[#This Row],[2nd Leg]]+Table1715233033[[#This Row],[3rd Leg]]+Table1715233033[[#This Row],[4th Leg]]+Table1715233033[[#This Row],[Chanpionship]]</f>
        <v>0</v>
      </c>
      <c r="M600" s="7">
        <f>+Table1715233033[[#This Row],[x]]+Table1715233033[[#This Row],[X2]]+Table1715233033[[#This Row],[X3]]+Table1715233033[[#This Row],[X4]]+Table1715233033[[#This Row],[XC]]</f>
        <v>0</v>
      </c>
    </row>
    <row r="601" spans="1:13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>
        <f>+Table1715233033[[#This Row],[1st Leg]]+Table1715233033[[#This Row],[2nd Leg]]+Table1715233033[[#This Row],[3rd Leg]]+Table1715233033[[#This Row],[4th Leg]]+Table1715233033[[#This Row],[Chanpionship]]</f>
        <v>0</v>
      </c>
      <c r="M601" s="7">
        <f>+Table1715233033[[#This Row],[x]]+Table1715233033[[#This Row],[X2]]+Table1715233033[[#This Row],[X3]]+Table1715233033[[#This Row],[X4]]+Table1715233033[[#This Row],[XC]]</f>
        <v>0</v>
      </c>
    </row>
    <row r="602" spans="1:13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>
        <f>+Table1715233033[[#This Row],[1st Leg]]+Table1715233033[[#This Row],[2nd Leg]]+Table1715233033[[#This Row],[3rd Leg]]+Table1715233033[[#This Row],[4th Leg]]+Table1715233033[[#This Row],[Chanpionship]]</f>
        <v>0</v>
      </c>
      <c r="M602" s="7">
        <f>+Table1715233033[[#This Row],[x]]+Table1715233033[[#This Row],[X2]]+Table1715233033[[#This Row],[X3]]+Table1715233033[[#This Row],[X4]]+Table1715233033[[#This Row],[XC]]</f>
        <v>0</v>
      </c>
    </row>
    <row r="603" spans="1:13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>
        <f>+Table1715233033[[#This Row],[1st Leg]]+Table1715233033[[#This Row],[2nd Leg]]+Table1715233033[[#This Row],[3rd Leg]]+Table1715233033[[#This Row],[4th Leg]]+Table1715233033[[#This Row],[Chanpionship]]</f>
        <v>0</v>
      </c>
      <c r="M603" s="7">
        <f>+Table1715233033[[#This Row],[x]]+Table1715233033[[#This Row],[X2]]+Table1715233033[[#This Row],[X3]]+Table1715233033[[#This Row],[X4]]+Table1715233033[[#This Row],[XC]]</f>
        <v>0</v>
      </c>
    </row>
    <row r="608" spans="1:13" ht="27" thickBot="1" x14ac:dyDescent="0.45">
      <c r="A608" s="1" t="s">
        <v>23</v>
      </c>
    </row>
    <row r="609" spans="1:13" ht="15.75" thickTop="1" x14ac:dyDescent="0.25">
      <c r="A609" s="3" t="s">
        <v>0</v>
      </c>
      <c r="B609" s="4" t="s">
        <v>1</v>
      </c>
      <c r="C609" s="4" t="s">
        <v>2</v>
      </c>
      <c r="D609" s="4" t="s">
        <v>3</v>
      </c>
      <c r="E609" s="4" t="s">
        <v>9</v>
      </c>
      <c r="F609" s="4" t="s">
        <v>5</v>
      </c>
      <c r="G609" s="4" t="s">
        <v>6</v>
      </c>
      <c r="H609" s="4" t="s">
        <v>7</v>
      </c>
      <c r="I609" s="4" t="s">
        <v>4</v>
      </c>
      <c r="J609" s="4" t="s">
        <v>8</v>
      </c>
      <c r="K609" s="4" t="s">
        <v>12</v>
      </c>
      <c r="L609" s="4" t="s">
        <v>10</v>
      </c>
      <c r="M609" s="5" t="s">
        <v>11</v>
      </c>
    </row>
    <row r="610" spans="1:13" x14ac:dyDescent="0.25">
      <c r="A610" s="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>
        <f>+Table171523303334[[#This Row],[1st Leg]]+Table171523303334[[#This Row],[2nd Leg]]+Table171523303334[[#This Row],[3rd Leg]]+Table171523303334[[#This Row],[4th Leg]]+Table171523303334[[#This Row],[Chanpionship]]</f>
        <v>0</v>
      </c>
      <c r="M610" s="7">
        <f>+Table171523303334[[#This Row],[x]]+Table171523303334[[#This Row],[X2]]+Table171523303334[[#This Row],[X3]]+Table171523303334[[#This Row],[X4]]+Table171523303334[[#This Row],[XC]]</f>
        <v>0</v>
      </c>
    </row>
    <row r="611" spans="1:13" x14ac:dyDescent="0.25">
      <c r="A611" s="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>
        <f>+Table171523303334[[#This Row],[1st Leg]]+Table171523303334[[#This Row],[2nd Leg]]+Table171523303334[[#This Row],[3rd Leg]]+Table171523303334[[#This Row],[4th Leg]]+Table171523303334[[#This Row],[Chanpionship]]</f>
        <v>0</v>
      </c>
      <c r="M611" s="7">
        <f>+Table171523303334[[#This Row],[x]]+Table171523303334[[#This Row],[X2]]+Table171523303334[[#This Row],[X3]]+Table171523303334[[#This Row],[X4]]+Table171523303334[[#This Row],[XC]]</f>
        <v>0</v>
      </c>
    </row>
    <row r="612" spans="1:13" x14ac:dyDescent="0.25">
      <c r="A612" s="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>
        <f>+Table171523303334[[#This Row],[1st Leg]]+Table171523303334[[#This Row],[2nd Leg]]+Table171523303334[[#This Row],[3rd Leg]]+Table171523303334[[#This Row],[4th Leg]]+Table171523303334[[#This Row],[Chanpionship]]</f>
        <v>0</v>
      </c>
      <c r="M612" s="7">
        <f>+Table171523303334[[#This Row],[x]]+Table171523303334[[#This Row],[X2]]+Table171523303334[[#This Row],[X3]]+Table171523303334[[#This Row],[X4]]+Table171523303334[[#This Row],[XC]]</f>
        <v>0</v>
      </c>
    </row>
    <row r="613" spans="1:13" x14ac:dyDescent="0.25">
      <c r="A613" s="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>
        <f>+Table171523303334[[#This Row],[1st Leg]]+Table171523303334[[#This Row],[2nd Leg]]+Table171523303334[[#This Row],[3rd Leg]]+Table171523303334[[#This Row],[4th Leg]]+Table171523303334[[#This Row],[Chanpionship]]</f>
        <v>0</v>
      </c>
      <c r="M613" s="7">
        <f>+Table171523303334[[#This Row],[x]]+Table171523303334[[#This Row],[X2]]+Table171523303334[[#This Row],[X3]]+Table171523303334[[#This Row],[X4]]+Table171523303334[[#This Row],[XC]]</f>
        <v>0</v>
      </c>
    </row>
    <row r="614" spans="1:13" x14ac:dyDescent="0.25">
      <c r="A614" s="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>
        <f>+Table171523303334[[#This Row],[1st Leg]]+Table171523303334[[#This Row],[2nd Leg]]+Table171523303334[[#This Row],[3rd Leg]]+Table171523303334[[#This Row],[4th Leg]]+Table171523303334[[#This Row],[Chanpionship]]</f>
        <v>0</v>
      </c>
      <c r="M614" s="7">
        <f>+Table171523303334[[#This Row],[x]]+Table171523303334[[#This Row],[X2]]+Table171523303334[[#This Row],[X3]]+Table171523303334[[#This Row],[X4]]+Table171523303334[[#This Row],[XC]]</f>
        <v>0</v>
      </c>
    </row>
    <row r="615" spans="1:13" x14ac:dyDescent="0.25">
      <c r="A615" s="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>
        <f>+Table171523303334[[#This Row],[1st Leg]]+Table171523303334[[#This Row],[2nd Leg]]+Table171523303334[[#This Row],[3rd Leg]]+Table171523303334[[#This Row],[4th Leg]]+Table171523303334[[#This Row],[Chanpionship]]</f>
        <v>0</v>
      </c>
      <c r="M615" s="7">
        <f>+Table171523303334[[#This Row],[x]]+Table171523303334[[#This Row],[X2]]+Table171523303334[[#This Row],[X3]]+Table171523303334[[#This Row],[X4]]+Table171523303334[[#This Row],[XC]]</f>
        <v>0</v>
      </c>
    </row>
    <row r="616" spans="1:13" x14ac:dyDescent="0.25">
      <c r="A616" s="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>
        <f>+Table171523303334[[#This Row],[1st Leg]]+Table171523303334[[#This Row],[2nd Leg]]+Table171523303334[[#This Row],[3rd Leg]]+Table171523303334[[#This Row],[4th Leg]]+Table171523303334[[#This Row],[Chanpionship]]</f>
        <v>0</v>
      </c>
      <c r="M616" s="7">
        <f>+Table171523303334[[#This Row],[x]]+Table171523303334[[#This Row],[X2]]+Table171523303334[[#This Row],[X3]]+Table171523303334[[#This Row],[X4]]+Table171523303334[[#This Row],[XC]]</f>
        <v>0</v>
      </c>
    </row>
    <row r="617" spans="1:13" x14ac:dyDescent="0.25">
      <c r="A617" s="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>
        <f>+Table171523303334[[#This Row],[1st Leg]]+Table171523303334[[#This Row],[2nd Leg]]+Table171523303334[[#This Row],[3rd Leg]]+Table171523303334[[#This Row],[4th Leg]]+Table171523303334[[#This Row],[Chanpionship]]</f>
        <v>0</v>
      </c>
      <c r="M617" s="7">
        <f>+Table171523303334[[#This Row],[x]]+Table171523303334[[#This Row],[X2]]+Table171523303334[[#This Row],[X3]]+Table171523303334[[#This Row],[X4]]+Table171523303334[[#This Row],[XC]]</f>
        <v>0</v>
      </c>
    </row>
    <row r="618" spans="1:13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>
        <f>+Table171523303334[[#This Row],[1st Leg]]+Table171523303334[[#This Row],[2nd Leg]]+Table171523303334[[#This Row],[3rd Leg]]+Table171523303334[[#This Row],[4th Leg]]+Table171523303334[[#This Row],[Chanpionship]]</f>
        <v>0</v>
      </c>
      <c r="M618" s="7">
        <f>+Table171523303334[[#This Row],[x]]+Table171523303334[[#This Row],[X2]]+Table171523303334[[#This Row],[X3]]+Table171523303334[[#This Row],[X4]]+Table171523303334[[#This Row],[XC]]</f>
        <v>0</v>
      </c>
    </row>
    <row r="619" spans="1:13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>
        <f>+Table171523303334[[#This Row],[1st Leg]]+Table171523303334[[#This Row],[2nd Leg]]+Table171523303334[[#This Row],[3rd Leg]]+Table171523303334[[#This Row],[4th Leg]]+Table171523303334[[#This Row],[Chanpionship]]</f>
        <v>0</v>
      </c>
      <c r="M619" s="7">
        <f>+Table171523303334[[#This Row],[x]]+Table171523303334[[#This Row],[X2]]+Table171523303334[[#This Row],[X3]]+Table171523303334[[#This Row],[X4]]+Table171523303334[[#This Row],[XC]]</f>
        <v>0</v>
      </c>
    </row>
    <row r="620" spans="1:13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>
        <f>+Table171523303334[[#This Row],[1st Leg]]+Table171523303334[[#This Row],[2nd Leg]]+Table171523303334[[#This Row],[3rd Leg]]+Table171523303334[[#This Row],[4th Leg]]+Table171523303334[[#This Row],[Chanpionship]]</f>
        <v>0</v>
      </c>
      <c r="M620" s="7">
        <f>+Table171523303334[[#This Row],[x]]+Table171523303334[[#This Row],[X2]]+Table171523303334[[#This Row],[X3]]+Table171523303334[[#This Row],[X4]]+Table171523303334[[#This Row],[XC]]</f>
        <v>0</v>
      </c>
    </row>
    <row r="621" spans="1:13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>
        <f>+Table171523303334[[#This Row],[1st Leg]]+Table171523303334[[#This Row],[2nd Leg]]+Table171523303334[[#This Row],[3rd Leg]]+Table171523303334[[#This Row],[4th Leg]]+Table171523303334[[#This Row],[Chanpionship]]</f>
        <v>0</v>
      </c>
      <c r="M621" s="7">
        <f>+Table171523303334[[#This Row],[x]]+Table171523303334[[#This Row],[X2]]+Table171523303334[[#This Row],[X3]]+Table171523303334[[#This Row],[X4]]+Table171523303334[[#This Row],[XC]]</f>
        <v>0</v>
      </c>
    </row>
    <row r="622" spans="1:13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>
        <f>+Table171523303334[[#This Row],[1st Leg]]+Table171523303334[[#This Row],[2nd Leg]]+Table171523303334[[#This Row],[3rd Leg]]+Table171523303334[[#This Row],[4th Leg]]+Table171523303334[[#This Row],[Chanpionship]]</f>
        <v>0</v>
      </c>
      <c r="M622" s="7">
        <f>+Table171523303334[[#This Row],[x]]+Table171523303334[[#This Row],[X2]]+Table171523303334[[#This Row],[X3]]+Table171523303334[[#This Row],[X4]]+Table171523303334[[#This Row],[XC]]</f>
        <v>0</v>
      </c>
    </row>
    <row r="623" spans="1:13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>
        <f>+Table171523303334[[#This Row],[1st Leg]]+Table171523303334[[#This Row],[2nd Leg]]+Table171523303334[[#This Row],[3rd Leg]]+Table171523303334[[#This Row],[4th Leg]]+Table171523303334[[#This Row],[Chanpionship]]</f>
        <v>0</v>
      </c>
      <c r="M623" s="7">
        <f>+Table171523303334[[#This Row],[x]]+Table171523303334[[#This Row],[X2]]+Table171523303334[[#This Row],[X3]]+Table171523303334[[#This Row],[X4]]+Table171523303334[[#This Row],[XC]]</f>
        <v>0</v>
      </c>
    </row>
    <row r="624" spans="1:13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>
        <f>+Table171523303334[[#This Row],[1st Leg]]+Table171523303334[[#This Row],[2nd Leg]]+Table171523303334[[#This Row],[3rd Leg]]+Table171523303334[[#This Row],[4th Leg]]+Table171523303334[[#This Row],[Chanpionship]]</f>
        <v>0</v>
      </c>
      <c r="M624" s="7">
        <f>+Table171523303334[[#This Row],[x]]+Table171523303334[[#This Row],[X2]]+Table171523303334[[#This Row],[X3]]+Table171523303334[[#This Row],[X4]]+Table171523303334[[#This Row],[XC]]</f>
        <v>0</v>
      </c>
    </row>
    <row r="625" spans="1:13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>
        <f>+Table171523303334[[#This Row],[1st Leg]]+Table171523303334[[#This Row],[2nd Leg]]+Table171523303334[[#This Row],[3rd Leg]]+Table171523303334[[#This Row],[4th Leg]]+Table171523303334[[#This Row],[Chanpionship]]</f>
        <v>0</v>
      </c>
      <c r="M625" s="7">
        <f>+Table171523303334[[#This Row],[x]]+Table171523303334[[#This Row],[X2]]+Table171523303334[[#This Row],[X3]]+Table171523303334[[#This Row],[X4]]+Table171523303334[[#This Row],[XC]]</f>
        <v>0</v>
      </c>
    </row>
    <row r="626" spans="1:13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>
        <f>+Table171523303334[[#This Row],[1st Leg]]+Table171523303334[[#This Row],[2nd Leg]]+Table171523303334[[#This Row],[3rd Leg]]+Table171523303334[[#This Row],[4th Leg]]+Table171523303334[[#This Row],[Chanpionship]]</f>
        <v>0</v>
      </c>
      <c r="M626" s="7">
        <f>+Table171523303334[[#This Row],[x]]+Table171523303334[[#This Row],[X2]]+Table171523303334[[#This Row],[X3]]+Table171523303334[[#This Row],[X4]]+Table171523303334[[#This Row],[XC]]</f>
        <v>0</v>
      </c>
    </row>
    <row r="627" spans="1:13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>
        <f>+Table171523303334[[#This Row],[1st Leg]]+Table171523303334[[#This Row],[2nd Leg]]+Table171523303334[[#This Row],[3rd Leg]]+Table171523303334[[#This Row],[4th Leg]]+Table171523303334[[#This Row],[Chanpionship]]</f>
        <v>0</v>
      </c>
      <c r="M627" s="7">
        <f>+Table171523303334[[#This Row],[x]]+Table171523303334[[#This Row],[X2]]+Table171523303334[[#This Row],[X3]]+Table171523303334[[#This Row],[X4]]+Table171523303334[[#This Row],[XC]]</f>
        <v>0</v>
      </c>
    </row>
    <row r="628" spans="1:13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>
        <f>+Table171523303334[[#This Row],[1st Leg]]+Table171523303334[[#This Row],[2nd Leg]]+Table171523303334[[#This Row],[3rd Leg]]+Table171523303334[[#This Row],[4th Leg]]+Table171523303334[[#This Row],[Chanpionship]]</f>
        <v>0</v>
      </c>
      <c r="M628" s="7">
        <f>+Table171523303334[[#This Row],[x]]+Table171523303334[[#This Row],[X2]]+Table171523303334[[#This Row],[X3]]+Table171523303334[[#This Row],[X4]]+Table171523303334[[#This Row],[XC]]</f>
        <v>0</v>
      </c>
    </row>
    <row r="629" spans="1:13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>
        <f>+Table171523303334[[#This Row],[1st Leg]]+Table171523303334[[#This Row],[2nd Leg]]+Table171523303334[[#This Row],[3rd Leg]]+Table171523303334[[#This Row],[4th Leg]]+Table171523303334[[#This Row],[Chanpionship]]</f>
        <v>0</v>
      </c>
      <c r="M629" s="7">
        <f>+Table171523303334[[#This Row],[x]]+Table171523303334[[#This Row],[X2]]+Table171523303334[[#This Row],[X3]]+Table171523303334[[#This Row],[X4]]+Table171523303334[[#This Row],[XC]]</f>
        <v>0</v>
      </c>
    </row>
    <row r="630" spans="1:13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>
        <f>+Table171523303334[[#This Row],[1st Leg]]+Table171523303334[[#This Row],[2nd Leg]]+Table171523303334[[#This Row],[3rd Leg]]+Table171523303334[[#This Row],[4th Leg]]+Table171523303334[[#This Row],[Chanpionship]]</f>
        <v>0</v>
      </c>
      <c r="M630" s="7">
        <f>+Table171523303334[[#This Row],[x]]+Table171523303334[[#This Row],[X2]]+Table171523303334[[#This Row],[X3]]+Table171523303334[[#This Row],[X4]]+Table171523303334[[#This Row],[XC]]</f>
        <v>0</v>
      </c>
    </row>
    <row r="631" spans="1:13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>
        <f>+Table171523303334[[#This Row],[1st Leg]]+Table171523303334[[#This Row],[2nd Leg]]+Table171523303334[[#This Row],[3rd Leg]]+Table171523303334[[#This Row],[4th Leg]]+Table171523303334[[#This Row],[Chanpionship]]</f>
        <v>0</v>
      </c>
      <c r="M631" s="7">
        <f>+Table171523303334[[#This Row],[x]]+Table171523303334[[#This Row],[X2]]+Table171523303334[[#This Row],[X3]]+Table171523303334[[#This Row],[X4]]+Table171523303334[[#This Row],[XC]]</f>
        <v>0</v>
      </c>
    </row>
    <row r="632" spans="1:13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>
        <f>+Table171523303334[[#This Row],[1st Leg]]+Table171523303334[[#This Row],[2nd Leg]]+Table171523303334[[#This Row],[3rd Leg]]+Table171523303334[[#This Row],[4th Leg]]+Table171523303334[[#This Row],[Chanpionship]]</f>
        <v>0</v>
      </c>
      <c r="M632" s="7">
        <f>+Table171523303334[[#This Row],[x]]+Table171523303334[[#This Row],[X2]]+Table171523303334[[#This Row],[X3]]+Table171523303334[[#This Row],[X4]]+Table171523303334[[#This Row],[XC]]</f>
        <v>0</v>
      </c>
    </row>
    <row r="633" spans="1:13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>
        <f>+Table171523303334[[#This Row],[1st Leg]]+Table171523303334[[#This Row],[2nd Leg]]+Table171523303334[[#This Row],[3rd Leg]]+Table171523303334[[#This Row],[4th Leg]]+Table171523303334[[#This Row],[Chanpionship]]</f>
        <v>0</v>
      </c>
      <c r="M633" s="7">
        <f>+Table171523303334[[#This Row],[x]]+Table171523303334[[#This Row],[X2]]+Table171523303334[[#This Row],[X3]]+Table171523303334[[#This Row],[X4]]+Table171523303334[[#This Row],[XC]]</f>
        <v>0</v>
      </c>
    </row>
    <row r="634" spans="1:13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>
        <f>+Table171523303334[[#This Row],[1st Leg]]+Table171523303334[[#This Row],[2nd Leg]]+Table171523303334[[#This Row],[3rd Leg]]+Table171523303334[[#This Row],[4th Leg]]+Table171523303334[[#This Row],[Chanpionship]]</f>
        <v>0</v>
      </c>
      <c r="M634" s="7">
        <f>+Table171523303334[[#This Row],[x]]+Table171523303334[[#This Row],[X2]]+Table171523303334[[#This Row],[X3]]+Table171523303334[[#This Row],[X4]]+Table171523303334[[#This Row],[XC]]</f>
        <v>0</v>
      </c>
    </row>
    <row r="635" spans="1:13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>
        <f>+Table171523303334[[#This Row],[1st Leg]]+Table171523303334[[#This Row],[2nd Leg]]+Table171523303334[[#This Row],[3rd Leg]]+Table171523303334[[#This Row],[4th Leg]]+Table171523303334[[#This Row],[Chanpionship]]</f>
        <v>0</v>
      </c>
      <c r="M635" s="7">
        <f>+Table171523303334[[#This Row],[x]]+Table171523303334[[#This Row],[X2]]+Table171523303334[[#This Row],[X3]]+Table171523303334[[#This Row],[X4]]+Table171523303334[[#This Row],[XC]]</f>
        <v>0</v>
      </c>
    </row>
    <row r="636" spans="1:13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>
        <f>+Table171523303334[[#This Row],[1st Leg]]+Table171523303334[[#This Row],[2nd Leg]]+Table171523303334[[#This Row],[3rd Leg]]+Table171523303334[[#This Row],[4th Leg]]+Table171523303334[[#This Row],[Chanpionship]]</f>
        <v>0</v>
      </c>
      <c r="M636" s="7">
        <f>+Table171523303334[[#This Row],[x]]+Table171523303334[[#This Row],[X2]]+Table171523303334[[#This Row],[X3]]+Table171523303334[[#This Row],[X4]]+Table171523303334[[#This Row],[XC]]</f>
        <v>0</v>
      </c>
    </row>
    <row r="637" spans="1:13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>
        <f>+Table171523303334[[#This Row],[1st Leg]]+Table171523303334[[#This Row],[2nd Leg]]+Table171523303334[[#This Row],[3rd Leg]]+Table171523303334[[#This Row],[4th Leg]]+Table171523303334[[#This Row],[Chanpionship]]</f>
        <v>0</v>
      </c>
      <c r="M637" s="7">
        <f>+Table171523303334[[#This Row],[x]]+Table171523303334[[#This Row],[X2]]+Table171523303334[[#This Row],[X3]]+Table171523303334[[#This Row],[X4]]+Table171523303334[[#This Row],[XC]]</f>
        <v>0</v>
      </c>
    </row>
    <row r="638" spans="1:13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>
        <f>+Table171523303334[[#This Row],[1st Leg]]+Table171523303334[[#This Row],[2nd Leg]]+Table171523303334[[#This Row],[3rd Leg]]+Table171523303334[[#This Row],[4th Leg]]+Table171523303334[[#This Row],[Chanpionship]]</f>
        <v>0</v>
      </c>
      <c r="M638" s="7">
        <f>+Table171523303334[[#This Row],[x]]+Table171523303334[[#This Row],[X2]]+Table171523303334[[#This Row],[X3]]+Table171523303334[[#This Row],[X4]]+Table171523303334[[#This Row],[XC]]</f>
        <v>0</v>
      </c>
    </row>
    <row r="639" spans="1:13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>
        <f>+Table171523303334[[#This Row],[1st Leg]]+Table171523303334[[#This Row],[2nd Leg]]+Table171523303334[[#This Row],[3rd Leg]]+Table171523303334[[#This Row],[4th Leg]]+Table171523303334[[#This Row],[Chanpionship]]</f>
        <v>0</v>
      </c>
      <c r="M639" s="7">
        <f>+Table171523303334[[#This Row],[x]]+Table171523303334[[#This Row],[X2]]+Table171523303334[[#This Row],[X3]]+Table171523303334[[#This Row],[X4]]+Table171523303334[[#This Row],[XC]]</f>
        <v>0</v>
      </c>
    </row>
    <row r="640" spans="1:13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>
        <f>+Table171523303334[[#This Row],[1st Leg]]+Table171523303334[[#This Row],[2nd Leg]]+Table171523303334[[#This Row],[3rd Leg]]+Table171523303334[[#This Row],[4th Leg]]+Table171523303334[[#This Row],[Chanpionship]]</f>
        <v>0</v>
      </c>
      <c r="M640" s="7">
        <f>+Table171523303334[[#This Row],[x]]+Table171523303334[[#This Row],[X2]]+Table171523303334[[#This Row],[X3]]+Table171523303334[[#This Row],[X4]]+Table171523303334[[#This Row],[XC]]</f>
        <v>0</v>
      </c>
    </row>
    <row r="645" spans="1:13" ht="27" thickBot="1" x14ac:dyDescent="0.45">
      <c r="A645" s="1" t="s">
        <v>23</v>
      </c>
    </row>
    <row r="646" spans="1:13" ht="15.75" thickTop="1" x14ac:dyDescent="0.25">
      <c r="A646" s="3" t="s">
        <v>0</v>
      </c>
      <c r="B646" s="4" t="s">
        <v>1</v>
      </c>
      <c r="C646" s="4" t="s">
        <v>2</v>
      </c>
      <c r="D646" s="4" t="s">
        <v>3</v>
      </c>
      <c r="E646" s="4" t="s">
        <v>9</v>
      </c>
      <c r="F646" s="4" t="s">
        <v>5</v>
      </c>
      <c r="G646" s="4" t="s">
        <v>6</v>
      </c>
      <c r="H646" s="4" t="s">
        <v>7</v>
      </c>
      <c r="I646" s="4" t="s">
        <v>4</v>
      </c>
      <c r="J646" s="4" t="s">
        <v>8</v>
      </c>
      <c r="K646" s="4" t="s">
        <v>12</v>
      </c>
      <c r="L646" s="4" t="s">
        <v>10</v>
      </c>
      <c r="M646" s="5" t="s">
        <v>11</v>
      </c>
    </row>
    <row r="647" spans="1:13" x14ac:dyDescent="0.25">
      <c r="A647" s="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>
        <f>+Table171523303335[[#This Row],[1st Leg]]+Table171523303335[[#This Row],[2nd Leg]]+Table171523303335[[#This Row],[3rd Leg]]+Table171523303335[[#This Row],[4th Leg]]+Table171523303335[[#This Row],[Chanpionship]]</f>
        <v>0</v>
      </c>
      <c r="M647" s="7">
        <f>+Table171523303335[[#This Row],[x]]+Table171523303335[[#This Row],[X2]]+Table171523303335[[#This Row],[X3]]+Table171523303335[[#This Row],[X4]]+Table171523303335[[#This Row],[XC]]</f>
        <v>0</v>
      </c>
    </row>
    <row r="648" spans="1:13" x14ac:dyDescent="0.25">
      <c r="A648" s="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>
        <f>+Table171523303335[[#This Row],[1st Leg]]+Table171523303335[[#This Row],[2nd Leg]]+Table171523303335[[#This Row],[3rd Leg]]+Table171523303335[[#This Row],[4th Leg]]+Table171523303335[[#This Row],[Chanpionship]]</f>
        <v>0</v>
      </c>
      <c r="M648" s="7">
        <f>+Table171523303335[[#This Row],[x]]+Table171523303335[[#This Row],[X2]]+Table171523303335[[#This Row],[X3]]+Table171523303335[[#This Row],[X4]]+Table171523303335[[#This Row],[XC]]</f>
        <v>0</v>
      </c>
    </row>
    <row r="649" spans="1:13" x14ac:dyDescent="0.25">
      <c r="A649" s="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>
        <f>+Table171523303335[[#This Row],[1st Leg]]+Table171523303335[[#This Row],[2nd Leg]]+Table171523303335[[#This Row],[3rd Leg]]+Table171523303335[[#This Row],[4th Leg]]+Table171523303335[[#This Row],[Chanpionship]]</f>
        <v>0</v>
      </c>
      <c r="M649" s="7">
        <f>+Table171523303335[[#This Row],[x]]+Table171523303335[[#This Row],[X2]]+Table171523303335[[#This Row],[X3]]+Table171523303335[[#This Row],[X4]]+Table171523303335[[#This Row],[XC]]</f>
        <v>0</v>
      </c>
    </row>
    <row r="650" spans="1:13" x14ac:dyDescent="0.25">
      <c r="A650" s="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>
        <f>+Table171523303335[[#This Row],[1st Leg]]+Table171523303335[[#This Row],[2nd Leg]]+Table171523303335[[#This Row],[3rd Leg]]+Table171523303335[[#This Row],[4th Leg]]+Table171523303335[[#This Row],[Chanpionship]]</f>
        <v>0</v>
      </c>
      <c r="M650" s="7">
        <f>+Table171523303335[[#This Row],[x]]+Table171523303335[[#This Row],[X2]]+Table171523303335[[#This Row],[X3]]+Table171523303335[[#This Row],[X4]]+Table171523303335[[#This Row],[XC]]</f>
        <v>0</v>
      </c>
    </row>
    <row r="651" spans="1:13" x14ac:dyDescent="0.25">
      <c r="A651" s="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>
        <f>+Table171523303335[[#This Row],[1st Leg]]+Table171523303335[[#This Row],[2nd Leg]]+Table171523303335[[#This Row],[3rd Leg]]+Table171523303335[[#This Row],[4th Leg]]+Table171523303335[[#This Row],[Chanpionship]]</f>
        <v>0</v>
      </c>
      <c r="M651" s="7">
        <f>+Table171523303335[[#This Row],[x]]+Table171523303335[[#This Row],[X2]]+Table171523303335[[#This Row],[X3]]+Table171523303335[[#This Row],[X4]]+Table171523303335[[#This Row],[XC]]</f>
        <v>0</v>
      </c>
    </row>
    <row r="652" spans="1:13" x14ac:dyDescent="0.25">
      <c r="A652" s="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>
        <f>+Table171523303335[[#This Row],[1st Leg]]+Table171523303335[[#This Row],[2nd Leg]]+Table171523303335[[#This Row],[3rd Leg]]+Table171523303335[[#This Row],[4th Leg]]+Table171523303335[[#This Row],[Chanpionship]]</f>
        <v>0</v>
      </c>
      <c r="M652" s="7">
        <f>+Table171523303335[[#This Row],[x]]+Table171523303335[[#This Row],[X2]]+Table171523303335[[#This Row],[X3]]+Table171523303335[[#This Row],[X4]]+Table171523303335[[#This Row],[XC]]</f>
        <v>0</v>
      </c>
    </row>
    <row r="653" spans="1:13" x14ac:dyDescent="0.25">
      <c r="A653" s="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>
        <f>+Table171523303335[[#This Row],[1st Leg]]+Table171523303335[[#This Row],[2nd Leg]]+Table171523303335[[#This Row],[3rd Leg]]+Table171523303335[[#This Row],[4th Leg]]+Table171523303335[[#This Row],[Chanpionship]]</f>
        <v>0</v>
      </c>
      <c r="M653" s="7">
        <f>+Table171523303335[[#This Row],[x]]+Table171523303335[[#This Row],[X2]]+Table171523303335[[#This Row],[X3]]+Table171523303335[[#This Row],[X4]]+Table171523303335[[#This Row],[XC]]</f>
        <v>0</v>
      </c>
    </row>
    <row r="654" spans="1:13" x14ac:dyDescent="0.25">
      <c r="A654" s="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>
        <f>+Table171523303335[[#This Row],[1st Leg]]+Table171523303335[[#This Row],[2nd Leg]]+Table171523303335[[#This Row],[3rd Leg]]+Table171523303335[[#This Row],[4th Leg]]+Table171523303335[[#This Row],[Chanpionship]]</f>
        <v>0</v>
      </c>
      <c r="M654" s="7">
        <f>+Table171523303335[[#This Row],[x]]+Table171523303335[[#This Row],[X2]]+Table171523303335[[#This Row],[X3]]+Table171523303335[[#This Row],[X4]]+Table171523303335[[#This Row],[XC]]</f>
        <v>0</v>
      </c>
    </row>
    <row r="655" spans="1:13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>
        <f>+Table171523303335[[#This Row],[1st Leg]]+Table171523303335[[#This Row],[2nd Leg]]+Table171523303335[[#This Row],[3rd Leg]]+Table171523303335[[#This Row],[4th Leg]]+Table171523303335[[#This Row],[Chanpionship]]</f>
        <v>0</v>
      </c>
      <c r="M655" s="7">
        <f>+Table171523303335[[#This Row],[x]]+Table171523303335[[#This Row],[X2]]+Table171523303335[[#This Row],[X3]]+Table171523303335[[#This Row],[X4]]+Table171523303335[[#This Row],[XC]]</f>
        <v>0</v>
      </c>
    </row>
    <row r="656" spans="1:13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>
        <f>+Table171523303335[[#This Row],[1st Leg]]+Table171523303335[[#This Row],[2nd Leg]]+Table171523303335[[#This Row],[3rd Leg]]+Table171523303335[[#This Row],[4th Leg]]+Table171523303335[[#This Row],[Chanpionship]]</f>
        <v>0</v>
      </c>
      <c r="M656" s="7">
        <f>+Table171523303335[[#This Row],[x]]+Table171523303335[[#This Row],[X2]]+Table171523303335[[#This Row],[X3]]+Table171523303335[[#This Row],[X4]]+Table171523303335[[#This Row],[XC]]</f>
        <v>0</v>
      </c>
    </row>
    <row r="657" spans="1:13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>
        <f>+Table171523303335[[#This Row],[1st Leg]]+Table171523303335[[#This Row],[2nd Leg]]+Table171523303335[[#This Row],[3rd Leg]]+Table171523303335[[#This Row],[4th Leg]]+Table171523303335[[#This Row],[Chanpionship]]</f>
        <v>0</v>
      </c>
      <c r="M657" s="7">
        <f>+Table171523303335[[#This Row],[x]]+Table171523303335[[#This Row],[X2]]+Table171523303335[[#This Row],[X3]]+Table171523303335[[#This Row],[X4]]+Table171523303335[[#This Row],[XC]]</f>
        <v>0</v>
      </c>
    </row>
    <row r="658" spans="1:13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>
        <f>+Table171523303335[[#This Row],[1st Leg]]+Table171523303335[[#This Row],[2nd Leg]]+Table171523303335[[#This Row],[3rd Leg]]+Table171523303335[[#This Row],[4th Leg]]+Table171523303335[[#This Row],[Chanpionship]]</f>
        <v>0</v>
      </c>
      <c r="M658" s="7">
        <f>+Table171523303335[[#This Row],[x]]+Table171523303335[[#This Row],[X2]]+Table171523303335[[#This Row],[X3]]+Table171523303335[[#This Row],[X4]]+Table171523303335[[#This Row],[XC]]</f>
        <v>0</v>
      </c>
    </row>
    <row r="659" spans="1:13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>
        <f>+Table171523303335[[#This Row],[1st Leg]]+Table171523303335[[#This Row],[2nd Leg]]+Table171523303335[[#This Row],[3rd Leg]]+Table171523303335[[#This Row],[4th Leg]]+Table171523303335[[#This Row],[Chanpionship]]</f>
        <v>0</v>
      </c>
      <c r="M659" s="7">
        <f>+Table171523303335[[#This Row],[x]]+Table171523303335[[#This Row],[X2]]+Table171523303335[[#This Row],[X3]]+Table171523303335[[#This Row],[X4]]+Table171523303335[[#This Row],[XC]]</f>
        <v>0</v>
      </c>
    </row>
    <row r="660" spans="1:13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>
        <f>+Table171523303335[[#This Row],[1st Leg]]+Table171523303335[[#This Row],[2nd Leg]]+Table171523303335[[#This Row],[3rd Leg]]+Table171523303335[[#This Row],[4th Leg]]+Table171523303335[[#This Row],[Chanpionship]]</f>
        <v>0</v>
      </c>
      <c r="M660" s="7">
        <f>+Table171523303335[[#This Row],[x]]+Table171523303335[[#This Row],[X2]]+Table171523303335[[#This Row],[X3]]+Table171523303335[[#This Row],[X4]]+Table171523303335[[#This Row],[XC]]</f>
        <v>0</v>
      </c>
    </row>
    <row r="661" spans="1:13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>
        <f>+Table171523303335[[#This Row],[1st Leg]]+Table171523303335[[#This Row],[2nd Leg]]+Table171523303335[[#This Row],[3rd Leg]]+Table171523303335[[#This Row],[4th Leg]]+Table171523303335[[#This Row],[Chanpionship]]</f>
        <v>0</v>
      </c>
      <c r="M661" s="7">
        <f>+Table171523303335[[#This Row],[x]]+Table171523303335[[#This Row],[X2]]+Table171523303335[[#This Row],[X3]]+Table171523303335[[#This Row],[X4]]+Table171523303335[[#This Row],[XC]]</f>
        <v>0</v>
      </c>
    </row>
    <row r="662" spans="1:13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>
        <f>+Table171523303335[[#This Row],[1st Leg]]+Table171523303335[[#This Row],[2nd Leg]]+Table171523303335[[#This Row],[3rd Leg]]+Table171523303335[[#This Row],[4th Leg]]+Table171523303335[[#This Row],[Chanpionship]]</f>
        <v>0</v>
      </c>
      <c r="M662" s="7">
        <f>+Table171523303335[[#This Row],[x]]+Table171523303335[[#This Row],[X2]]+Table171523303335[[#This Row],[X3]]+Table171523303335[[#This Row],[X4]]+Table171523303335[[#This Row],[XC]]</f>
        <v>0</v>
      </c>
    </row>
    <row r="663" spans="1:13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>
        <f>+Table171523303335[[#This Row],[1st Leg]]+Table171523303335[[#This Row],[2nd Leg]]+Table171523303335[[#This Row],[3rd Leg]]+Table171523303335[[#This Row],[4th Leg]]+Table171523303335[[#This Row],[Chanpionship]]</f>
        <v>0</v>
      </c>
      <c r="M663" s="7">
        <f>+Table171523303335[[#This Row],[x]]+Table171523303335[[#This Row],[X2]]+Table171523303335[[#This Row],[X3]]+Table171523303335[[#This Row],[X4]]+Table171523303335[[#This Row],[XC]]</f>
        <v>0</v>
      </c>
    </row>
    <row r="664" spans="1:13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>
        <f>+Table171523303335[[#This Row],[1st Leg]]+Table171523303335[[#This Row],[2nd Leg]]+Table171523303335[[#This Row],[3rd Leg]]+Table171523303335[[#This Row],[4th Leg]]+Table171523303335[[#This Row],[Chanpionship]]</f>
        <v>0</v>
      </c>
      <c r="M664" s="7">
        <f>+Table171523303335[[#This Row],[x]]+Table171523303335[[#This Row],[X2]]+Table171523303335[[#This Row],[X3]]+Table171523303335[[#This Row],[X4]]+Table171523303335[[#This Row],[XC]]</f>
        <v>0</v>
      </c>
    </row>
    <row r="665" spans="1:13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>
        <f>+Table171523303335[[#This Row],[1st Leg]]+Table171523303335[[#This Row],[2nd Leg]]+Table171523303335[[#This Row],[3rd Leg]]+Table171523303335[[#This Row],[4th Leg]]+Table171523303335[[#This Row],[Chanpionship]]</f>
        <v>0</v>
      </c>
      <c r="M665" s="7">
        <f>+Table171523303335[[#This Row],[x]]+Table171523303335[[#This Row],[X2]]+Table171523303335[[#This Row],[X3]]+Table171523303335[[#This Row],[X4]]+Table171523303335[[#This Row],[XC]]</f>
        <v>0</v>
      </c>
    </row>
    <row r="666" spans="1:13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>
        <f>+Table171523303335[[#This Row],[1st Leg]]+Table171523303335[[#This Row],[2nd Leg]]+Table171523303335[[#This Row],[3rd Leg]]+Table171523303335[[#This Row],[4th Leg]]+Table171523303335[[#This Row],[Chanpionship]]</f>
        <v>0</v>
      </c>
      <c r="M666" s="7">
        <f>+Table171523303335[[#This Row],[x]]+Table171523303335[[#This Row],[X2]]+Table171523303335[[#This Row],[X3]]+Table171523303335[[#This Row],[X4]]+Table171523303335[[#This Row],[XC]]</f>
        <v>0</v>
      </c>
    </row>
    <row r="667" spans="1:13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>
        <f>+Table171523303335[[#This Row],[1st Leg]]+Table171523303335[[#This Row],[2nd Leg]]+Table171523303335[[#This Row],[3rd Leg]]+Table171523303335[[#This Row],[4th Leg]]+Table171523303335[[#This Row],[Chanpionship]]</f>
        <v>0</v>
      </c>
      <c r="M667" s="7">
        <f>+Table171523303335[[#This Row],[x]]+Table171523303335[[#This Row],[X2]]+Table171523303335[[#This Row],[X3]]+Table171523303335[[#This Row],[X4]]+Table171523303335[[#This Row],[XC]]</f>
        <v>0</v>
      </c>
    </row>
    <row r="668" spans="1:13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>
        <f>+Table171523303335[[#This Row],[1st Leg]]+Table171523303335[[#This Row],[2nd Leg]]+Table171523303335[[#This Row],[3rd Leg]]+Table171523303335[[#This Row],[4th Leg]]+Table171523303335[[#This Row],[Chanpionship]]</f>
        <v>0</v>
      </c>
      <c r="M668" s="7">
        <f>+Table171523303335[[#This Row],[x]]+Table171523303335[[#This Row],[X2]]+Table171523303335[[#This Row],[X3]]+Table171523303335[[#This Row],[X4]]+Table171523303335[[#This Row],[XC]]</f>
        <v>0</v>
      </c>
    </row>
    <row r="669" spans="1:13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>
        <f>+Table171523303335[[#This Row],[1st Leg]]+Table171523303335[[#This Row],[2nd Leg]]+Table171523303335[[#This Row],[3rd Leg]]+Table171523303335[[#This Row],[4th Leg]]+Table171523303335[[#This Row],[Chanpionship]]</f>
        <v>0</v>
      </c>
      <c r="M669" s="7">
        <f>+Table171523303335[[#This Row],[x]]+Table171523303335[[#This Row],[X2]]+Table171523303335[[#This Row],[X3]]+Table171523303335[[#This Row],[X4]]+Table171523303335[[#This Row],[XC]]</f>
        <v>0</v>
      </c>
    </row>
    <row r="670" spans="1:13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>
        <f>+Table171523303335[[#This Row],[1st Leg]]+Table171523303335[[#This Row],[2nd Leg]]+Table171523303335[[#This Row],[3rd Leg]]+Table171523303335[[#This Row],[4th Leg]]+Table171523303335[[#This Row],[Chanpionship]]</f>
        <v>0</v>
      </c>
      <c r="M670" s="7">
        <f>+Table171523303335[[#This Row],[x]]+Table171523303335[[#This Row],[X2]]+Table171523303335[[#This Row],[X3]]+Table171523303335[[#This Row],[X4]]+Table171523303335[[#This Row],[XC]]</f>
        <v>0</v>
      </c>
    </row>
    <row r="671" spans="1:13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>
        <f>+Table171523303335[[#This Row],[1st Leg]]+Table171523303335[[#This Row],[2nd Leg]]+Table171523303335[[#This Row],[3rd Leg]]+Table171523303335[[#This Row],[4th Leg]]+Table171523303335[[#This Row],[Chanpionship]]</f>
        <v>0</v>
      </c>
      <c r="M671" s="7">
        <f>+Table171523303335[[#This Row],[x]]+Table171523303335[[#This Row],[X2]]+Table171523303335[[#This Row],[X3]]+Table171523303335[[#This Row],[X4]]+Table171523303335[[#This Row],[XC]]</f>
        <v>0</v>
      </c>
    </row>
    <row r="672" spans="1:13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>
        <f>+Table171523303335[[#This Row],[1st Leg]]+Table171523303335[[#This Row],[2nd Leg]]+Table171523303335[[#This Row],[3rd Leg]]+Table171523303335[[#This Row],[4th Leg]]+Table171523303335[[#This Row],[Chanpionship]]</f>
        <v>0</v>
      </c>
      <c r="M672" s="7">
        <f>+Table171523303335[[#This Row],[x]]+Table171523303335[[#This Row],[X2]]+Table171523303335[[#This Row],[X3]]+Table171523303335[[#This Row],[X4]]+Table171523303335[[#This Row],[XC]]</f>
        <v>0</v>
      </c>
    </row>
    <row r="673" spans="1:13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>
        <f>+Table171523303335[[#This Row],[1st Leg]]+Table171523303335[[#This Row],[2nd Leg]]+Table171523303335[[#This Row],[3rd Leg]]+Table171523303335[[#This Row],[4th Leg]]+Table171523303335[[#This Row],[Chanpionship]]</f>
        <v>0</v>
      </c>
      <c r="M673" s="7">
        <f>+Table171523303335[[#This Row],[x]]+Table171523303335[[#This Row],[X2]]+Table171523303335[[#This Row],[X3]]+Table171523303335[[#This Row],[X4]]+Table171523303335[[#This Row],[XC]]</f>
        <v>0</v>
      </c>
    </row>
    <row r="674" spans="1:13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>
        <f>+Table171523303335[[#This Row],[1st Leg]]+Table171523303335[[#This Row],[2nd Leg]]+Table171523303335[[#This Row],[3rd Leg]]+Table171523303335[[#This Row],[4th Leg]]+Table171523303335[[#This Row],[Chanpionship]]</f>
        <v>0</v>
      </c>
      <c r="M674" s="7">
        <f>+Table171523303335[[#This Row],[x]]+Table171523303335[[#This Row],[X2]]+Table171523303335[[#This Row],[X3]]+Table171523303335[[#This Row],[X4]]+Table171523303335[[#This Row],[XC]]</f>
        <v>0</v>
      </c>
    </row>
    <row r="675" spans="1:13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>
        <f>+Table171523303335[[#This Row],[1st Leg]]+Table171523303335[[#This Row],[2nd Leg]]+Table171523303335[[#This Row],[3rd Leg]]+Table171523303335[[#This Row],[4th Leg]]+Table171523303335[[#This Row],[Chanpionship]]</f>
        <v>0</v>
      </c>
      <c r="M675" s="7">
        <f>+Table171523303335[[#This Row],[x]]+Table171523303335[[#This Row],[X2]]+Table171523303335[[#This Row],[X3]]+Table171523303335[[#This Row],[X4]]+Table171523303335[[#This Row],[XC]]</f>
        <v>0</v>
      </c>
    </row>
    <row r="676" spans="1:13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>
        <f>+Table171523303335[[#This Row],[1st Leg]]+Table171523303335[[#This Row],[2nd Leg]]+Table171523303335[[#This Row],[3rd Leg]]+Table171523303335[[#This Row],[4th Leg]]+Table171523303335[[#This Row],[Chanpionship]]</f>
        <v>0</v>
      </c>
      <c r="M676" s="7">
        <f>+Table171523303335[[#This Row],[x]]+Table171523303335[[#This Row],[X2]]+Table171523303335[[#This Row],[X3]]+Table171523303335[[#This Row],[X4]]+Table171523303335[[#This Row],[XC]]</f>
        <v>0</v>
      </c>
    </row>
    <row r="677" spans="1:13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>
        <f>+Table171523303335[[#This Row],[1st Leg]]+Table171523303335[[#This Row],[2nd Leg]]+Table171523303335[[#This Row],[3rd Leg]]+Table171523303335[[#This Row],[4th Leg]]+Table171523303335[[#This Row],[Chanpionship]]</f>
        <v>0</v>
      </c>
      <c r="M677" s="7">
        <f>+Table171523303335[[#This Row],[x]]+Table171523303335[[#This Row],[X2]]+Table171523303335[[#This Row],[X3]]+Table171523303335[[#This Row],[X4]]+Table171523303335[[#This Row],[XC]]</f>
        <v>0</v>
      </c>
    </row>
    <row r="682" spans="1:13" ht="27" thickBot="1" x14ac:dyDescent="0.45">
      <c r="A682" s="1" t="s">
        <v>23</v>
      </c>
    </row>
    <row r="683" spans="1:13" ht="15.75" thickTop="1" x14ac:dyDescent="0.25">
      <c r="A683" s="3" t="s">
        <v>0</v>
      </c>
      <c r="B683" s="4" t="s">
        <v>1</v>
      </c>
      <c r="C683" s="4" t="s">
        <v>2</v>
      </c>
      <c r="D683" s="4" t="s">
        <v>3</v>
      </c>
      <c r="E683" s="4" t="s">
        <v>9</v>
      </c>
      <c r="F683" s="4" t="s">
        <v>5</v>
      </c>
      <c r="G683" s="4" t="s">
        <v>6</v>
      </c>
      <c r="H683" s="4" t="s">
        <v>7</v>
      </c>
      <c r="I683" s="4" t="s">
        <v>4</v>
      </c>
      <c r="J683" s="4" t="s">
        <v>8</v>
      </c>
      <c r="K683" s="4" t="s">
        <v>12</v>
      </c>
      <c r="L683" s="4" t="s">
        <v>10</v>
      </c>
      <c r="M683" s="5" t="s">
        <v>11</v>
      </c>
    </row>
    <row r="684" spans="1:13" x14ac:dyDescent="0.25">
      <c r="A684" s="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>
        <f>+Table171523303336[[#This Row],[1st Leg]]+Table171523303336[[#This Row],[2nd Leg]]+Table171523303336[[#This Row],[3rd Leg]]+Table171523303336[[#This Row],[4th Leg]]+Table171523303336[[#This Row],[Chanpionship]]</f>
        <v>0</v>
      </c>
      <c r="M684" s="7">
        <f>+Table171523303336[[#This Row],[x]]+Table171523303336[[#This Row],[X2]]+Table171523303336[[#This Row],[X3]]+Table171523303336[[#This Row],[X4]]+Table171523303336[[#This Row],[XC]]</f>
        <v>0</v>
      </c>
    </row>
    <row r="685" spans="1:13" x14ac:dyDescent="0.25">
      <c r="A685" s="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>
        <f>+Table171523303336[[#This Row],[1st Leg]]+Table171523303336[[#This Row],[2nd Leg]]+Table171523303336[[#This Row],[3rd Leg]]+Table171523303336[[#This Row],[4th Leg]]+Table171523303336[[#This Row],[Chanpionship]]</f>
        <v>0</v>
      </c>
      <c r="M685" s="7">
        <f>+Table171523303336[[#This Row],[x]]+Table171523303336[[#This Row],[X2]]+Table171523303336[[#This Row],[X3]]+Table171523303336[[#This Row],[X4]]+Table171523303336[[#This Row],[XC]]</f>
        <v>0</v>
      </c>
    </row>
    <row r="686" spans="1:13" x14ac:dyDescent="0.25">
      <c r="A686" s="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>
        <f>+Table171523303336[[#This Row],[1st Leg]]+Table171523303336[[#This Row],[2nd Leg]]+Table171523303336[[#This Row],[3rd Leg]]+Table171523303336[[#This Row],[4th Leg]]+Table171523303336[[#This Row],[Chanpionship]]</f>
        <v>0</v>
      </c>
      <c r="M686" s="7">
        <f>+Table171523303336[[#This Row],[x]]+Table171523303336[[#This Row],[X2]]+Table171523303336[[#This Row],[X3]]+Table171523303336[[#This Row],[X4]]+Table171523303336[[#This Row],[XC]]</f>
        <v>0</v>
      </c>
    </row>
    <row r="687" spans="1:13" x14ac:dyDescent="0.25">
      <c r="A687" s="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>
        <f>+Table171523303336[[#This Row],[1st Leg]]+Table171523303336[[#This Row],[2nd Leg]]+Table171523303336[[#This Row],[3rd Leg]]+Table171523303336[[#This Row],[4th Leg]]+Table171523303336[[#This Row],[Chanpionship]]</f>
        <v>0</v>
      </c>
      <c r="M687" s="7">
        <f>+Table171523303336[[#This Row],[x]]+Table171523303336[[#This Row],[X2]]+Table171523303336[[#This Row],[X3]]+Table171523303336[[#This Row],[X4]]+Table171523303336[[#This Row],[XC]]</f>
        <v>0</v>
      </c>
    </row>
    <row r="688" spans="1:13" x14ac:dyDescent="0.25">
      <c r="A688" s="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>
        <f>+Table171523303336[[#This Row],[1st Leg]]+Table171523303336[[#This Row],[2nd Leg]]+Table171523303336[[#This Row],[3rd Leg]]+Table171523303336[[#This Row],[4th Leg]]+Table171523303336[[#This Row],[Chanpionship]]</f>
        <v>0</v>
      </c>
      <c r="M688" s="7">
        <f>+Table171523303336[[#This Row],[x]]+Table171523303336[[#This Row],[X2]]+Table171523303336[[#This Row],[X3]]+Table171523303336[[#This Row],[X4]]+Table171523303336[[#This Row],[XC]]</f>
        <v>0</v>
      </c>
    </row>
    <row r="689" spans="1:13" x14ac:dyDescent="0.25">
      <c r="A689" s="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>
        <f>+Table171523303336[[#This Row],[1st Leg]]+Table171523303336[[#This Row],[2nd Leg]]+Table171523303336[[#This Row],[3rd Leg]]+Table171523303336[[#This Row],[4th Leg]]+Table171523303336[[#This Row],[Chanpionship]]</f>
        <v>0</v>
      </c>
      <c r="M689" s="7">
        <f>+Table171523303336[[#This Row],[x]]+Table171523303336[[#This Row],[X2]]+Table171523303336[[#This Row],[X3]]+Table171523303336[[#This Row],[X4]]+Table171523303336[[#This Row],[XC]]</f>
        <v>0</v>
      </c>
    </row>
    <row r="690" spans="1:13" x14ac:dyDescent="0.25">
      <c r="A690" s="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>
        <f>+Table171523303336[[#This Row],[1st Leg]]+Table171523303336[[#This Row],[2nd Leg]]+Table171523303336[[#This Row],[3rd Leg]]+Table171523303336[[#This Row],[4th Leg]]+Table171523303336[[#This Row],[Chanpionship]]</f>
        <v>0</v>
      </c>
      <c r="M690" s="7">
        <f>+Table171523303336[[#This Row],[x]]+Table171523303336[[#This Row],[X2]]+Table171523303336[[#This Row],[X3]]+Table171523303336[[#This Row],[X4]]+Table171523303336[[#This Row],[XC]]</f>
        <v>0</v>
      </c>
    </row>
    <row r="691" spans="1:13" x14ac:dyDescent="0.25">
      <c r="A691" s="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>
        <f>+Table171523303336[[#This Row],[1st Leg]]+Table171523303336[[#This Row],[2nd Leg]]+Table171523303336[[#This Row],[3rd Leg]]+Table171523303336[[#This Row],[4th Leg]]+Table171523303336[[#This Row],[Chanpionship]]</f>
        <v>0</v>
      </c>
      <c r="M691" s="7">
        <f>+Table171523303336[[#This Row],[x]]+Table171523303336[[#This Row],[X2]]+Table171523303336[[#This Row],[X3]]+Table171523303336[[#This Row],[X4]]+Table171523303336[[#This Row],[XC]]</f>
        <v>0</v>
      </c>
    </row>
    <row r="692" spans="1:13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>
        <f>+Table171523303336[[#This Row],[1st Leg]]+Table171523303336[[#This Row],[2nd Leg]]+Table171523303336[[#This Row],[3rd Leg]]+Table171523303336[[#This Row],[4th Leg]]+Table171523303336[[#This Row],[Chanpionship]]</f>
        <v>0</v>
      </c>
      <c r="M692" s="7">
        <f>+Table171523303336[[#This Row],[x]]+Table171523303336[[#This Row],[X2]]+Table171523303336[[#This Row],[X3]]+Table171523303336[[#This Row],[X4]]+Table171523303336[[#This Row],[XC]]</f>
        <v>0</v>
      </c>
    </row>
    <row r="693" spans="1:13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>
        <f>+Table171523303336[[#This Row],[1st Leg]]+Table171523303336[[#This Row],[2nd Leg]]+Table171523303336[[#This Row],[3rd Leg]]+Table171523303336[[#This Row],[4th Leg]]+Table171523303336[[#This Row],[Chanpionship]]</f>
        <v>0</v>
      </c>
      <c r="M693" s="7">
        <f>+Table171523303336[[#This Row],[x]]+Table171523303336[[#This Row],[X2]]+Table171523303336[[#This Row],[X3]]+Table171523303336[[#This Row],[X4]]+Table171523303336[[#This Row],[XC]]</f>
        <v>0</v>
      </c>
    </row>
    <row r="694" spans="1:13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>
        <f>+Table171523303336[[#This Row],[1st Leg]]+Table171523303336[[#This Row],[2nd Leg]]+Table171523303336[[#This Row],[3rd Leg]]+Table171523303336[[#This Row],[4th Leg]]+Table171523303336[[#This Row],[Chanpionship]]</f>
        <v>0</v>
      </c>
      <c r="M694" s="7">
        <f>+Table171523303336[[#This Row],[x]]+Table171523303336[[#This Row],[X2]]+Table171523303336[[#This Row],[X3]]+Table171523303336[[#This Row],[X4]]+Table171523303336[[#This Row],[XC]]</f>
        <v>0</v>
      </c>
    </row>
    <row r="695" spans="1:13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>
        <f>+Table171523303336[[#This Row],[1st Leg]]+Table171523303336[[#This Row],[2nd Leg]]+Table171523303336[[#This Row],[3rd Leg]]+Table171523303336[[#This Row],[4th Leg]]+Table171523303336[[#This Row],[Chanpionship]]</f>
        <v>0</v>
      </c>
      <c r="M695" s="7">
        <f>+Table171523303336[[#This Row],[x]]+Table171523303336[[#This Row],[X2]]+Table171523303336[[#This Row],[X3]]+Table171523303336[[#This Row],[X4]]+Table171523303336[[#This Row],[XC]]</f>
        <v>0</v>
      </c>
    </row>
    <row r="696" spans="1:13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>
        <f>+Table171523303336[[#This Row],[1st Leg]]+Table171523303336[[#This Row],[2nd Leg]]+Table171523303336[[#This Row],[3rd Leg]]+Table171523303336[[#This Row],[4th Leg]]+Table171523303336[[#This Row],[Chanpionship]]</f>
        <v>0</v>
      </c>
      <c r="M696" s="7">
        <f>+Table171523303336[[#This Row],[x]]+Table171523303336[[#This Row],[X2]]+Table171523303336[[#This Row],[X3]]+Table171523303336[[#This Row],[X4]]+Table171523303336[[#This Row],[XC]]</f>
        <v>0</v>
      </c>
    </row>
    <row r="697" spans="1:13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>
        <f>+Table171523303336[[#This Row],[1st Leg]]+Table171523303336[[#This Row],[2nd Leg]]+Table171523303336[[#This Row],[3rd Leg]]+Table171523303336[[#This Row],[4th Leg]]+Table171523303336[[#This Row],[Chanpionship]]</f>
        <v>0</v>
      </c>
      <c r="M697" s="7">
        <f>+Table171523303336[[#This Row],[x]]+Table171523303336[[#This Row],[X2]]+Table171523303336[[#This Row],[X3]]+Table171523303336[[#This Row],[X4]]+Table171523303336[[#This Row],[XC]]</f>
        <v>0</v>
      </c>
    </row>
    <row r="698" spans="1:13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>
        <f>+Table171523303336[[#This Row],[1st Leg]]+Table171523303336[[#This Row],[2nd Leg]]+Table171523303336[[#This Row],[3rd Leg]]+Table171523303336[[#This Row],[4th Leg]]+Table171523303336[[#This Row],[Chanpionship]]</f>
        <v>0</v>
      </c>
      <c r="M698" s="7">
        <f>+Table171523303336[[#This Row],[x]]+Table171523303336[[#This Row],[X2]]+Table171523303336[[#This Row],[X3]]+Table171523303336[[#This Row],[X4]]+Table171523303336[[#This Row],[XC]]</f>
        <v>0</v>
      </c>
    </row>
    <row r="699" spans="1:13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>
        <f>+Table171523303336[[#This Row],[1st Leg]]+Table171523303336[[#This Row],[2nd Leg]]+Table171523303336[[#This Row],[3rd Leg]]+Table171523303336[[#This Row],[4th Leg]]+Table171523303336[[#This Row],[Chanpionship]]</f>
        <v>0</v>
      </c>
      <c r="M699" s="7">
        <f>+Table171523303336[[#This Row],[x]]+Table171523303336[[#This Row],[X2]]+Table171523303336[[#This Row],[X3]]+Table171523303336[[#This Row],[X4]]+Table171523303336[[#This Row],[XC]]</f>
        <v>0</v>
      </c>
    </row>
    <row r="700" spans="1:13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>
        <f>+Table171523303336[[#This Row],[1st Leg]]+Table171523303336[[#This Row],[2nd Leg]]+Table171523303336[[#This Row],[3rd Leg]]+Table171523303336[[#This Row],[4th Leg]]+Table171523303336[[#This Row],[Chanpionship]]</f>
        <v>0</v>
      </c>
      <c r="M700" s="7">
        <f>+Table171523303336[[#This Row],[x]]+Table171523303336[[#This Row],[X2]]+Table171523303336[[#This Row],[X3]]+Table171523303336[[#This Row],[X4]]+Table171523303336[[#This Row],[XC]]</f>
        <v>0</v>
      </c>
    </row>
    <row r="701" spans="1:13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>
        <f>+Table171523303336[[#This Row],[1st Leg]]+Table171523303336[[#This Row],[2nd Leg]]+Table171523303336[[#This Row],[3rd Leg]]+Table171523303336[[#This Row],[4th Leg]]+Table171523303336[[#This Row],[Chanpionship]]</f>
        <v>0</v>
      </c>
      <c r="M701" s="7">
        <f>+Table171523303336[[#This Row],[x]]+Table171523303336[[#This Row],[X2]]+Table171523303336[[#This Row],[X3]]+Table171523303336[[#This Row],[X4]]+Table171523303336[[#This Row],[XC]]</f>
        <v>0</v>
      </c>
    </row>
    <row r="702" spans="1:13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>
        <f>+Table171523303336[[#This Row],[1st Leg]]+Table171523303336[[#This Row],[2nd Leg]]+Table171523303336[[#This Row],[3rd Leg]]+Table171523303336[[#This Row],[4th Leg]]+Table171523303336[[#This Row],[Chanpionship]]</f>
        <v>0</v>
      </c>
      <c r="M702" s="7">
        <f>+Table171523303336[[#This Row],[x]]+Table171523303336[[#This Row],[X2]]+Table171523303336[[#This Row],[X3]]+Table171523303336[[#This Row],[X4]]+Table171523303336[[#This Row],[XC]]</f>
        <v>0</v>
      </c>
    </row>
    <row r="703" spans="1:13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>
        <f>+Table171523303336[[#This Row],[1st Leg]]+Table171523303336[[#This Row],[2nd Leg]]+Table171523303336[[#This Row],[3rd Leg]]+Table171523303336[[#This Row],[4th Leg]]+Table171523303336[[#This Row],[Chanpionship]]</f>
        <v>0</v>
      </c>
      <c r="M703" s="7">
        <f>+Table171523303336[[#This Row],[x]]+Table171523303336[[#This Row],[X2]]+Table171523303336[[#This Row],[X3]]+Table171523303336[[#This Row],[X4]]+Table171523303336[[#This Row],[XC]]</f>
        <v>0</v>
      </c>
    </row>
    <row r="704" spans="1:13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>
        <f>+Table171523303336[[#This Row],[1st Leg]]+Table171523303336[[#This Row],[2nd Leg]]+Table171523303336[[#This Row],[3rd Leg]]+Table171523303336[[#This Row],[4th Leg]]+Table171523303336[[#This Row],[Chanpionship]]</f>
        <v>0</v>
      </c>
      <c r="M704" s="7">
        <f>+Table171523303336[[#This Row],[x]]+Table171523303336[[#This Row],[X2]]+Table171523303336[[#This Row],[X3]]+Table171523303336[[#This Row],[X4]]+Table171523303336[[#This Row],[XC]]</f>
        <v>0</v>
      </c>
    </row>
    <row r="705" spans="1:13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>
        <f>+Table171523303336[[#This Row],[1st Leg]]+Table171523303336[[#This Row],[2nd Leg]]+Table171523303336[[#This Row],[3rd Leg]]+Table171523303336[[#This Row],[4th Leg]]+Table171523303336[[#This Row],[Chanpionship]]</f>
        <v>0</v>
      </c>
      <c r="M705" s="7">
        <f>+Table171523303336[[#This Row],[x]]+Table171523303336[[#This Row],[X2]]+Table171523303336[[#This Row],[X3]]+Table171523303336[[#This Row],[X4]]+Table171523303336[[#This Row],[XC]]</f>
        <v>0</v>
      </c>
    </row>
    <row r="706" spans="1:13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>
        <f>+Table171523303336[[#This Row],[1st Leg]]+Table171523303336[[#This Row],[2nd Leg]]+Table171523303336[[#This Row],[3rd Leg]]+Table171523303336[[#This Row],[4th Leg]]+Table171523303336[[#This Row],[Chanpionship]]</f>
        <v>0</v>
      </c>
      <c r="M706" s="7">
        <f>+Table171523303336[[#This Row],[x]]+Table171523303336[[#This Row],[X2]]+Table171523303336[[#This Row],[X3]]+Table171523303336[[#This Row],[X4]]+Table171523303336[[#This Row],[XC]]</f>
        <v>0</v>
      </c>
    </row>
    <row r="707" spans="1:13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>
        <f>+Table171523303336[[#This Row],[1st Leg]]+Table171523303336[[#This Row],[2nd Leg]]+Table171523303336[[#This Row],[3rd Leg]]+Table171523303336[[#This Row],[4th Leg]]+Table171523303336[[#This Row],[Chanpionship]]</f>
        <v>0</v>
      </c>
      <c r="M707" s="7">
        <f>+Table171523303336[[#This Row],[x]]+Table171523303336[[#This Row],[X2]]+Table171523303336[[#This Row],[X3]]+Table171523303336[[#This Row],[X4]]+Table171523303336[[#This Row],[XC]]</f>
        <v>0</v>
      </c>
    </row>
    <row r="708" spans="1:13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>
        <f>+Table171523303336[[#This Row],[1st Leg]]+Table171523303336[[#This Row],[2nd Leg]]+Table171523303336[[#This Row],[3rd Leg]]+Table171523303336[[#This Row],[4th Leg]]+Table171523303336[[#This Row],[Chanpionship]]</f>
        <v>0</v>
      </c>
      <c r="M708" s="7">
        <f>+Table171523303336[[#This Row],[x]]+Table171523303336[[#This Row],[X2]]+Table171523303336[[#This Row],[X3]]+Table171523303336[[#This Row],[X4]]+Table171523303336[[#This Row],[XC]]</f>
        <v>0</v>
      </c>
    </row>
    <row r="709" spans="1:13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>
        <f>+Table171523303336[[#This Row],[1st Leg]]+Table171523303336[[#This Row],[2nd Leg]]+Table171523303336[[#This Row],[3rd Leg]]+Table171523303336[[#This Row],[4th Leg]]+Table171523303336[[#This Row],[Chanpionship]]</f>
        <v>0</v>
      </c>
      <c r="M709" s="7">
        <f>+Table171523303336[[#This Row],[x]]+Table171523303336[[#This Row],[X2]]+Table171523303336[[#This Row],[X3]]+Table171523303336[[#This Row],[X4]]+Table171523303336[[#This Row],[XC]]</f>
        <v>0</v>
      </c>
    </row>
    <row r="710" spans="1:13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>
        <f>+Table171523303336[[#This Row],[1st Leg]]+Table171523303336[[#This Row],[2nd Leg]]+Table171523303336[[#This Row],[3rd Leg]]+Table171523303336[[#This Row],[4th Leg]]+Table171523303336[[#This Row],[Chanpionship]]</f>
        <v>0</v>
      </c>
      <c r="M710" s="7">
        <f>+Table171523303336[[#This Row],[x]]+Table171523303336[[#This Row],[X2]]+Table171523303336[[#This Row],[X3]]+Table171523303336[[#This Row],[X4]]+Table171523303336[[#This Row],[XC]]</f>
        <v>0</v>
      </c>
    </row>
    <row r="711" spans="1:13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>
        <f>+Table171523303336[[#This Row],[1st Leg]]+Table171523303336[[#This Row],[2nd Leg]]+Table171523303336[[#This Row],[3rd Leg]]+Table171523303336[[#This Row],[4th Leg]]+Table171523303336[[#This Row],[Chanpionship]]</f>
        <v>0</v>
      </c>
      <c r="M711" s="7">
        <f>+Table171523303336[[#This Row],[x]]+Table171523303336[[#This Row],[X2]]+Table171523303336[[#This Row],[X3]]+Table171523303336[[#This Row],[X4]]+Table171523303336[[#This Row],[XC]]</f>
        <v>0</v>
      </c>
    </row>
    <row r="712" spans="1:13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>
        <f>+Table171523303336[[#This Row],[1st Leg]]+Table171523303336[[#This Row],[2nd Leg]]+Table171523303336[[#This Row],[3rd Leg]]+Table171523303336[[#This Row],[4th Leg]]+Table171523303336[[#This Row],[Chanpionship]]</f>
        <v>0</v>
      </c>
      <c r="M712" s="7">
        <f>+Table171523303336[[#This Row],[x]]+Table171523303336[[#This Row],[X2]]+Table171523303336[[#This Row],[X3]]+Table171523303336[[#This Row],[X4]]+Table171523303336[[#This Row],[XC]]</f>
        <v>0</v>
      </c>
    </row>
    <row r="713" spans="1:13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>
        <f>+Table171523303336[[#This Row],[1st Leg]]+Table171523303336[[#This Row],[2nd Leg]]+Table171523303336[[#This Row],[3rd Leg]]+Table171523303336[[#This Row],[4th Leg]]+Table171523303336[[#This Row],[Chanpionship]]</f>
        <v>0</v>
      </c>
      <c r="M713" s="7">
        <f>+Table171523303336[[#This Row],[x]]+Table171523303336[[#This Row],[X2]]+Table171523303336[[#This Row],[X3]]+Table171523303336[[#This Row],[X4]]+Table171523303336[[#This Row],[XC]]</f>
        <v>0</v>
      </c>
    </row>
    <row r="714" spans="1:13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>
        <f>+Table171523303336[[#This Row],[1st Leg]]+Table171523303336[[#This Row],[2nd Leg]]+Table171523303336[[#This Row],[3rd Leg]]+Table171523303336[[#This Row],[4th Leg]]+Table171523303336[[#This Row],[Chanpionship]]</f>
        <v>0</v>
      </c>
      <c r="M714" s="7">
        <f>+Table171523303336[[#This Row],[x]]+Table171523303336[[#This Row],[X2]]+Table171523303336[[#This Row],[X3]]+Table171523303336[[#This Row],[X4]]+Table171523303336[[#This Row],[XC]]</f>
        <v>0</v>
      </c>
    </row>
  </sheetData>
  <pageMargins left="0.7" right="0.7" top="0.75" bottom="0.75" header="0.3" footer="0.3"/>
  <pageSetup orientation="portrait" horizontalDpi="300" verticalDpi="30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jason mccormic</cp:lastModifiedBy>
  <dcterms:created xsi:type="dcterms:W3CDTF">2022-01-16T12:45:51Z</dcterms:created>
  <dcterms:modified xsi:type="dcterms:W3CDTF">2026-06-07T19:36:45Z</dcterms:modified>
</cp:coreProperties>
</file>