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showInkAnnotation="0" autoCompressPictures="0"/>
  <bookViews>
    <workbookView xWindow="240" yWindow="240" windowWidth="25360" windowHeight="14000" tabRatio="500"/>
  </bookViews>
  <sheets>
    <sheet name="inv" sheetId="2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2" l="1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J33" i="2"/>
  <c r="K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50" i="2"/>
  <c r="I50" i="2"/>
  <c r="L51" i="2"/>
  <c r="K50" i="2"/>
  <c r="D51" i="2"/>
  <c r="D52" i="2"/>
  <c r="D53" i="2"/>
  <c r="D54" i="2"/>
  <c r="J43" i="2"/>
  <c r="J23" i="2"/>
  <c r="L16" i="2"/>
</calcChain>
</file>

<file path=xl/sharedStrings.xml><?xml version="1.0" encoding="utf-8"?>
<sst xmlns="http://schemas.openxmlformats.org/spreadsheetml/2006/main" count="25" uniqueCount="25">
  <si>
    <t>Esta página sirve como motivación para que te decidas a empezar a invertir, o sigas invirtiendo y buscando invertir cada vez más dinero o a mejores tasas.</t>
  </si>
  <si>
    <t>*Es muy útil para visualizar pero es una simplificación. No toma en cuenta que con los años podrías ganar y ahorrar cada vez más dinero, ni que podrías conseguir mejores tasas, poner un negocio o conseguir otras maneras de generar dinero.</t>
  </si>
  <si>
    <t>**Además se está considerando que durante el 1er año no invertiste nada, y que cada inicio de año es cuando inviertes el dinero que conseguirste ahorrar. En la práctica es mejor invertir el dinero en cuanto lo tengas.</t>
  </si>
  <si>
    <t>INSTRUCCIONES:  Modificar las celdas en amarillo.</t>
  </si>
  <si>
    <t>Ingreso al mes:</t>
  </si>
  <si>
    <t>Ahorro al mes:</t>
  </si>
  <si>
    <t>, entonces al año estarias ahorrando:</t>
  </si>
  <si>
    <t>Tasa de interés anual de inversiones(poner por ejemplo 7, 8, 10, etc…, es el %)</t>
  </si>
  <si>
    <t>%</t>
  </si>
  <si>
    <t>*si te sirve de referencia, el promedio de CETES de los últimos años ha sido aprox. 6% anual. Entre 4% y 8% es lo normal, aunque en 2023 y 2024 ha estado mucho mas alta.</t>
  </si>
  <si>
    <t>Veamos como crecería tu capital si ahorras lo que dijiste al mes, la tasa es la que dijiste, y si inviertes solo 1 vez al año.</t>
  </si>
  <si>
    <t>Año</t>
  </si>
  <si>
    <t>Capital(mis inversiones valdrán esto)</t>
  </si>
  <si>
    <t>&lt;----- Suponiendo que hoy tienes $0.</t>
  </si>
  <si>
    <t>&lt;----- Dentro de un año a partir de hoy tendrías esto (suponiendo que solo ahorraste por 1 año, no invertiste nada). Exactamente dentro de 365 días haces tu primera inversión.</t>
  </si>
  <si>
    <t>&lt;----- Tendrías esto dentro de 2 años a partir de hoy(suponiendo que la primera inversión la haces dentro de 1 año, y el 1er año solo ahorraste).</t>
  </si>
  <si>
    <t>&lt;----- Tendrías esto dentro de 3 años. Toma en cuenta que tu solo ahorraste lo de 3 años:</t>
  </si>
  <si>
    <t>&lt;----- En 10 años tendrías esto.  Habiendo ahorrado solo esto -----&gt;</t>
  </si>
  <si>
    <t>&lt;----- En 20 años tendrías esto.  Habiendo ahorrado solo esto -----&gt;</t>
  </si>
  <si>
    <t>&lt;----- En 30 años tendrías esto.  Habiendo ahorrado solo esto -----&gt;</t>
  </si>
  <si>
    <t xml:space="preserve">&lt;---- significa que hubo un año donde ganaste </t>
  </si>
  <si>
    <t xml:space="preserve">(que es </t>
  </si>
  <si>
    <t>entonces estarías recibiendo al mes:</t>
  </si>
  <si>
    <t>sin hacer ya nada.</t>
  </si>
  <si>
    <t>Si a partir de aquí suponemos que ya no inviertes dinero nuevo, solo generas intereses de tus inversiones, pasaría esto…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</si>
</sst>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;[Red]&quot;$&quot;#,##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164" fontId="0" fillId="0" borderId="0" xfId="0" applyNumberFormat="1"/>
    <xf numFmtId="164" fontId="0" fillId="2" borderId="0" xfId="0" applyNumberFormat="1" applyFill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zoomScale="125" zoomScaleNormal="125" zoomScalePageLayoutView="125" workbookViewId="0">
      <selection activeCell="E9" sqref="E9"/>
    </sheetView>
  </sheetViews>
  <sheetFormatPr baseColWidth="10" defaultRowHeight="15" x14ac:dyDescent="0"/>
  <cols>
    <col min="4" max="4" width="12.83203125" bestFit="1" customWidth="1"/>
    <col min="9" max="10" width="11.33203125" bestFit="1" customWidth="1"/>
  </cols>
  <sheetData>
    <row r="1" spans="1:12">
      <c r="A1" s="8" t="s">
        <v>0</v>
      </c>
      <c r="B1" s="8"/>
      <c r="C1" s="8"/>
    </row>
    <row r="2" spans="1:12">
      <c r="A2" s="8"/>
      <c r="B2" s="8" t="s">
        <v>1</v>
      </c>
      <c r="C2" s="8"/>
    </row>
    <row r="3" spans="1:12">
      <c r="A3" s="8"/>
      <c r="B3" s="8" t="s">
        <v>2</v>
      </c>
      <c r="C3" s="8"/>
    </row>
    <row r="4" spans="1:12">
      <c r="A4" s="8"/>
      <c r="B4" s="8"/>
      <c r="C4" s="8"/>
    </row>
    <row r="5" spans="1:12">
      <c r="A5" s="1" t="s">
        <v>3</v>
      </c>
    </row>
    <row r="6" spans="1:12">
      <c r="A6" t="s">
        <v>4</v>
      </c>
      <c r="C6" s="2">
        <v>10000</v>
      </c>
    </row>
    <row r="7" spans="1:12">
      <c r="A7" t="s">
        <v>5</v>
      </c>
      <c r="C7" s="3">
        <v>1000</v>
      </c>
      <c r="D7" t="s">
        <v>6</v>
      </c>
      <c r="G7" s="2">
        <f>C7*12</f>
        <v>12000</v>
      </c>
    </row>
    <row r="8" spans="1:12">
      <c r="A8" t="s">
        <v>7</v>
      </c>
      <c r="G8" s="4">
        <v>7</v>
      </c>
      <c r="H8" t="s">
        <v>8</v>
      </c>
    </row>
    <row r="9" spans="1:12">
      <c r="G9" t="s">
        <v>9</v>
      </c>
    </row>
    <row r="11" spans="1:12">
      <c r="A11" t="s">
        <v>10</v>
      </c>
    </row>
    <row r="12" spans="1:12">
      <c r="C12" s="5" t="s">
        <v>11</v>
      </c>
      <c r="D12" s="6" t="s">
        <v>12</v>
      </c>
    </row>
    <row r="13" spans="1:12">
      <c r="C13" s="7">
        <v>0</v>
      </c>
      <c r="D13" s="2">
        <v>0</v>
      </c>
      <c r="E13" t="s">
        <v>13</v>
      </c>
    </row>
    <row r="14" spans="1:12">
      <c r="C14" s="7">
        <v>1</v>
      </c>
      <c r="D14" s="2">
        <f>G7</f>
        <v>12000</v>
      </c>
      <c r="E14" t="s">
        <v>14</v>
      </c>
    </row>
    <row r="15" spans="1:12">
      <c r="C15" s="7">
        <v>2</v>
      </c>
      <c r="D15" s="2">
        <f>D14*(1+$G$8/100)+$G$7</f>
        <v>24840</v>
      </c>
      <c r="E15" t="s">
        <v>15</v>
      </c>
    </row>
    <row r="16" spans="1:12">
      <c r="C16" s="7">
        <v>3</v>
      </c>
      <c r="D16" s="2">
        <f t="shared" ref="D16:D48" si="0">D15*(1+$G$8/100)+$G$7</f>
        <v>38578.800000000003</v>
      </c>
      <c r="E16" t="s">
        <v>16</v>
      </c>
      <c r="L16" s="2">
        <f>3*G7</f>
        <v>36000</v>
      </c>
    </row>
    <row r="17" spans="3:10">
      <c r="C17" s="7">
        <v>4</v>
      </c>
      <c r="D17" s="2">
        <f t="shared" si="0"/>
        <v>53279.316000000006</v>
      </c>
    </row>
    <row r="18" spans="3:10">
      <c r="C18" s="7">
        <v>5</v>
      </c>
      <c r="D18" s="2">
        <f t="shared" si="0"/>
        <v>69008.868119999999</v>
      </c>
    </row>
    <row r="19" spans="3:10">
      <c r="C19" s="7">
        <v>6</v>
      </c>
      <c r="D19" s="2">
        <f t="shared" si="0"/>
        <v>85839.48888840001</v>
      </c>
    </row>
    <row r="20" spans="3:10">
      <c r="C20" s="7">
        <v>7</v>
      </c>
      <c r="D20" s="2">
        <f t="shared" si="0"/>
        <v>103848.25311058802</v>
      </c>
    </row>
    <row r="21" spans="3:10">
      <c r="C21" s="7">
        <v>8</v>
      </c>
      <c r="D21" s="2">
        <f t="shared" si="0"/>
        <v>123117.63082832919</v>
      </c>
    </row>
    <row r="22" spans="3:10">
      <c r="C22" s="7">
        <v>9</v>
      </c>
      <c r="D22" s="2">
        <f t="shared" si="0"/>
        <v>143735.86498631223</v>
      </c>
    </row>
    <row r="23" spans="3:10">
      <c r="C23" s="7">
        <v>10</v>
      </c>
      <c r="D23" s="2">
        <f t="shared" si="0"/>
        <v>165797.37553535411</v>
      </c>
      <c r="E23" t="s">
        <v>17</v>
      </c>
      <c r="J23" s="2">
        <f>C23*G7</f>
        <v>120000</v>
      </c>
    </row>
    <row r="24" spans="3:10">
      <c r="C24" s="7">
        <v>11</v>
      </c>
      <c r="D24" s="2">
        <f t="shared" si="0"/>
        <v>189403.1918228289</v>
      </c>
      <c r="J24" s="2"/>
    </row>
    <row r="25" spans="3:10">
      <c r="C25" s="7">
        <v>12</v>
      </c>
      <c r="D25" s="2">
        <f t="shared" si="0"/>
        <v>214661.41525042694</v>
      </c>
      <c r="J25" s="2"/>
    </row>
    <row r="26" spans="3:10">
      <c r="C26" s="7">
        <v>13</v>
      </c>
      <c r="D26" s="2">
        <f t="shared" si="0"/>
        <v>241687.71431795685</v>
      </c>
      <c r="J26" s="2"/>
    </row>
    <row r="27" spans="3:10">
      <c r="C27" s="7">
        <v>14</v>
      </c>
      <c r="D27" s="2">
        <f t="shared" si="0"/>
        <v>270605.85432021384</v>
      </c>
      <c r="J27" s="2"/>
    </row>
    <row r="28" spans="3:10">
      <c r="C28" s="7">
        <v>15</v>
      </c>
      <c r="D28" s="2">
        <f t="shared" si="0"/>
        <v>301548.26412262884</v>
      </c>
      <c r="J28" s="2"/>
    </row>
    <row r="29" spans="3:10">
      <c r="C29" s="7">
        <v>16</v>
      </c>
      <c r="D29" s="2">
        <f t="shared" si="0"/>
        <v>334656.64261121285</v>
      </c>
      <c r="J29" s="2"/>
    </row>
    <row r="30" spans="3:10">
      <c r="C30" s="7">
        <v>17</v>
      </c>
      <c r="D30" s="2">
        <f t="shared" si="0"/>
        <v>370082.60759399779</v>
      </c>
      <c r="J30" s="2"/>
    </row>
    <row r="31" spans="3:10">
      <c r="C31" s="7">
        <v>18</v>
      </c>
      <c r="D31" s="2">
        <f t="shared" si="0"/>
        <v>407988.39012557763</v>
      </c>
      <c r="J31" s="2"/>
    </row>
    <row r="32" spans="3:10">
      <c r="C32" s="7">
        <v>19</v>
      </c>
      <c r="D32" s="2">
        <f t="shared" si="0"/>
        <v>448547.57743436808</v>
      </c>
      <c r="J32" s="2"/>
    </row>
    <row r="33" spans="3:11">
      <c r="C33" s="7">
        <v>20</v>
      </c>
      <c r="D33" s="2">
        <f t="shared" si="0"/>
        <v>491945.90785477386</v>
      </c>
      <c r="E33" t="s">
        <v>18</v>
      </c>
      <c r="J33" s="2">
        <f>C33*$G$7</f>
        <v>240000</v>
      </c>
      <c r="K33" s="2">
        <f>D33-J33</f>
        <v>251945.90785477386</v>
      </c>
    </row>
    <row r="34" spans="3:11">
      <c r="C34" s="7">
        <v>21</v>
      </c>
      <c r="D34" s="2">
        <f t="shared" si="0"/>
        <v>538382.12140460801</v>
      </c>
    </row>
    <row r="35" spans="3:11">
      <c r="C35" s="7">
        <v>22</v>
      </c>
      <c r="D35" s="2">
        <f t="shared" si="0"/>
        <v>588068.86990293057</v>
      </c>
    </row>
    <row r="36" spans="3:11">
      <c r="C36" s="7">
        <v>23</v>
      </c>
      <c r="D36" s="2">
        <f t="shared" si="0"/>
        <v>641233.69079613569</v>
      </c>
    </row>
    <row r="37" spans="3:11">
      <c r="C37" s="7">
        <v>24</v>
      </c>
      <c r="D37" s="2">
        <f t="shared" si="0"/>
        <v>698120.04915186518</v>
      </c>
    </row>
    <row r="38" spans="3:11">
      <c r="C38" s="7">
        <v>25</v>
      </c>
      <c r="D38" s="2">
        <f t="shared" si="0"/>
        <v>758988.45259249583</v>
      </c>
    </row>
    <row r="39" spans="3:11">
      <c r="C39" s="7">
        <v>26</v>
      </c>
      <c r="D39" s="2">
        <f t="shared" si="0"/>
        <v>824117.64427397063</v>
      </c>
    </row>
    <row r="40" spans="3:11">
      <c r="C40" s="7">
        <v>27</v>
      </c>
      <c r="D40" s="2">
        <f t="shared" si="0"/>
        <v>893805.87937314867</v>
      </c>
    </row>
    <row r="41" spans="3:11">
      <c r="C41" s="7">
        <v>28</v>
      </c>
      <c r="D41" s="2">
        <f t="shared" si="0"/>
        <v>968372.29092926916</v>
      </c>
    </row>
    <row r="42" spans="3:11">
      <c r="C42" s="7">
        <v>29</v>
      </c>
      <c r="D42" s="2">
        <f t="shared" si="0"/>
        <v>1048158.3512943181</v>
      </c>
    </row>
    <row r="43" spans="3:11">
      <c r="C43" s="7">
        <v>30</v>
      </c>
      <c r="D43" s="2">
        <f t="shared" si="0"/>
        <v>1133529.4358849204</v>
      </c>
      <c r="E43" t="s">
        <v>19</v>
      </c>
      <c r="J43" s="2">
        <f>C43*$G$7</f>
        <v>360000</v>
      </c>
    </row>
    <row r="44" spans="3:11">
      <c r="C44" s="7">
        <v>31</v>
      </c>
      <c r="D44" s="2">
        <f t="shared" si="0"/>
        <v>1224876.496396865</v>
      </c>
    </row>
    <row r="45" spans="3:11">
      <c r="C45" s="7">
        <v>32</v>
      </c>
      <c r="D45" s="2">
        <f t="shared" si="0"/>
        <v>1322617.8511446456</v>
      </c>
    </row>
    <row r="46" spans="3:11">
      <c r="C46" s="7">
        <v>33</v>
      </c>
      <c r="D46" s="2">
        <f t="shared" si="0"/>
        <v>1427201.1007247709</v>
      </c>
    </row>
    <row r="47" spans="3:11">
      <c r="C47" s="7">
        <v>34</v>
      </c>
      <c r="D47" s="2">
        <f t="shared" si="0"/>
        <v>1539105.177775505</v>
      </c>
    </row>
    <row r="48" spans="3:11">
      <c r="C48" s="7">
        <v>35</v>
      </c>
      <c r="D48" s="2">
        <f t="shared" si="0"/>
        <v>1658842.5402197905</v>
      </c>
    </row>
    <row r="49" spans="3:12">
      <c r="C49" t="s">
        <v>24</v>
      </c>
    </row>
    <row r="50" spans="3:12">
      <c r="C50" s="7">
        <v>36</v>
      </c>
      <c r="D50" s="2">
        <f>D48*(1+$G$8/100)</f>
        <v>1774961.518035176</v>
      </c>
      <c r="E50" t="s">
        <v>20</v>
      </c>
      <c r="I50" s="2">
        <f>D50-D48</f>
        <v>116118.97781538544</v>
      </c>
      <c r="J50" t="s">
        <v>21</v>
      </c>
      <c r="K50" s="2" t="str">
        <f>CONCATENATE("$",ROUND(D50,0),"-$",ROUND(D48,0),")")</f>
        <v>$1774962-$1658843)</v>
      </c>
    </row>
    <row r="51" spans="3:12">
      <c r="C51" s="7">
        <v>37</v>
      </c>
      <c r="D51" s="2">
        <f>D50*(1+$G$8/100)</f>
        <v>1899208.8242976384</v>
      </c>
      <c r="I51" t="s">
        <v>22</v>
      </c>
      <c r="L51" s="2">
        <f>I50/12</f>
        <v>9676.5814846154535</v>
      </c>
    </row>
    <row r="52" spans="3:12">
      <c r="C52" s="7">
        <v>38</v>
      </c>
      <c r="D52" s="2">
        <f>D51*(1+$G$8/100)</f>
        <v>2032153.4419984731</v>
      </c>
      <c r="L52" t="s">
        <v>23</v>
      </c>
    </row>
    <row r="53" spans="3:12">
      <c r="C53" s="7">
        <v>39</v>
      </c>
      <c r="D53" s="2">
        <f>D52*(1+$G$8/100)</f>
        <v>2174404.1829383662</v>
      </c>
    </row>
    <row r="54" spans="3:12">
      <c r="C54" s="7">
        <v>40</v>
      </c>
      <c r="D54" s="2">
        <f>D53*(1+$G$8/100)</f>
        <v>2326612.4757440519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</vt:lpstr>
    </vt:vector>
  </TitlesOfParts>
  <Company>RobertoLopez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2024-02-20T07:19:19Z</dcterms:created>
  <dcterms:modified xsi:type="dcterms:W3CDTF">2024-03-11T06:21:17Z</dcterms:modified>
</cp:coreProperties>
</file>