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cb13c1d0d04e1284/SLUS/Client Tools/"/>
    </mc:Choice>
  </mc:AlternateContent>
  <xr:revisionPtr revIDLastSave="169" documentId="8_{E8F0C369-A297-4D29-B5C8-C4D7D5E05229}" xr6:coauthVersionLast="47" xr6:coauthVersionMax="47" xr10:uidLastSave="{7E948ACB-A6AE-4410-9C6C-7F3DF53D76C7}"/>
  <bookViews>
    <workbookView xWindow="-108" yWindow="-108" windowWidth="22212" windowHeight="13176" xr2:uid="{00000000-000D-0000-FFFF-FFFF00000000}"/>
  </bookViews>
  <sheets>
    <sheet name="Estimate Calculator" sheetId="2" r:id="rId1"/>
  </sheets>
  <definedNames>
    <definedName name="_xlnm._FilterDatabase" localSheetId="0" hidden="1">'Estimate Calculator'!$A$11:$E$16</definedName>
    <definedName name="_xlnm.Print_Area" localSheetId="0">'Estimate Calculator'!$A$1:$F$55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2" l="1"/>
  <c r="D33" i="2"/>
  <c r="D34" i="2"/>
  <c r="D35" i="2"/>
  <c r="D38" i="2"/>
  <c r="D13" i="2"/>
  <c r="D12" i="2"/>
  <c r="D14" i="2"/>
  <c r="D17" i="2"/>
  <c r="D18" i="2"/>
  <c r="D19" i="2"/>
  <c r="D20" i="2"/>
  <c r="D21" i="2"/>
  <c r="D23" i="2"/>
  <c r="D44" i="2" l="1"/>
  <c r="D49" i="2" s="1"/>
  <c r="D25" i="2"/>
  <c r="D48" i="2" s="1"/>
  <c r="D51" i="2" l="1"/>
  <c r="D53" i="2" s="1"/>
  <c r="D55" i="2" s="1"/>
</calcChain>
</file>

<file path=xl/sharedStrings.xml><?xml version="1.0" encoding="utf-8"?>
<sst xmlns="http://schemas.openxmlformats.org/spreadsheetml/2006/main" count="63" uniqueCount="59">
  <si>
    <t>POD</t>
  </si>
  <si>
    <t>Type</t>
  </si>
  <si>
    <t># PODs</t>
  </si>
  <si>
    <t>Cost</t>
  </si>
  <si>
    <t>SubTotal</t>
  </si>
  <si>
    <t>TOTALS*</t>
  </si>
  <si>
    <t>*Total for PODs only.  Additional costs apply for necessary wireless upgrades.  Poles, power, etc. not included.</t>
  </si>
  <si>
    <t>Complete 4 Camera HD Analog System: (3) Pan-Tilt-Zoom &amp; (1) Stationary</t>
  </si>
  <si>
    <t>14431 Ventura Blvd. #575</t>
  </si>
  <si>
    <t>Sherman Oaks, CA  91423</t>
  </si>
  <si>
    <t>818-906-1212</t>
  </si>
  <si>
    <t>Qty</t>
  </si>
  <si>
    <t>Access Point or Client Station with 60 degree coverage, 150mbps</t>
  </si>
  <si>
    <t>Notes</t>
  </si>
  <si>
    <t>Equipment</t>
  </si>
  <si>
    <t>Total PODS</t>
  </si>
  <si>
    <t>Description</t>
  </si>
  <si>
    <t>Satellite IP POD with (1) License Plate Recognition Camera</t>
  </si>
  <si>
    <t>Satellite-2LPR</t>
  </si>
  <si>
    <t>Satellite IP POD with (1) License Plate Recognition Camera and (1) Stationary Camera</t>
  </si>
  <si>
    <t>Satellite IP POD with (1) Stationary Camera and  (1) 25x Zoom Pan-Tilt-Zoom Camera</t>
  </si>
  <si>
    <t>Satellite IP POD with (2) Stationary Cameras and  (1) 25x Zoom Pan-Tilt-Zoom Camera</t>
  </si>
  <si>
    <t>Satellite IP POD with (3) Stationary Cameras and  (1) 25x Zoom Pan-Tilt-Zoom Camera</t>
  </si>
  <si>
    <t>Satellite-1S+P25</t>
  </si>
  <si>
    <t>Satellite-2S+P25</t>
  </si>
  <si>
    <t>Satellite-3S+P25</t>
  </si>
  <si>
    <r>
      <t xml:space="preserve">i2P16 </t>
    </r>
    <r>
      <rPr>
        <i/>
        <sz val="9"/>
        <color theme="1"/>
        <rFont val="Calibri"/>
        <family val="2"/>
        <scheme val="minor"/>
      </rPr>
      <t>(Add up to 14 cameras via Satellite PODs for total of 16 cameras)</t>
    </r>
  </si>
  <si>
    <r>
      <t xml:space="preserve">i4P6 </t>
    </r>
    <r>
      <rPr>
        <i/>
        <sz val="9"/>
        <color theme="1"/>
        <rFont val="Calibri"/>
        <family val="2"/>
        <scheme val="minor"/>
      </rPr>
      <t>(Add a 2 cameras Satellite POD for a total of 6 cameras)</t>
    </r>
  </si>
  <si>
    <r>
      <t xml:space="preserve">i3P16 </t>
    </r>
    <r>
      <rPr>
        <i/>
        <sz val="9"/>
        <color theme="1"/>
        <rFont val="Calibri"/>
        <family val="2"/>
        <scheme val="minor"/>
      </rPr>
      <t>(Add up to 13 cameras via Satellite PODs for total of 16 cameras)</t>
    </r>
  </si>
  <si>
    <t>Complete 3 Camera IP System: (2) Pan-Tilt-Zoom 25x &amp; (1) Stationary</t>
  </si>
  <si>
    <t>Complete 5 Camera IP System: (2) Pan-Tilt-Zoom 25x &amp; (3) Stationary</t>
  </si>
  <si>
    <t xml:space="preserve">Complete 2 Camera IP System: (1) Dual Lens Pan-Tilt-Zoom 25x </t>
  </si>
  <si>
    <t>Upgrades</t>
  </si>
  <si>
    <t>Cradlepoint First Net Router</t>
  </si>
  <si>
    <t>Pepwave 5G Router</t>
  </si>
  <si>
    <t>Hard Drive Upgrade from 4TB to 10TB</t>
  </si>
  <si>
    <t>Hard Drive Upgrade from 4TB to 20TB</t>
  </si>
  <si>
    <t>Organization:</t>
  </si>
  <si>
    <t>Contact:</t>
  </si>
  <si>
    <t>Email:</t>
  </si>
  <si>
    <t>State:</t>
  </si>
  <si>
    <t>Phone:</t>
  </si>
  <si>
    <r>
      <t xml:space="preserve">LPR </t>
    </r>
    <r>
      <rPr>
        <i/>
        <sz val="9"/>
        <color theme="1"/>
        <rFont val="Calibri"/>
        <family val="2"/>
        <scheme val="minor"/>
      </rPr>
      <t>(To be placed on the same pole, connected via Cat6)</t>
    </r>
  </si>
  <si>
    <t>Cradlepoint 5G Router (R1900 5G/Cat)</t>
  </si>
  <si>
    <t>Max-BR1-PRO-5GH-T-PRM</t>
  </si>
  <si>
    <t xml:space="preserve"> </t>
  </si>
  <si>
    <t>NCE R1900 5G/Cat</t>
  </si>
  <si>
    <t>10TB Internal Hard Drive</t>
  </si>
  <si>
    <t>20TB Internal Hard Drive</t>
  </si>
  <si>
    <t>Total UPGRADES</t>
  </si>
  <si>
    <t>Client Sales Tax %</t>
  </si>
  <si>
    <t>TOTAL ESTIMATE W/ TAX</t>
  </si>
  <si>
    <t>SUBTOTAL ESTIMATE</t>
  </si>
  <si>
    <t>*Installation, poles, power, etc. not included.</t>
  </si>
  <si>
    <t xml:space="preserve">NEW PODS ESTIMATE CALCULATOR </t>
  </si>
  <si>
    <t>FirstNet/5G Routers &amp; Hard Drives</t>
  </si>
  <si>
    <r>
      <t xml:space="preserve">i5P16 </t>
    </r>
    <r>
      <rPr>
        <i/>
        <sz val="9"/>
        <color theme="1"/>
        <rFont val="Calibri"/>
        <family val="2"/>
        <scheme val="minor"/>
      </rPr>
      <t>(Add up to 11 cameras via Satellite PODs for total of 16 cameras)</t>
    </r>
  </si>
  <si>
    <t>Please Email To:</t>
  </si>
  <si>
    <t>sales@securitylines.us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</si>
</sst>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0" fontId="0" fillId="3" borderId="2" xfId="0" applyNumberForma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/>
    <xf numFmtId="164" fontId="0" fillId="0" borderId="2" xfId="0" applyNumberFormat="1" applyBorder="1" applyAlignment="1">
      <alignment horizontal="right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8" fillId="0" borderId="2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38100</xdr:rowOff>
    </xdr:from>
    <xdr:to>
      <xdr:col>0</xdr:col>
      <xdr:colOff>1889759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4" y="38100"/>
          <a:ext cx="1666875" cy="504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securityline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8" workbookViewId="0">
      <selection activeCell="E8" sqref="E8"/>
    </sheetView>
  </sheetViews>
  <sheetFormatPr defaultRowHeight="14.4" x14ac:dyDescent="0.3"/>
  <cols>
    <col min="1" max="1" width="49.44140625" customWidth="1"/>
    <col min="2" max="2" width="11.88671875" customWidth="1"/>
    <col min="3" max="3" width="10.88671875" customWidth="1"/>
    <col min="4" max="4" width="13.88671875" customWidth="1"/>
    <col min="5" max="5" width="78.33203125" customWidth="1"/>
    <col min="6" max="6" width="39" customWidth="1"/>
    <col min="9" max="9" width="10.5546875" customWidth="1"/>
  </cols>
  <sheetData>
    <row r="1" spans="1:6" x14ac:dyDescent="0.3">
      <c r="B1" s="6" t="s">
        <v>8</v>
      </c>
      <c r="D1" s="7" t="s">
        <v>37</v>
      </c>
      <c r="E1" s="8"/>
    </row>
    <row r="2" spans="1:6" x14ac:dyDescent="0.3">
      <c r="B2" s="6" t="s">
        <v>9</v>
      </c>
      <c r="D2" s="7" t="s">
        <v>40</v>
      </c>
      <c r="E2" s="8"/>
    </row>
    <row r="3" spans="1:6" x14ac:dyDescent="0.3">
      <c r="B3" s="6" t="s">
        <v>10</v>
      </c>
      <c r="D3" s="7" t="s">
        <v>38</v>
      </c>
      <c r="E3" s="8"/>
    </row>
    <row r="4" spans="1:6" x14ac:dyDescent="0.3">
      <c r="B4" s="6"/>
      <c r="D4" s="7" t="s">
        <v>39</v>
      </c>
      <c r="E4" s="8"/>
    </row>
    <row r="5" spans="1:6" x14ac:dyDescent="0.3">
      <c r="B5" s="6"/>
      <c r="D5" s="7" t="s">
        <v>41</v>
      </c>
      <c r="E5" s="8"/>
    </row>
    <row r="6" spans="1:6" x14ac:dyDescent="0.3">
      <c r="B6" s="6"/>
      <c r="D6" s="10"/>
    </row>
    <row r="7" spans="1:6" x14ac:dyDescent="0.3">
      <c r="A7" s="6"/>
      <c r="D7" s="7" t="s">
        <v>57</v>
      </c>
      <c r="E7" s="22" t="s">
        <v>58</v>
      </c>
    </row>
    <row r="8" spans="1:6" ht="18" x14ac:dyDescent="0.35">
      <c r="A8" s="3" t="s">
        <v>54</v>
      </c>
      <c r="B8" s="3"/>
    </row>
    <row r="10" spans="1:6" x14ac:dyDescent="0.3">
      <c r="A10" s="1" t="s">
        <v>0</v>
      </c>
      <c r="B10" s="1"/>
      <c r="C10" s="1"/>
      <c r="D10" s="1" t="s">
        <v>14</v>
      </c>
      <c r="E10" s="4"/>
      <c r="F10" s="4"/>
    </row>
    <row r="11" spans="1:6" x14ac:dyDescent="0.3">
      <c r="A11" s="2" t="s">
        <v>1</v>
      </c>
      <c r="B11" s="2" t="s">
        <v>2</v>
      </c>
      <c r="C11" s="2" t="s">
        <v>3</v>
      </c>
      <c r="D11" s="2" t="s">
        <v>4</v>
      </c>
      <c r="E11" s="5" t="s">
        <v>16</v>
      </c>
      <c r="F11" s="2" t="s">
        <v>13</v>
      </c>
    </row>
    <row r="12" spans="1:6" x14ac:dyDescent="0.3">
      <c r="A12" s="12" t="s">
        <v>28</v>
      </c>
      <c r="B12" s="13">
        <v>0</v>
      </c>
      <c r="C12" s="14">
        <v>9995</v>
      </c>
      <c r="D12" s="14">
        <f>C12*B12</f>
        <v>0</v>
      </c>
      <c r="E12" s="12" t="s">
        <v>29</v>
      </c>
      <c r="F12" s="12"/>
    </row>
    <row r="13" spans="1:6" x14ac:dyDescent="0.3">
      <c r="A13" s="12" t="s">
        <v>56</v>
      </c>
      <c r="B13" s="13">
        <v>0</v>
      </c>
      <c r="C13" s="14">
        <v>10995</v>
      </c>
      <c r="D13" s="14">
        <f t="shared" ref="D13:D23" si="0">C13*B13</f>
        <v>0</v>
      </c>
      <c r="E13" s="12" t="s">
        <v>30</v>
      </c>
      <c r="F13" s="12"/>
    </row>
    <row r="14" spans="1:6" x14ac:dyDescent="0.3">
      <c r="A14" s="12" t="s">
        <v>26</v>
      </c>
      <c r="B14" s="13">
        <v>0</v>
      </c>
      <c r="C14" s="14">
        <v>4995</v>
      </c>
      <c r="D14" s="14">
        <f t="shared" si="0"/>
        <v>0</v>
      </c>
      <c r="E14" s="12" t="s">
        <v>31</v>
      </c>
      <c r="F14" s="12"/>
    </row>
    <row r="15" spans="1:6" x14ac:dyDescent="0.3">
      <c r="A15" s="12"/>
      <c r="B15" s="13"/>
      <c r="C15" s="14"/>
      <c r="D15" s="14"/>
      <c r="E15" s="12"/>
      <c r="F15" s="12"/>
    </row>
    <row r="16" spans="1:6" x14ac:dyDescent="0.3">
      <c r="A16" s="12"/>
      <c r="B16" s="13"/>
      <c r="C16" s="14"/>
      <c r="D16" s="14"/>
      <c r="E16" s="12"/>
      <c r="F16" s="12"/>
    </row>
    <row r="17" spans="1:6" x14ac:dyDescent="0.3">
      <c r="A17" s="12" t="s">
        <v>23</v>
      </c>
      <c r="B17" s="13">
        <v>0</v>
      </c>
      <c r="C17" s="14">
        <v>3000</v>
      </c>
      <c r="D17" s="14">
        <f t="shared" si="0"/>
        <v>0</v>
      </c>
      <c r="E17" s="12" t="s">
        <v>20</v>
      </c>
      <c r="F17" s="12"/>
    </row>
    <row r="18" spans="1:6" x14ac:dyDescent="0.3">
      <c r="A18" s="12" t="s">
        <v>24</v>
      </c>
      <c r="B18" s="13">
        <v>0</v>
      </c>
      <c r="C18" s="14">
        <v>3500</v>
      </c>
      <c r="D18" s="14">
        <f t="shared" si="0"/>
        <v>0</v>
      </c>
      <c r="E18" s="12" t="s">
        <v>21</v>
      </c>
      <c r="F18" s="12"/>
    </row>
    <row r="19" spans="1:6" x14ac:dyDescent="0.3">
      <c r="A19" s="12" t="s">
        <v>25</v>
      </c>
      <c r="B19" s="13">
        <v>0</v>
      </c>
      <c r="C19" s="14">
        <v>4000</v>
      </c>
      <c r="D19" s="14">
        <f t="shared" si="0"/>
        <v>0</v>
      </c>
      <c r="E19" s="12" t="s">
        <v>22</v>
      </c>
      <c r="F19" s="12"/>
    </row>
    <row r="20" spans="1:6" x14ac:dyDescent="0.3">
      <c r="A20" s="12" t="s">
        <v>18</v>
      </c>
      <c r="B20" s="13">
        <v>0</v>
      </c>
      <c r="C20" s="14">
        <v>3500</v>
      </c>
      <c r="D20" s="14">
        <f>C20*B20</f>
        <v>0</v>
      </c>
      <c r="E20" s="12" t="s">
        <v>19</v>
      </c>
      <c r="F20" s="12"/>
    </row>
    <row r="21" spans="1:6" x14ac:dyDescent="0.3">
      <c r="A21" s="12" t="s">
        <v>42</v>
      </c>
      <c r="B21" s="13">
        <v>0</v>
      </c>
      <c r="C21" s="14">
        <v>2500</v>
      </c>
      <c r="D21" s="14">
        <f>C21*B21</f>
        <v>0</v>
      </c>
      <c r="E21" s="12" t="s">
        <v>17</v>
      </c>
      <c r="F21" s="12"/>
    </row>
    <row r="22" spans="1:6" x14ac:dyDescent="0.3">
      <c r="A22" s="15"/>
      <c r="B22" s="12"/>
      <c r="C22" s="12"/>
      <c r="D22" s="12"/>
      <c r="E22" s="12"/>
      <c r="F22" s="12"/>
    </row>
    <row r="23" spans="1:6" x14ac:dyDescent="0.3">
      <c r="A23" s="12" t="s">
        <v>27</v>
      </c>
      <c r="B23" s="13">
        <v>0</v>
      </c>
      <c r="C23" s="14">
        <v>8995</v>
      </c>
      <c r="D23" s="14">
        <f t="shared" si="0"/>
        <v>0</v>
      </c>
      <c r="E23" s="12" t="s">
        <v>7</v>
      </c>
      <c r="F23" s="12"/>
    </row>
    <row r="24" spans="1:6" x14ac:dyDescent="0.3">
      <c r="A24" s="12"/>
      <c r="B24" s="13"/>
      <c r="C24" s="14"/>
      <c r="D24" s="14"/>
      <c r="E24" s="12"/>
      <c r="F24" s="12"/>
    </row>
    <row r="25" spans="1:6" x14ac:dyDescent="0.3">
      <c r="A25" s="12"/>
      <c r="B25" s="12"/>
      <c r="C25" s="16" t="s">
        <v>5</v>
      </c>
      <c r="D25" s="14">
        <f>SUM(D12:D23)</f>
        <v>0</v>
      </c>
      <c r="E25" s="12"/>
      <c r="F25" s="12"/>
    </row>
    <row r="26" spans="1:6" x14ac:dyDescent="0.3">
      <c r="A26" s="12"/>
      <c r="B26" s="12"/>
      <c r="C26" s="16"/>
      <c r="D26" s="14"/>
      <c r="E26" s="12"/>
      <c r="F26" s="12"/>
    </row>
    <row r="27" spans="1:6" x14ac:dyDescent="0.3">
      <c r="A27" s="17" t="s">
        <v>6</v>
      </c>
      <c r="B27" s="12"/>
      <c r="C27" s="16"/>
      <c r="D27" s="18"/>
      <c r="E27" s="12"/>
      <c r="F27" s="12"/>
    </row>
    <row r="28" spans="1:6" x14ac:dyDescent="0.3">
      <c r="A28" s="17"/>
      <c r="B28" s="12"/>
      <c r="C28" s="16"/>
      <c r="D28" s="18"/>
      <c r="E28" s="12"/>
      <c r="F28" s="12"/>
    </row>
    <row r="29" spans="1:6" x14ac:dyDescent="0.3">
      <c r="A29" s="12"/>
      <c r="B29" s="12"/>
      <c r="C29" s="16"/>
      <c r="D29" s="14"/>
      <c r="E29" s="12"/>
      <c r="F29" s="12"/>
    </row>
    <row r="30" spans="1:6" x14ac:dyDescent="0.3">
      <c r="A30" s="1" t="s">
        <v>32</v>
      </c>
      <c r="B30" s="1"/>
      <c r="C30" s="1"/>
      <c r="D30" s="1"/>
      <c r="E30" s="4"/>
      <c r="F30" s="4"/>
    </row>
    <row r="31" spans="1:6" x14ac:dyDescent="0.3">
      <c r="A31" s="9" t="s">
        <v>55</v>
      </c>
      <c r="B31" s="2" t="s">
        <v>11</v>
      </c>
      <c r="C31" s="2" t="s">
        <v>3</v>
      </c>
      <c r="D31" s="2" t="s">
        <v>4</v>
      </c>
      <c r="E31" s="5" t="s">
        <v>16</v>
      </c>
      <c r="F31" s="4"/>
    </row>
    <row r="32" spans="1:6" x14ac:dyDescent="0.3">
      <c r="A32" s="12"/>
      <c r="B32" s="13"/>
      <c r="C32" s="14"/>
      <c r="D32" s="14"/>
      <c r="E32" s="12"/>
      <c r="F32" s="12"/>
    </row>
    <row r="33" spans="1:6" x14ac:dyDescent="0.3">
      <c r="A33" s="12" t="s">
        <v>33</v>
      </c>
      <c r="B33" s="13">
        <v>0</v>
      </c>
      <c r="C33" s="14">
        <v>300</v>
      </c>
      <c r="D33" s="14">
        <f t="shared" ref="D33:D38" si="1">C33*B33</f>
        <v>0</v>
      </c>
      <c r="E33" s="12" t="s">
        <v>12</v>
      </c>
      <c r="F33" s="12"/>
    </row>
    <row r="34" spans="1:6" x14ac:dyDescent="0.3">
      <c r="A34" s="12" t="s">
        <v>34</v>
      </c>
      <c r="B34" s="13">
        <v>0</v>
      </c>
      <c r="C34" s="14">
        <v>800</v>
      </c>
      <c r="D34" s="14">
        <f t="shared" si="1"/>
        <v>0</v>
      </c>
      <c r="E34" s="12" t="s">
        <v>44</v>
      </c>
      <c r="F34" s="12"/>
    </row>
    <row r="35" spans="1:6" x14ac:dyDescent="0.3">
      <c r="A35" s="12" t="s">
        <v>43</v>
      </c>
      <c r="B35" s="13">
        <v>0</v>
      </c>
      <c r="C35" s="14">
        <v>1700</v>
      </c>
      <c r="D35" s="14">
        <f t="shared" si="1"/>
        <v>0</v>
      </c>
      <c r="E35" s="12" t="s">
        <v>46</v>
      </c>
      <c r="F35" s="12"/>
    </row>
    <row r="36" spans="1:6" x14ac:dyDescent="0.3">
      <c r="A36" s="12"/>
      <c r="B36" s="13"/>
      <c r="C36" s="14"/>
      <c r="D36" s="14"/>
      <c r="E36" s="12"/>
      <c r="F36" s="12"/>
    </row>
    <row r="37" spans="1:6" x14ac:dyDescent="0.3">
      <c r="A37" s="12"/>
      <c r="B37" s="13"/>
      <c r="C37" s="14"/>
      <c r="D37" s="14"/>
      <c r="E37" s="12"/>
      <c r="F37" s="12"/>
    </row>
    <row r="38" spans="1:6" x14ac:dyDescent="0.3">
      <c r="A38" s="12" t="s">
        <v>35</v>
      </c>
      <c r="B38" s="13">
        <v>0</v>
      </c>
      <c r="C38" s="14">
        <v>250</v>
      </c>
      <c r="D38" s="14">
        <f t="shared" si="1"/>
        <v>0</v>
      </c>
      <c r="E38" s="12" t="s">
        <v>47</v>
      </c>
      <c r="F38" s="12"/>
    </row>
    <row r="39" spans="1:6" x14ac:dyDescent="0.3">
      <c r="A39" s="12" t="s">
        <v>36</v>
      </c>
      <c r="B39" s="13">
        <v>0</v>
      </c>
      <c r="C39" s="14">
        <v>350</v>
      </c>
      <c r="D39" s="14">
        <f>C39*B39</f>
        <v>0</v>
      </c>
      <c r="E39" s="12" t="s">
        <v>48</v>
      </c>
      <c r="F39" s="12"/>
    </row>
    <row r="40" spans="1:6" x14ac:dyDescent="0.3">
      <c r="A40" s="12"/>
      <c r="B40" s="13"/>
      <c r="C40" s="14"/>
      <c r="D40" s="14"/>
      <c r="E40" s="12"/>
      <c r="F40" s="12"/>
    </row>
    <row r="41" spans="1:6" x14ac:dyDescent="0.3">
      <c r="A41" s="12"/>
      <c r="B41" s="13"/>
      <c r="C41" s="14"/>
      <c r="D41" s="14"/>
      <c r="E41" s="12"/>
      <c r="F41" s="12"/>
    </row>
    <row r="42" spans="1:6" x14ac:dyDescent="0.3">
      <c r="A42" s="12"/>
      <c r="B42" s="13"/>
      <c r="C42" s="14"/>
      <c r="D42" s="14" t="s">
        <v>45</v>
      </c>
      <c r="E42" s="12"/>
      <c r="F42" s="12"/>
    </row>
    <row r="43" spans="1:6" x14ac:dyDescent="0.3">
      <c r="A43" s="12"/>
      <c r="B43" s="13"/>
      <c r="C43" s="14"/>
      <c r="D43" s="14"/>
      <c r="E43" s="12"/>
      <c r="F43" s="12"/>
    </row>
    <row r="44" spans="1:6" x14ac:dyDescent="0.3">
      <c r="A44" s="12"/>
      <c r="B44" s="12"/>
      <c r="C44" s="16" t="s">
        <v>5</v>
      </c>
      <c r="D44" s="14">
        <f>SUM(D33:D40)</f>
        <v>0</v>
      </c>
      <c r="E44" s="12"/>
      <c r="F44" s="12"/>
    </row>
    <row r="45" spans="1:6" x14ac:dyDescent="0.3">
      <c r="A45" s="12"/>
      <c r="B45" s="12"/>
      <c r="C45" s="16"/>
      <c r="D45" s="14"/>
      <c r="E45" s="12"/>
      <c r="F45" s="12"/>
    </row>
    <row r="46" spans="1:6" x14ac:dyDescent="0.3">
      <c r="A46" s="1"/>
      <c r="B46" s="1"/>
      <c r="C46" s="1"/>
      <c r="D46" s="1"/>
      <c r="E46" s="4"/>
      <c r="F46" s="4"/>
    </row>
    <row r="47" spans="1:6" x14ac:dyDescent="0.3">
      <c r="A47" s="8"/>
      <c r="B47" s="8"/>
      <c r="C47" s="8"/>
      <c r="D47" s="19"/>
      <c r="E47" s="12"/>
      <c r="F47" s="12"/>
    </row>
    <row r="48" spans="1:6" x14ac:dyDescent="0.3">
      <c r="A48" s="7" t="s">
        <v>15</v>
      </c>
      <c r="B48" s="8"/>
      <c r="C48" s="8"/>
      <c r="D48" s="20">
        <f>D25</f>
        <v>0</v>
      </c>
      <c r="E48" s="12"/>
      <c r="F48" s="12"/>
    </row>
    <row r="49" spans="1:6" x14ac:dyDescent="0.3">
      <c r="A49" s="7" t="s">
        <v>49</v>
      </c>
      <c r="B49" s="8"/>
      <c r="C49" s="8"/>
      <c r="D49" s="20">
        <f>D44</f>
        <v>0</v>
      </c>
      <c r="E49" s="12"/>
      <c r="F49" s="12"/>
    </row>
    <row r="50" spans="1:6" x14ac:dyDescent="0.3">
      <c r="A50" s="8"/>
      <c r="B50" s="8"/>
      <c r="C50" s="8"/>
      <c r="D50" s="19"/>
      <c r="E50" s="12"/>
      <c r="F50" s="12"/>
    </row>
    <row r="51" spans="1:6" x14ac:dyDescent="0.3">
      <c r="A51" s="7" t="s">
        <v>52</v>
      </c>
      <c r="B51" s="8"/>
      <c r="C51" s="8"/>
      <c r="D51" s="20">
        <f>SUM(D48:D50)</f>
        <v>0</v>
      </c>
      <c r="E51" s="17"/>
      <c r="F51" s="12"/>
    </row>
    <row r="52" spans="1:6" x14ac:dyDescent="0.3">
      <c r="A52" s="8"/>
      <c r="B52" s="8"/>
      <c r="C52" s="8"/>
      <c r="D52" s="19"/>
      <c r="E52" s="12"/>
      <c r="F52" s="12"/>
    </row>
    <row r="53" spans="1:6" x14ac:dyDescent="0.3">
      <c r="A53" s="7" t="s">
        <v>50</v>
      </c>
      <c r="B53" s="8"/>
      <c r="C53" s="11">
        <v>0</v>
      </c>
      <c r="D53" s="20">
        <f>D51*C53</f>
        <v>0</v>
      </c>
      <c r="E53" s="12"/>
      <c r="F53" s="12"/>
    </row>
    <row r="54" spans="1:6" x14ac:dyDescent="0.3">
      <c r="A54" s="8"/>
      <c r="B54" s="8"/>
      <c r="C54" s="8"/>
      <c r="D54" s="19"/>
      <c r="E54" s="12"/>
      <c r="F54" s="12"/>
    </row>
    <row r="55" spans="1:6" ht="15.6" x14ac:dyDescent="0.3">
      <c r="A55" s="7" t="s">
        <v>51</v>
      </c>
      <c r="B55" s="8"/>
      <c r="C55" s="8"/>
      <c r="D55" s="21">
        <f>D51+D53</f>
        <v>0</v>
      </c>
      <c r="E55" s="17" t="s">
        <v>53</v>
      </c>
      <c r="F55" s="12"/>
    </row>
  </sheetData>
  <autoFilter ref="A11:E16" xr:uid="{00000000-0009-0000-0000-000000000000}"/>
  <hyperlinks>
    <hyperlink ref="E7" r:id="rId1" xr:uid="{7F1AF134-3DEA-408B-B331-69B00C307F17}"/>
  </hyperlinks>
  <pageMargins left="0.7" right="0.25" top="0.5" bottom="0.5" header="0.3" footer="0.3"/>
  <pageSetup scale="6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 Calculator</vt:lpstr>
      <vt:lpstr>'Estimate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mpcorby</dc:creator>
  <cp:lastModifiedBy>Marcel Corby</cp:lastModifiedBy>
  <cp:lastPrinted>2023-05-05T22:42:28Z</cp:lastPrinted>
  <dcterms:created xsi:type="dcterms:W3CDTF">2015-07-07T02:26:50Z</dcterms:created>
  <dcterms:modified xsi:type="dcterms:W3CDTF">2023-05-07T03:41:14Z</dcterms:modified>
</cp:coreProperties>
</file>