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bfde8232b557b817/Desktop/jodi web content/webbuilder/"/>
    </mc:Choice>
  </mc:AlternateContent>
  <xr:revisionPtr revIDLastSave="0" documentId="8_{3CAE074F-41DC-487A-8D9B-945A3E70BDB1}" xr6:coauthVersionLast="47" xr6:coauthVersionMax="47" xr10:uidLastSave="{00000000-0000-0000-0000-000000000000}"/>
  <bookViews>
    <workbookView xWindow="-108" yWindow="-108" windowWidth="23256" windowHeight="12456" xr2:uid="{ED0DF183-6040-444D-AB9F-BA84145CABFF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I9" i="1" s="1"/>
  <c r="J9" i="1" s="1"/>
  <c r="K9" i="1" s="1"/>
  <c r="G8" i="1"/>
  <c r="G10" i="1" s="1"/>
  <c r="F8" i="1"/>
  <c r="F10" i="1" s="1"/>
  <c r="E8" i="1"/>
  <c r="E10" i="1" s="1"/>
  <c r="D8" i="1"/>
  <c r="D10" i="1" s="1"/>
  <c r="G7" i="1"/>
  <c r="H7" i="1" s="1"/>
  <c r="F7" i="1"/>
  <c r="E7" i="1"/>
  <c r="D7" i="1"/>
  <c r="G6" i="1"/>
  <c r="H6" i="1" s="1"/>
  <c r="I6" i="1" s="1"/>
  <c r="J6" i="1" s="1"/>
  <c r="K6" i="1" s="1"/>
  <c r="D12" i="1" l="1"/>
  <c r="D13" i="1"/>
  <c r="E12" i="1"/>
  <c r="E13" i="1"/>
  <c r="F13" i="1"/>
  <c r="F12" i="1"/>
  <c r="G13" i="1"/>
  <c r="G12" i="1"/>
  <c r="G15" i="1" s="1"/>
  <c r="I7" i="1"/>
  <c r="H8" i="1"/>
  <c r="H10" i="1" s="1"/>
  <c r="E15" i="1" l="1"/>
  <c r="D15" i="1"/>
  <c r="H13" i="1"/>
  <c r="H12" i="1"/>
  <c r="H15" i="1" s="1"/>
  <c r="H19" i="1" s="1"/>
  <c r="J7" i="1"/>
  <c r="I8" i="1"/>
  <c r="I10" i="1" s="1"/>
  <c r="F15" i="1"/>
  <c r="J8" i="1" l="1"/>
  <c r="J10" i="1" s="1"/>
  <c r="K7" i="1"/>
  <c r="K8" i="1" s="1"/>
  <c r="K10" i="1" s="1"/>
  <c r="E19" i="1"/>
  <c r="F19" i="1"/>
  <c r="G19" i="1"/>
  <c r="I13" i="1"/>
  <c r="I12" i="1"/>
  <c r="I15" i="1" s="1"/>
  <c r="I19" i="1" s="1"/>
  <c r="K12" i="1" l="1"/>
  <c r="K13" i="1"/>
  <c r="J12" i="1"/>
  <c r="J13" i="1"/>
  <c r="J15" i="1" l="1"/>
  <c r="J19" i="1" s="1"/>
  <c r="K15" i="1"/>
  <c r="K19" i="1" l="1"/>
</calcChain>
</file>

<file path=xl/sharedStrings.xml><?xml version="1.0" encoding="utf-8"?>
<sst xmlns="http://schemas.openxmlformats.org/spreadsheetml/2006/main" count="30" uniqueCount="29">
  <si>
    <t>Homestead Exemption Example</t>
  </si>
  <si>
    <t>Input your appraisal value from qpublic link for 2023, 2024, and 2025</t>
  </si>
  <si>
    <r>
      <t>appraisal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</si>
  <si>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Tax basis</t>
  </si>
  <si>
    <t>40% of tax basis</t>
  </si>
  <si>
    <t>Homestead exemption</t>
  </si>
  <si>
    <t>This amount will vary by property and may not apply if your home does not have a homestead exemptions</t>
  </si>
  <si>
    <t>total</t>
  </si>
  <si>
    <r>
      <t>millage rate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</si>
  <si>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Property taxes</t>
  </si>
  <si>
    <t>School Taxes (will not apply if your age is over 70)</t>
  </si>
  <si>
    <r>
      <t>property/school tax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</si>
  <si>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This is tax that you owe based on your property and School taxes.  There will be other fees on your tax bill </t>
  </si>
  <si>
    <t>related to emergency services, development, solid waste, Fire…</t>
  </si>
  <si>
    <t>actual annual change</t>
  </si>
  <si>
    <t>baseline</t>
  </si>
  <si>
    <t>increase over 2023</t>
  </si>
  <si>
    <t>decrease from 2024</t>
  </si>
  <si>
    <t>increase over 2025</t>
  </si>
  <si>
    <t>increase over 2026</t>
  </si>
  <si>
    <t>increase over 2027</t>
  </si>
  <si>
    <t>increase over 2028</t>
  </si>
  <si>
    <t>increase over 2029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</si>
  <si>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The appraisal value for 2023 through 2025 is an actual example.  From 2026 through 2030 value is estimated for the example.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</si>
  <si>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Millage rate could change over time.  This example assumes it stays the same.</t>
    </r>
  </si>
  <si>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This is the annual tax amount that would due from the home owner In this example (not including fees for emergency services…).  It is a max number and could be less based on inflation rates</t>
    </r>
  </si>
  <si>
    <t>*If you are over age 70 you would be exempt from the school tax portion is this example.</t>
  </si>
  <si>
    <t>Here is a link to the website that will allow you to look up your 2023 Tax appraisal amount.</t>
  </si>
  <si>
    <t>qPublic.net - Hall County, GA - Real Property 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</si>
</sst>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/>
    <xf numFmtId="0" fontId="2" fillId="3" borderId="0" xfId="0" applyFont="1" applyFill="1"/>
    <xf numFmtId="9" fontId="2" fillId="0" borderId="0" xfId="0" applyNumberFormat="1" applyFont="1" applyAlignment="1">
      <alignment horizontal="left"/>
    </xf>
    <xf numFmtId="9" fontId="0" fillId="0" borderId="0" xfId="0" applyNumberFormat="1"/>
    <xf numFmtId="0" fontId="0" fillId="4" borderId="1" xfId="0" applyFill="1" applyBorder="1" applyProtection="1">
      <protection locked="0"/>
    </xf>
    <xf numFmtId="0" fontId="7" fillId="3" borderId="0" xfId="0" applyFont="1" applyFill="1"/>
    <xf numFmtId="9" fontId="2" fillId="5" borderId="0" xfId="0" applyNumberFormat="1" applyFont="1" applyFill="1" applyAlignment="1">
      <alignment horizontal="left"/>
    </xf>
    <xf numFmtId="9" fontId="0" fillId="5" borderId="0" xfId="0" applyNumberFormat="1" applyFill="1"/>
    <xf numFmtId="0" fontId="0" fillId="2" borderId="0" xfId="0" applyFill="1"/>
    <xf numFmtId="0" fontId="0" fillId="5" borderId="0" xfId="0" applyFill="1"/>
    <xf numFmtId="0" fontId="7" fillId="5" borderId="0" xfId="0" applyFont="1" applyFill="1"/>
    <xf numFmtId="0" fontId="0" fillId="3" borderId="0" xfId="0" applyFill="1"/>
    <xf numFmtId="0" fontId="0" fillId="0" borderId="2" xfId="0" applyBorder="1"/>
    <xf numFmtId="0" fontId="1" fillId="0" borderId="2" xfId="0" applyFont="1" applyBorder="1"/>
    <xf numFmtId="0" fontId="0" fillId="3" borderId="2" xfId="0" applyFill="1" applyBorder="1"/>
    <xf numFmtId="0" fontId="0" fillId="0" borderId="3" xfId="0" applyBorder="1"/>
    <xf numFmtId="0" fontId="0" fillId="0" borderId="3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441960</xdr:colOff>
      <xdr:row>13</xdr:row>
      <xdr:rowOff>121920</xdr:rowOff>
    </xdr:from>
    <xdr:to>
      <xdr:col>11</xdr:col>
      <xdr:colOff>342900</xdr:colOff>
      <xdr:row>15</xdr:row>
      <xdr:rowOff>114300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37D0B0F-368A-4187-836E-A6C04071B4C2}"/>
            </a:ext>
          </a:extLst>
        </xdr:cNvPr>
        <xdr:cNvSpPr/>
      </xdr:nvSpPr>
      <xdr:spPr>
        <a:xfrm>
          <a:off x="2278380" y="2613660"/>
          <a:ext cx="5387340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68580</xdr:colOff>
      <xdr:row>11</xdr:row>
      <xdr:rowOff>121920</xdr:rowOff>
    </xdr:from>
    <xdr:to>
      <xdr:col>11</xdr:col>
      <xdr:colOff>525780</xdr:colOff>
      <xdr:row>11</xdr:row>
      <xdr:rowOff>129540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59F280E-4D14-4A5A-AC0C-5227757D815A}"/>
            </a:ext>
          </a:extLst>
        </xdr:cNvPr>
        <xdr:cNvCxnSpPr/>
      </xdr:nvCxnSpPr>
      <xdr:spPr>
        <a:xfrm flipH="1">
          <a:off x="7391400" y="2202180"/>
          <a:ext cx="457200" cy="76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83820</xdr:colOff>
      <xdr:row>12</xdr:row>
      <xdr:rowOff>106680</xdr:rowOff>
    </xdr:from>
    <xdr:to>
      <xdr:col>11</xdr:col>
      <xdr:colOff>541020</xdr:colOff>
      <xdr:row>12</xdr:row>
      <xdr:rowOff>114300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D5383BFA-6F19-4A94-9836-88279800012A}"/>
            </a:ext>
          </a:extLst>
        </xdr:cNvPr>
        <xdr:cNvCxnSpPr/>
      </xdr:nvCxnSpPr>
      <xdr:spPr>
        <a:xfrm flipH="1">
          <a:off x="7406640" y="2392680"/>
          <a:ext cx="457200" cy="76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68580</xdr:colOff>
      <xdr:row>8</xdr:row>
      <xdr:rowOff>76200</xdr:rowOff>
    </xdr:from>
    <xdr:to>
      <xdr:col>11</xdr:col>
      <xdr:colOff>525780</xdr:colOff>
      <xdr:row>8</xdr:row>
      <xdr:rowOff>83820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8B078652-1C85-46B1-BE53-228DDE086F42}"/>
            </a:ext>
          </a:extLst>
        </xdr:cNvPr>
        <xdr:cNvCxnSpPr/>
      </xdr:nvCxnSpPr>
      <xdr:spPr>
        <a:xfrm flipH="1">
          <a:off x="7391400" y="1607820"/>
          <a:ext cx="457200" cy="76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83820</xdr:colOff>
      <xdr:row>14</xdr:row>
      <xdr:rowOff>106680</xdr:rowOff>
    </xdr:from>
    <xdr:to>
      <xdr:col>11</xdr:col>
      <xdr:colOff>541020</xdr:colOff>
      <xdr:row>14</xdr:row>
      <xdr:rowOff>114300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99697DD-8DB3-4BF8-8D10-8BEA7885AAE0}"/>
            </a:ext>
          </a:extLst>
        </xdr:cNvPr>
        <xdr:cNvCxnSpPr/>
      </xdr:nvCxnSpPr>
      <xdr:spPr>
        <a:xfrm flipH="1">
          <a:off x="7406640" y="2781300"/>
          <a:ext cx="457200" cy="76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1135380</xdr:colOff>
      <xdr:row>4</xdr:row>
      <xdr:rowOff>38100</xdr:rowOff>
    </xdr:from>
    <xdr:to>
      <xdr:col>3</xdr:col>
      <xdr:colOff>38100</xdr:colOff>
      <xdr:row>5</xdr:row>
      <xdr:rowOff>83820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BA35DD3-3CCC-4A28-BAB1-DDD6711C005E}"/>
            </a:ext>
          </a:extLst>
        </xdr:cNvPr>
        <xdr:cNvCxnSpPr/>
      </xdr:nvCxnSpPr>
      <xdr:spPr>
        <a:xfrm>
          <a:off x="1744980" y="815340"/>
          <a:ext cx="739140" cy="2286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qpublic.schneidercorp.com/Application.aspx?App=HallCountyGA&amp;Layer=Parcels&amp;PageType=Sear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C955-F6B9-4E2D-AFD8-5B7BE398E361}">
  <dimension ref="B2:M29"/>
  <sheetViews>
    <sheetView tabSelected="1" workbookViewId="0">
      <selection activeCell="P20" sqref="P20"/>
    </sheetView>
  </sheetViews>
  <sheetFormatPr defaultRowHeight="14.4" x14ac:dyDescent="0.3"/>
  <cols>
    <col min="2" max="2" width="17.88671875" style="5" customWidth="1"/>
  </cols>
  <sheetData>
    <row r="2" spans="2:13" ht="15.6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3" ht="15.6" x14ac:dyDescent="0.3">
      <c r="B3" s="2"/>
      <c r="C3" s="2"/>
      <c r="D3" s="2"/>
      <c r="E3" s="2"/>
      <c r="F3" s="2"/>
      <c r="G3" s="2"/>
      <c r="H3" s="2"/>
      <c r="I3" s="2"/>
      <c r="J3" s="2"/>
      <c r="K3" s="2"/>
    </row>
    <row r="4" spans="2:13" ht="15.6" x14ac:dyDescent="0.3">
      <c r="B4" s="3" t="s">
        <v>1</v>
      </c>
      <c r="F4" s="4"/>
    </row>
    <row r="5" spans="2:13" x14ac:dyDescent="0.3">
      <c r="D5" s="6">
        <v>2023</v>
      </c>
      <c r="E5" s="7">
        <v>2024</v>
      </c>
      <c r="F5" s="6">
        <v>2025</v>
      </c>
      <c r="G5" s="8">
        <v>2026</v>
      </c>
      <c r="H5" s="8">
        <v>2027</v>
      </c>
      <c r="I5" s="8">
        <v>2028</v>
      </c>
      <c r="J5" s="8">
        <v>2029</v>
      </c>
      <c r="K5" s="8">
        <v>2030</v>
      </c>
    </row>
    <row r="6" spans="2:13" ht="16.2" x14ac:dyDescent="0.3">
      <c r="B6" s="9" t="s">
        <v>2</v>
      </c>
      <c r="C6" s="10"/>
      <c r="D6" s="11">
        <v>0</v>
      </c>
      <c r="E6" s="11">
        <v>0</v>
      </c>
      <c r="F6" s="11">
        <v>0</v>
      </c>
      <c r="G6" s="12">
        <f>SUM(F6+20000)</f>
        <v>20000</v>
      </c>
      <c r="H6" s="12">
        <f t="shared" ref="H6:K6" si="0">SUM(G6+20000)</f>
        <v>40000</v>
      </c>
      <c r="I6" s="12">
        <f t="shared" si="0"/>
        <v>60000</v>
      </c>
      <c r="J6" s="12">
        <f t="shared" si="0"/>
        <v>80000</v>
      </c>
      <c r="K6" s="12">
        <f t="shared" si="0"/>
        <v>100000</v>
      </c>
    </row>
    <row r="7" spans="2:13" x14ac:dyDescent="0.3">
      <c r="B7" s="13" t="s">
        <v>3</v>
      </c>
      <c r="C7" s="14"/>
      <c r="D7" s="15">
        <f>SUM(D6)</f>
        <v>0</v>
      </c>
      <c r="E7" s="16">
        <f>SUM(E6)</f>
        <v>0</v>
      </c>
      <c r="F7" s="15">
        <f>SUM(D6)</f>
        <v>0</v>
      </c>
      <c r="G7" s="17">
        <f>SUM(D6*103%)</f>
        <v>0</v>
      </c>
      <c r="H7" s="17">
        <f>SUM(G7*103%)</f>
        <v>0</v>
      </c>
      <c r="I7" s="17">
        <f>SUM(H7*103%)</f>
        <v>0</v>
      </c>
      <c r="J7" s="17">
        <f t="shared" ref="J7:K7" si="1">SUM(I7*103%)</f>
        <v>0</v>
      </c>
      <c r="K7" s="17">
        <f t="shared" si="1"/>
        <v>0</v>
      </c>
    </row>
    <row r="8" spans="2:13" x14ac:dyDescent="0.3">
      <c r="B8" s="9" t="s">
        <v>4</v>
      </c>
      <c r="C8" s="10"/>
      <c r="D8" s="15">
        <f t="shared" ref="D8:F8" si="2">SUM(D7*40%)</f>
        <v>0</v>
      </c>
      <c r="E8" s="18">
        <f t="shared" si="2"/>
        <v>0</v>
      </c>
      <c r="F8" s="15">
        <f t="shared" si="2"/>
        <v>0</v>
      </c>
      <c r="G8" s="18">
        <f>SUM(G7*40%)</f>
        <v>0</v>
      </c>
      <c r="H8" s="18">
        <f t="shared" ref="H8:K8" si="3">SUM(H7*40%)</f>
        <v>0</v>
      </c>
      <c r="I8" s="18">
        <f t="shared" si="3"/>
        <v>0</v>
      </c>
      <c r="J8" s="18">
        <f t="shared" si="3"/>
        <v>0</v>
      </c>
      <c r="K8" s="18">
        <f t="shared" si="3"/>
        <v>0</v>
      </c>
    </row>
    <row r="9" spans="2:13" x14ac:dyDescent="0.3">
      <c r="B9" s="5" t="s">
        <v>5</v>
      </c>
      <c r="D9" s="11">
        <v>2000</v>
      </c>
      <c r="E9" s="11">
        <v>2000</v>
      </c>
      <c r="F9" s="11">
        <v>2000</v>
      </c>
      <c r="G9" s="18">
        <f>SUM(F9)</f>
        <v>2000</v>
      </c>
      <c r="H9" s="18">
        <f t="shared" ref="H9:K9" si="4">SUM(G9)</f>
        <v>2000</v>
      </c>
      <c r="I9" s="18">
        <f t="shared" si="4"/>
        <v>2000</v>
      </c>
      <c r="J9" s="18">
        <f t="shared" si="4"/>
        <v>2000</v>
      </c>
      <c r="K9" s="18">
        <f t="shared" si="4"/>
        <v>2000</v>
      </c>
      <c r="M9" t="s">
        <v>6</v>
      </c>
    </row>
    <row r="10" spans="2:13" x14ac:dyDescent="0.3">
      <c r="B10" s="5" t="s">
        <v>7</v>
      </c>
      <c r="D10" s="15">
        <f>SUM(D8-D9)</f>
        <v>-2000</v>
      </c>
      <c r="E10">
        <f>SUM(E8-E9)</f>
        <v>-2000</v>
      </c>
      <c r="F10" s="15">
        <f>SUM(F8-F9)</f>
        <v>-2000</v>
      </c>
      <c r="G10" s="18">
        <f t="shared" ref="G10:K10" si="5">SUM(G8-G9)</f>
        <v>-2000</v>
      </c>
      <c r="H10" s="18">
        <f t="shared" si="5"/>
        <v>-2000</v>
      </c>
      <c r="I10" s="18">
        <f t="shared" si="5"/>
        <v>-2000</v>
      </c>
      <c r="J10" s="18">
        <f t="shared" si="5"/>
        <v>-2000</v>
      </c>
      <c r="K10" s="18">
        <f t="shared" si="5"/>
        <v>-2000</v>
      </c>
    </row>
    <row r="11" spans="2:13" x14ac:dyDescent="0.3">
      <c r="D11" s="15"/>
      <c r="F11" s="15"/>
      <c r="G11" s="18"/>
      <c r="H11" s="18"/>
      <c r="I11" s="18"/>
      <c r="J11" s="18"/>
      <c r="K11" s="18"/>
    </row>
    <row r="12" spans="2:13" ht="16.2" x14ac:dyDescent="0.3">
      <c r="B12" s="5" t="s">
        <v>8</v>
      </c>
      <c r="C12">
        <v>3.2339999999999999E-3</v>
      </c>
      <c r="D12" s="15">
        <f>SUM(D10*$C$12)</f>
        <v>-6.468</v>
      </c>
      <c r="E12">
        <f t="shared" ref="E12:K12" si="6">SUM(E10*$C$12)</f>
        <v>-6.468</v>
      </c>
      <c r="F12" s="15">
        <f t="shared" si="6"/>
        <v>-6.468</v>
      </c>
      <c r="G12" s="18">
        <f t="shared" si="6"/>
        <v>-6.468</v>
      </c>
      <c r="H12" s="18">
        <f t="shared" si="6"/>
        <v>-6.468</v>
      </c>
      <c r="I12" s="18">
        <f t="shared" si="6"/>
        <v>-6.468</v>
      </c>
      <c r="J12" s="18">
        <f t="shared" si="6"/>
        <v>-6.468</v>
      </c>
      <c r="K12" s="18">
        <f t="shared" si="6"/>
        <v>-6.468</v>
      </c>
      <c r="M12" t="s">
        <v>9</v>
      </c>
    </row>
    <row r="13" spans="2:13" ht="16.2" x14ac:dyDescent="0.3">
      <c r="B13" s="5" t="s">
        <v>8</v>
      </c>
      <c r="C13">
        <v>1.499E-2</v>
      </c>
      <c r="D13" s="15">
        <f>SUM(D10*$C$13)</f>
        <v>-29.98</v>
      </c>
      <c r="E13">
        <f>SUM(E10*$C$13)</f>
        <v>-29.98</v>
      </c>
      <c r="F13" s="15">
        <f>SUM(F10*$C$13)</f>
        <v>-29.98</v>
      </c>
      <c r="G13" s="18">
        <f>SUM(G10*$C$13)</f>
        <v>-29.98</v>
      </c>
      <c r="H13" s="18">
        <f t="shared" ref="H13:K13" si="7">SUM(H10*$C$13)</f>
        <v>-29.98</v>
      </c>
      <c r="I13" s="18">
        <f t="shared" si="7"/>
        <v>-29.98</v>
      </c>
      <c r="J13" s="18">
        <f t="shared" si="7"/>
        <v>-29.98</v>
      </c>
      <c r="K13" s="18">
        <f t="shared" si="7"/>
        <v>-29.98</v>
      </c>
      <c r="M13" t="s">
        <v>10</v>
      </c>
    </row>
    <row r="14" spans="2:13" x14ac:dyDescent="0.3">
      <c r="D14" s="15"/>
      <c r="F14" s="15"/>
      <c r="G14" s="18"/>
      <c r="H14" s="18"/>
      <c r="I14" s="18"/>
      <c r="J14" s="18"/>
      <c r="K14" s="18"/>
    </row>
    <row r="15" spans="2:13" ht="16.2" x14ac:dyDescent="0.3">
      <c r="B15" s="5" t="s">
        <v>11</v>
      </c>
      <c r="D15" s="15">
        <f>SUM(D12:D13)</f>
        <v>-36.448</v>
      </c>
      <c r="E15">
        <f>SUM(E12:E13)</f>
        <v>-36.448</v>
      </c>
      <c r="F15" s="15">
        <f t="shared" ref="F15:K15" si="8">SUM(F12:F13)</f>
        <v>-36.448</v>
      </c>
      <c r="G15" s="18">
        <f t="shared" si="8"/>
        <v>-36.448</v>
      </c>
      <c r="H15" s="18">
        <f t="shared" si="8"/>
        <v>-36.448</v>
      </c>
      <c r="I15" s="18">
        <f t="shared" si="8"/>
        <v>-36.448</v>
      </c>
      <c r="J15" s="18">
        <f t="shared" si="8"/>
        <v>-36.448</v>
      </c>
      <c r="K15" s="18">
        <f t="shared" si="8"/>
        <v>-36.448</v>
      </c>
      <c r="M15" t="s">
        <v>12</v>
      </c>
    </row>
    <row r="16" spans="2:13" x14ac:dyDescent="0.3">
      <c r="G16" s="18"/>
      <c r="H16" s="18"/>
      <c r="I16" s="18"/>
      <c r="J16" s="18"/>
      <c r="K16" s="18"/>
      <c r="M16" t="s">
        <v>13</v>
      </c>
    </row>
    <row r="17" spans="2:11" x14ac:dyDescent="0.3">
      <c r="G17" s="18"/>
      <c r="H17" s="18"/>
      <c r="I17" s="18"/>
      <c r="J17" s="18"/>
      <c r="K17" s="18"/>
    </row>
    <row r="18" spans="2:11" x14ac:dyDescent="0.3">
      <c r="G18" s="18"/>
      <c r="H18" s="18"/>
      <c r="I18" s="18"/>
      <c r="J18" s="18"/>
      <c r="K18" s="18"/>
    </row>
    <row r="19" spans="2:11" x14ac:dyDescent="0.3">
      <c r="B19" s="5" t="s">
        <v>14</v>
      </c>
      <c r="D19" s="19" t="s">
        <v>15</v>
      </c>
      <c r="E19" s="19">
        <f>SUM(E15-D15)</f>
        <v>0</v>
      </c>
      <c r="F19" s="20">
        <f t="shared" ref="F19:K19" si="9">SUM(F15-E15)</f>
        <v>0</v>
      </c>
      <c r="G19" s="21">
        <f t="shared" si="9"/>
        <v>0</v>
      </c>
      <c r="H19" s="21">
        <f t="shared" si="9"/>
        <v>0</v>
      </c>
      <c r="I19" s="21">
        <f t="shared" si="9"/>
        <v>0</v>
      </c>
      <c r="J19" s="21">
        <f t="shared" si="9"/>
        <v>0</v>
      </c>
      <c r="K19" s="21">
        <f t="shared" si="9"/>
        <v>0</v>
      </c>
    </row>
    <row r="20" spans="2:11" ht="43.2" x14ac:dyDescent="0.3">
      <c r="D20" s="22"/>
      <c r="E20" s="23" t="s">
        <v>16</v>
      </c>
      <c r="F20" s="23" t="s">
        <v>17</v>
      </c>
      <c r="G20" s="23" t="s">
        <v>18</v>
      </c>
      <c r="H20" s="23" t="s">
        <v>19</v>
      </c>
      <c r="I20" s="23" t="s">
        <v>20</v>
      </c>
      <c r="J20" s="23" t="s">
        <v>21</v>
      </c>
      <c r="K20" s="23" t="s">
        <v>22</v>
      </c>
    </row>
    <row r="21" spans="2:11" x14ac:dyDescent="0.3">
      <c r="F21" s="24"/>
    </row>
    <row r="22" spans="2:11" ht="16.2" x14ac:dyDescent="0.3">
      <c r="B22" s="5" t="s">
        <v>23</v>
      </c>
      <c r="F22" s="24"/>
    </row>
    <row r="23" spans="2:11" ht="16.2" x14ac:dyDescent="0.3">
      <c r="B23" s="5" t="s">
        <v>24</v>
      </c>
    </row>
    <row r="24" spans="2:11" ht="16.2" x14ac:dyDescent="0.3">
      <c r="B24" s="5" t="s">
        <v>25</v>
      </c>
    </row>
    <row r="25" spans="2:11" x14ac:dyDescent="0.3">
      <c r="B25" s="5" t="s">
        <v>26</v>
      </c>
    </row>
    <row r="28" spans="2:11" x14ac:dyDescent="0.3">
      <c r="B28" s="5" t="s">
        <v>27</v>
      </c>
    </row>
    <row r="29" spans="2:11" x14ac:dyDescent="0.3">
      <c r="B29" s="25" t="s">
        <v>28</v>
      </c>
    </row>
  </sheetData>
  <mergeCells count="1">
    <mergeCell ref="B2:K2"/>
  </mergeCells>
  <hyperlinks>
    <hyperlink ref="B29" r:id="rId1" display="https://qpublic.schneidercorp.com/Application.aspx?App=HallCountyGA&amp;Layer=Parcels&amp;PageType=Search" xr:uid="{5EA062AC-2E43-4B14-8330-43C0475B83A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White</dc:creator>
  <cp:lastModifiedBy>Joe White</cp:lastModifiedBy>
  <dcterms:created xsi:type="dcterms:W3CDTF">2025-08-17T17:19:25Z</dcterms:created>
  <dcterms:modified xsi:type="dcterms:W3CDTF">2025-08-17T17:20:33Z</dcterms:modified>
</cp:coreProperties>
</file>