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62b8ae277e7e43e/Documents/Solar Sales/"/>
    </mc:Choice>
  </mc:AlternateContent>
  <xr:revisionPtr revIDLastSave="19" documentId="8_{32BF39FC-388C-4490-89CF-A029A8958561}" xr6:coauthVersionLast="47" xr6:coauthVersionMax="47" xr10:uidLastSave="{B1BB22BD-3646-4DCC-91A3-3DE251DFACAA}"/>
  <workbookProtection workbookAlgorithmName="SHA-512" workbookHashValue="RYZu1YZYyXjMmGoF472gqlROWzBjTdIG2Lmupwf4KcqFxdcTDzqDdoUS87z+BkZu9obQCmF5WkwyoTFjpnQFFw==" workbookSaltValue="eYXBVi+LRoMtyrWKXr/ejQ==" workbookSpinCount="100000" lockStructure="1"/>
  <bookViews>
    <workbookView xWindow="-108" yWindow="-108" windowWidth="23256" windowHeight="13896" xr2:uid="{00000000-000D-0000-FFFF-FFFF00000000}"/>
  </bookViews>
  <sheets>
    <sheet name="Cost of Doing Noth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fUVPsaJUJsDhzh3ZlU+ZCxvbAiTOm4UC2+O0LY8Jzs="/>
    </ext>
  </extLst>
</workbook>
</file>

<file path=xl/calcChain.xml><?xml version="1.0" encoding="utf-8"?>
<calcChain xmlns="http://schemas.openxmlformats.org/spreadsheetml/2006/main">
  <c r="H11" i="1" l="1"/>
  <c r="H25" i="1" s="1"/>
  <c r="C25" i="1"/>
  <c r="C19" i="1"/>
  <c r="C17" i="1"/>
  <c r="Q32" i="1" s="1"/>
  <c r="H17" i="1" l="1"/>
  <c r="R29" i="1" s="1"/>
  <c r="Q28" i="1"/>
  <c r="Q29" i="1"/>
  <c r="Q30" i="1"/>
  <c r="Q33" i="1"/>
  <c r="H19" i="1"/>
  <c r="R33" i="1"/>
  <c r="Q31" i="1"/>
  <c r="E53" i="1" l="1"/>
  <c r="R30" i="1"/>
  <c r="R31" i="1"/>
  <c r="R32" i="1"/>
  <c r="R28" i="1"/>
</calcChain>
</file>

<file path=xl/sharedStrings.xml><?xml version="1.0" encoding="utf-8"?>
<sst xmlns="http://schemas.openxmlformats.org/spreadsheetml/2006/main" count="30" uniqueCount="25">
  <si>
    <t>COST OF DOING NOTHING</t>
  </si>
  <si>
    <t xml:space="preserve">Current Utility </t>
  </si>
  <si>
    <t xml:space="preserve">Solar Utility </t>
  </si>
  <si>
    <t>Electric Utility Bill</t>
  </si>
  <si>
    <t>Rough Solar Utility</t>
  </si>
  <si>
    <t xml:space="preserve">Annual Consumption </t>
  </si>
  <si>
    <t>kWh</t>
  </si>
  <si>
    <t>Annual Production</t>
  </si>
  <si>
    <t>Offset</t>
  </si>
  <si>
    <t>Average Rate</t>
  </si>
  <si>
    <t>Cents/kWh</t>
  </si>
  <si>
    <t>Flat Rate</t>
  </si>
  <si>
    <t>Average Monthly</t>
  </si>
  <si>
    <r>
      <rPr>
        <sz val="10"/>
        <color theme="1"/>
        <rFont val="Arial"/>
        <family val="2"/>
      </rPr>
      <t xml:space="preserve">Flat Monthly + </t>
    </r>
    <r>
      <rPr>
        <b/>
        <i/>
        <sz val="10"/>
        <color theme="1"/>
        <rFont val="Arial"/>
        <family val="2"/>
      </rPr>
      <t>Battery</t>
    </r>
  </si>
  <si>
    <t>Yearly Cost</t>
  </si>
  <si>
    <t>Average Inflation</t>
  </si>
  <si>
    <t>Rate Increase Protection Locked</t>
  </si>
  <si>
    <t>Battery</t>
  </si>
  <si>
    <t>Next Year Monthly Average</t>
  </si>
  <si>
    <t>2023 Average</t>
  </si>
  <si>
    <t>2023 FLAT</t>
  </si>
  <si>
    <t>Year</t>
  </si>
  <si>
    <t>-</t>
  </si>
  <si>
    <t>Solar + Battery</t>
  </si>
  <si>
    <t xml:space="preserve">Current Electric Provider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</si>
</sst>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2">
    <font>
      <sz val="10"/>
      <color rgb="FF000000"/>
      <name val="Arial"/>
      <scheme val="minor"/>
    </font>
    <font>
      <b/>
      <sz val="5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53"/>
      <color theme="1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5"/>
      <color theme="1"/>
      <name val="Arial"/>
      <family val="2"/>
    </font>
    <font>
      <b/>
      <u/>
      <sz val="10"/>
      <color theme="1"/>
      <name val="Arial"/>
      <family val="2"/>
    </font>
    <font>
      <sz val="18"/>
      <color rgb="FF4A4A4A"/>
      <name val="Proxima Nova"/>
    </font>
    <font>
      <sz val="24"/>
      <color theme="1"/>
      <name val="Arial"/>
      <family val="2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rgb="FFCC0000"/>
        <bgColor rgb="FFCC0000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4" xfId="0" applyFont="1" applyBorder="1"/>
    <xf numFmtId="3" fontId="9" fillId="3" borderId="0" xfId="0" applyNumberFormat="1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/>
    <xf numFmtId="0" fontId="2" fillId="0" borderId="4" xfId="0" applyFont="1" applyBorder="1"/>
    <xf numFmtId="164" fontId="7" fillId="7" borderId="0" xfId="0" applyNumberFormat="1" applyFont="1" applyFill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10" fillId="0" borderId="4" xfId="0" applyFont="1" applyBorder="1"/>
    <xf numFmtId="0" fontId="8" fillId="0" borderId="4" xfId="0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44" fontId="7" fillId="7" borderId="0" xfId="0" applyNumberFormat="1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165" fontId="7" fillId="9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44" fontId="7" fillId="4" borderId="0" xfId="0" applyNumberFormat="1" applyFont="1" applyFill="1" applyAlignment="1">
      <alignment horizontal="center" vertical="center"/>
    </xf>
    <xf numFmtId="0" fontId="0" fillId="0" borderId="0" xfId="0" applyProtection="1">
      <protection locked="0"/>
    </xf>
    <xf numFmtId="3" fontId="7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9" fontId="7" fillId="8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US" sz="1600" b="1" i="0">
                <a:solidFill>
                  <a:srgbClr val="757575"/>
                </a:solidFill>
                <a:latin typeface="+mn-lt"/>
              </a:rPr>
              <a:t>Cost Of Doing Nothing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Current Provider </c:v>
          </c:tx>
          <c:spPr>
            <a:ln cmpd="sng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'Cost of Doing Nothing'!$P$28:$P$33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cat>
          <c:val>
            <c:numRef>
              <c:f>'Cost of Doing Nothing'!$Q$28:$Q$33</c:f>
              <c:numCache>
                <c:formatCode>"$"#,##0.00</c:formatCode>
                <c:ptCount val="6"/>
                <c:pt idx="0">
                  <c:v>225</c:v>
                </c:pt>
                <c:pt idx="1">
                  <c:v>261</c:v>
                </c:pt>
                <c:pt idx="2">
                  <c:v>279</c:v>
                </c:pt>
                <c:pt idx="3">
                  <c:v>315</c:v>
                </c:pt>
                <c:pt idx="4">
                  <c:v>405</c:v>
                </c:pt>
                <c:pt idx="5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E-4B25-88DC-57A3EE2CED17}"/>
            </c:ext>
          </c:extLst>
        </c:ser>
        <c:ser>
          <c:idx val="1"/>
          <c:order val="1"/>
          <c:tx>
            <c:v>Solar</c:v>
          </c:tx>
          <c:spPr>
            <a:ln cmpd="sng">
              <a:solidFill>
                <a:srgbClr val="3D85C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'Cost of Doing Nothing'!$P$28:$P$33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cat>
          <c:val>
            <c:numRef>
              <c:f>'Cost of Doing Nothing'!$R$28:$R$33</c:f>
              <c:numCache>
                <c:formatCode>"$"#,##0.00</c:formatCode>
                <c:ptCount val="6"/>
                <c:pt idx="0">
                  <c:v>160</c:v>
                </c:pt>
                <c:pt idx="1">
                  <c:v>171.2</c:v>
                </c:pt>
                <c:pt idx="2">
                  <c:v>176.8</c:v>
                </c:pt>
                <c:pt idx="3">
                  <c:v>188</c:v>
                </c:pt>
                <c:pt idx="4">
                  <c:v>216</c:v>
                </c:pt>
                <c:pt idx="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E-4B25-88DC-57A3EE2C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053801"/>
        <c:axId val="1997959801"/>
      </c:lineChart>
      <c:catAx>
        <c:axId val="1323053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59801"/>
        <c:crosses val="autoZero"/>
        <c:auto val="1"/>
        <c:lblAlgn val="ctr"/>
        <c:lblOffset val="100"/>
        <c:noMultiLvlLbl val="1"/>
      </c:catAx>
      <c:valAx>
        <c:axId val="1997959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D9D9D9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Monthly Average</a:t>
                </a:r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3053801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lvl="0"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 lvl="0">
              <a:defRPr b="1"/>
            </a:pPr>
            <a:endParaRPr lang="en-US"/>
          </a:p>
        </c:txPr>
      </c:legendEntry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26</xdr:row>
      <xdr:rowOff>47624</xdr:rowOff>
    </xdr:from>
    <xdr:to>
      <xdr:col>10</xdr:col>
      <xdr:colOff>15241</xdr:colOff>
      <xdr:row>56</xdr:row>
      <xdr:rowOff>7619</xdr:rowOff>
    </xdr:to>
    <xdr:graphicFrame macro="">
      <xdr:nvGraphicFramePr>
        <xdr:cNvPr id="1452376514" name="Chart 1" title="Chart">
          <a:extLst>
            <a:ext uri="{FF2B5EF4-FFF2-40B4-BE49-F238E27FC236}">
              <a16:creationId xmlns:a16="http://schemas.microsoft.com/office/drawing/2014/main" id="{00000000-0008-0000-0000-0000C2819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tabSelected="1" workbookViewId="0">
      <selection activeCell="O4" sqref="O4"/>
    </sheetView>
  </sheetViews>
  <sheetFormatPr defaultColWidth="12.6640625" defaultRowHeight="15" customHeight="1"/>
  <cols>
    <col min="1" max="6" width="12.6640625" customWidth="1"/>
    <col min="17" max="17" width="22" bestFit="1" customWidth="1"/>
  </cols>
  <sheetData>
    <row r="1" spans="1:13" ht="15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9"/>
      <c r="K1" s="1"/>
    </row>
    <row r="2" spans="1:13" ht="15.75" customHeight="1">
      <c r="A2" s="17"/>
      <c r="B2" s="16"/>
      <c r="C2" s="16"/>
      <c r="D2" s="16"/>
      <c r="E2" s="16"/>
      <c r="F2" s="16"/>
      <c r="G2" s="16"/>
      <c r="H2" s="16"/>
      <c r="I2" s="16"/>
      <c r="J2" s="33"/>
      <c r="K2" s="1"/>
    </row>
    <row r="3" spans="1:13" ht="15.75" customHeight="1">
      <c r="A3" s="17"/>
      <c r="B3" s="16"/>
      <c r="C3" s="16"/>
      <c r="D3" s="16"/>
      <c r="E3" s="16"/>
      <c r="F3" s="16"/>
      <c r="G3" s="16"/>
      <c r="H3" s="16"/>
      <c r="I3" s="16"/>
      <c r="J3" s="33"/>
      <c r="K3" s="1"/>
    </row>
    <row r="4" spans="1:13" ht="15.75" customHeight="1">
      <c r="A4" s="17"/>
      <c r="B4" s="16"/>
      <c r="C4" s="16"/>
      <c r="D4" s="16"/>
      <c r="E4" s="16"/>
      <c r="F4" s="16"/>
      <c r="G4" s="16"/>
      <c r="H4" s="16"/>
      <c r="I4" s="16"/>
      <c r="J4" s="33"/>
      <c r="K4" s="1"/>
    </row>
    <row r="5" spans="1:13" ht="15.75" customHeight="1">
      <c r="A5" s="20"/>
      <c r="B5" s="34"/>
      <c r="C5" s="34"/>
      <c r="D5" s="34"/>
      <c r="E5" s="34"/>
      <c r="F5" s="34"/>
      <c r="G5" s="34"/>
      <c r="H5" s="34"/>
      <c r="I5" s="34"/>
      <c r="J5" s="21"/>
      <c r="K5" s="1"/>
    </row>
    <row r="6" spans="1:13" ht="15.75" customHeight="1">
      <c r="A6" s="35" t="s">
        <v>1</v>
      </c>
      <c r="B6" s="32"/>
      <c r="C6" s="32"/>
      <c r="D6" s="32"/>
      <c r="E6" s="19"/>
      <c r="F6" s="35" t="s">
        <v>2</v>
      </c>
      <c r="G6" s="32"/>
      <c r="H6" s="32"/>
      <c r="I6" s="32"/>
      <c r="J6" s="19"/>
      <c r="K6" s="1"/>
    </row>
    <row r="7" spans="1:13" ht="15.75" customHeight="1">
      <c r="A7" s="17"/>
      <c r="B7" s="16"/>
      <c r="C7" s="16"/>
      <c r="D7" s="16"/>
      <c r="E7" s="33"/>
      <c r="F7" s="17"/>
      <c r="G7" s="16"/>
      <c r="H7" s="16"/>
      <c r="I7" s="16"/>
      <c r="J7" s="33"/>
      <c r="K7" s="1"/>
    </row>
    <row r="8" spans="1:13" ht="15.75" customHeight="1">
      <c r="A8" s="17"/>
      <c r="B8" s="16"/>
      <c r="C8" s="16"/>
      <c r="D8" s="16"/>
      <c r="E8" s="33"/>
      <c r="F8" s="17"/>
      <c r="G8" s="16"/>
      <c r="H8" s="16"/>
      <c r="I8" s="16"/>
      <c r="J8" s="33"/>
      <c r="K8" s="1"/>
    </row>
    <row r="9" spans="1:13" ht="15.75" customHeight="1">
      <c r="A9" s="20"/>
      <c r="B9" s="34"/>
      <c r="C9" s="34"/>
      <c r="D9" s="34"/>
      <c r="E9" s="21"/>
      <c r="F9" s="20"/>
      <c r="G9" s="34"/>
      <c r="H9" s="34"/>
      <c r="I9" s="34"/>
      <c r="J9" s="21"/>
      <c r="K9" s="1"/>
    </row>
    <row r="10" spans="1:13" ht="15.75" customHeight="1">
      <c r="A10" s="36" t="s">
        <v>3</v>
      </c>
      <c r="B10" s="34"/>
      <c r="C10" s="34"/>
      <c r="D10" s="34"/>
      <c r="E10" s="34"/>
      <c r="F10" s="37" t="s">
        <v>4</v>
      </c>
      <c r="G10" s="38"/>
      <c r="H10" s="38"/>
      <c r="I10" s="38"/>
      <c r="J10" s="39"/>
      <c r="K10" s="1"/>
    </row>
    <row r="11" spans="1:13" ht="15.75" customHeight="1">
      <c r="A11" s="15" t="s">
        <v>5</v>
      </c>
      <c r="B11" s="16"/>
      <c r="C11" s="49">
        <v>6000</v>
      </c>
      <c r="D11" s="50"/>
      <c r="E11" s="22" t="s">
        <v>6</v>
      </c>
      <c r="F11" s="15" t="s">
        <v>7</v>
      </c>
      <c r="G11" s="16"/>
      <c r="H11" s="47">
        <f>C11*H13</f>
        <v>6000</v>
      </c>
      <c r="I11" s="48"/>
      <c r="J11" s="22" t="s">
        <v>6</v>
      </c>
      <c r="K11" s="1"/>
    </row>
    <row r="12" spans="1:13" ht="15.75" customHeight="1">
      <c r="A12" s="17"/>
      <c r="B12" s="16"/>
      <c r="C12" s="51"/>
      <c r="D12" s="52"/>
      <c r="E12" s="16"/>
      <c r="F12" s="17"/>
      <c r="G12" s="16"/>
      <c r="H12" s="48"/>
      <c r="I12" s="48"/>
      <c r="J12" s="16"/>
      <c r="K12" s="1"/>
    </row>
    <row r="13" spans="1:13" ht="15.75" customHeight="1">
      <c r="A13" s="26" t="s">
        <v>8</v>
      </c>
      <c r="B13" s="16"/>
      <c r="C13" s="27">
        <v>1</v>
      </c>
      <c r="D13" s="16"/>
      <c r="E13" s="28"/>
      <c r="F13" s="15" t="s">
        <v>8</v>
      </c>
      <c r="G13" s="16"/>
      <c r="H13" s="29">
        <v>1</v>
      </c>
      <c r="I13" s="19"/>
      <c r="J13" s="28"/>
      <c r="K13" s="1"/>
      <c r="M13" s="2"/>
    </row>
    <row r="14" spans="1:13" ht="15.75" customHeight="1">
      <c r="A14" s="17"/>
      <c r="B14" s="16"/>
      <c r="C14" s="16"/>
      <c r="D14" s="16"/>
      <c r="E14" s="16"/>
      <c r="F14" s="17"/>
      <c r="G14" s="16"/>
      <c r="H14" s="20"/>
      <c r="I14" s="21"/>
      <c r="J14" s="16"/>
      <c r="K14" s="1"/>
    </row>
    <row r="15" spans="1:13" ht="15.75" customHeight="1">
      <c r="A15" s="15" t="s">
        <v>9</v>
      </c>
      <c r="B15" s="16"/>
      <c r="C15" s="53">
        <v>0.45</v>
      </c>
      <c r="D15" s="50"/>
      <c r="E15" s="22" t="s">
        <v>10</v>
      </c>
      <c r="F15" s="15" t="s">
        <v>11</v>
      </c>
      <c r="G15" s="16"/>
      <c r="H15" s="53">
        <v>0.25</v>
      </c>
      <c r="I15" s="50"/>
      <c r="J15" s="22" t="s">
        <v>10</v>
      </c>
      <c r="K15" s="1"/>
    </row>
    <row r="16" spans="1:13" ht="15.75" customHeight="1">
      <c r="A16" s="17"/>
      <c r="B16" s="16"/>
      <c r="C16" s="51"/>
      <c r="D16" s="52"/>
      <c r="E16" s="16"/>
      <c r="F16" s="17"/>
      <c r="G16" s="16"/>
      <c r="H16" s="51"/>
      <c r="I16" s="52"/>
      <c r="J16" s="16"/>
      <c r="K16" s="1"/>
    </row>
    <row r="17" spans="1:18" ht="15.75" customHeight="1">
      <c r="A17" s="15" t="s">
        <v>12</v>
      </c>
      <c r="B17" s="16"/>
      <c r="C17" s="23">
        <f>(C11*C15)/12</f>
        <v>225</v>
      </c>
      <c r="D17" s="16"/>
      <c r="E17" s="16"/>
      <c r="F17" s="15" t="s">
        <v>13</v>
      </c>
      <c r="G17" s="16"/>
      <c r="H17" s="30">
        <f>((H11*H15)/12)+35</f>
        <v>160</v>
      </c>
      <c r="I17" s="16"/>
      <c r="J17" s="16"/>
      <c r="K17" s="25"/>
      <c r="L17" s="16"/>
    </row>
    <row r="18" spans="1:18" ht="15.75" customHeight="1">
      <c r="A18" s="17"/>
      <c r="B18" s="16"/>
      <c r="C18" s="16"/>
      <c r="D18" s="16"/>
      <c r="E18" s="16"/>
      <c r="F18" s="17"/>
      <c r="G18" s="16"/>
      <c r="H18" s="16"/>
      <c r="I18" s="16"/>
      <c r="J18" s="16"/>
      <c r="K18" s="17"/>
      <c r="L18" s="16"/>
    </row>
    <row r="19" spans="1:18" ht="15.75" customHeight="1">
      <c r="A19" s="15" t="s">
        <v>14</v>
      </c>
      <c r="B19" s="16"/>
      <c r="C19" s="24">
        <f>(C11*C15)</f>
        <v>2700</v>
      </c>
      <c r="D19" s="16"/>
      <c r="F19" s="15" t="s">
        <v>14</v>
      </c>
      <c r="G19" s="16"/>
      <c r="H19" s="18">
        <f>(H11*H15)</f>
        <v>1500</v>
      </c>
      <c r="I19" s="16"/>
      <c r="K19" s="1"/>
    </row>
    <row r="20" spans="1:18" ht="15.75" customHeight="1">
      <c r="A20" s="17"/>
      <c r="B20" s="16"/>
      <c r="C20" s="16"/>
      <c r="D20" s="16"/>
      <c r="F20" s="17"/>
      <c r="G20" s="16"/>
      <c r="H20" s="16"/>
      <c r="I20" s="16"/>
      <c r="K20" s="1"/>
    </row>
    <row r="21" spans="1:18" ht="15.75" customHeight="1">
      <c r="A21" s="15" t="s">
        <v>15</v>
      </c>
      <c r="B21" s="16"/>
      <c r="C21" s="54">
        <v>0.08</v>
      </c>
      <c r="D21" s="46"/>
      <c r="F21" s="15" t="s">
        <v>16</v>
      </c>
      <c r="G21" s="16"/>
      <c r="H21" s="42">
        <v>3.5000000000000003E-2</v>
      </c>
      <c r="I21" s="16"/>
      <c r="K21" s="1"/>
    </row>
    <row r="22" spans="1:18" ht="15.75" customHeight="1">
      <c r="A22" s="17"/>
      <c r="B22" s="16"/>
      <c r="C22" s="46"/>
      <c r="D22" s="46"/>
      <c r="F22" s="17"/>
      <c r="G22" s="16"/>
      <c r="H22" s="16"/>
      <c r="I22" s="16"/>
      <c r="K22" s="1"/>
    </row>
    <row r="23" spans="1:18" ht="15.75" customHeight="1">
      <c r="A23" s="44"/>
      <c r="B23" s="16"/>
      <c r="C23" s="16"/>
      <c r="D23" s="16"/>
      <c r="F23" s="43" t="s">
        <v>17</v>
      </c>
      <c r="G23" s="16"/>
      <c r="H23" s="18">
        <v>35</v>
      </c>
      <c r="I23" s="16"/>
      <c r="K23" s="1"/>
    </row>
    <row r="24" spans="1:18" ht="15.75" customHeight="1">
      <c r="A24" s="15"/>
      <c r="B24" s="16"/>
      <c r="C24" s="16"/>
      <c r="D24" s="16"/>
      <c r="F24" s="17"/>
      <c r="G24" s="16"/>
      <c r="H24" s="16"/>
      <c r="I24" s="16"/>
      <c r="K24" s="1"/>
    </row>
    <row r="25" spans="1:18" ht="15.75" customHeight="1">
      <c r="A25" s="15" t="s">
        <v>18</v>
      </c>
      <c r="B25" s="16"/>
      <c r="C25" s="45">
        <f>(((C15*C21)+C15)*C11)/12</f>
        <v>243</v>
      </c>
      <c r="D25" s="16"/>
      <c r="E25" s="41" t="s">
        <v>19</v>
      </c>
      <c r="F25" s="15" t="s">
        <v>18</v>
      </c>
      <c r="G25" s="16"/>
      <c r="H25" s="40">
        <f>((((H15*H21)+H15)*H11)/12)+35</f>
        <v>164.37499999999997</v>
      </c>
      <c r="I25" s="16"/>
      <c r="J25" s="41" t="s">
        <v>20</v>
      </c>
      <c r="K25" s="1"/>
    </row>
    <row r="26" spans="1:18" ht="15.75" customHeight="1">
      <c r="A26" s="17"/>
      <c r="B26" s="16"/>
      <c r="C26" s="16"/>
      <c r="D26" s="16"/>
      <c r="E26" s="16"/>
      <c r="F26" s="17"/>
      <c r="G26" s="16"/>
      <c r="H26" s="16"/>
      <c r="I26" s="16"/>
      <c r="J26" s="16"/>
      <c r="K26" s="1"/>
    </row>
    <row r="27" spans="1:18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1"/>
      <c r="P27" s="5" t="s">
        <v>21</v>
      </c>
      <c r="Q27" s="6" t="s">
        <v>24</v>
      </c>
      <c r="R27" s="6" t="s">
        <v>23</v>
      </c>
    </row>
    <row r="28" spans="1:18" ht="15.75" customHeight="1">
      <c r="A28" s="1"/>
      <c r="E28" s="7"/>
      <c r="K28" s="1"/>
      <c r="P28" s="8">
        <v>1</v>
      </c>
      <c r="Q28" s="9">
        <f>C17</f>
        <v>225</v>
      </c>
      <c r="R28" s="9">
        <f>H17</f>
        <v>160</v>
      </c>
    </row>
    <row r="29" spans="1:18" ht="15.75" customHeight="1">
      <c r="A29" s="1"/>
      <c r="F29" s="7"/>
      <c r="K29" s="1"/>
      <c r="P29" s="10">
        <v>2</v>
      </c>
      <c r="Q29" s="11">
        <f>((C21*2)*C17)+C17</f>
        <v>261</v>
      </c>
      <c r="R29" s="11">
        <f>((H21*2)*H17)+H17</f>
        <v>171.2</v>
      </c>
    </row>
    <row r="30" spans="1:18" ht="15.75" customHeight="1">
      <c r="A30" s="1"/>
      <c r="K30" s="1"/>
      <c r="P30" s="10">
        <v>3</v>
      </c>
      <c r="Q30" s="11">
        <f>((C21*3)*C17)+C17</f>
        <v>279</v>
      </c>
      <c r="R30" s="11">
        <f>((H21*3)*H17)+H17</f>
        <v>176.8</v>
      </c>
    </row>
    <row r="31" spans="1:18" ht="15.75" customHeight="1">
      <c r="A31" s="1"/>
      <c r="K31" s="1"/>
      <c r="P31" s="10">
        <v>5</v>
      </c>
      <c r="Q31" s="11">
        <f>((C21*5)*C17)+C17</f>
        <v>315</v>
      </c>
      <c r="R31" s="11">
        <f>((H21*5)*H17)+H17</f>
        <v>188</v>
      </c>
    </row>
    <row r="32" spans="1:18" ht="15.75" customHeight="1">
      <c r="A32" s="1"/>
      <c r="K32" s="1"/>
      <c r="P32" s="10">
        <v>10</v>
      </c>
      <c r="Q32" s="11">
        <f>((C21*10)*C17)+C17</f>
        <v>405</v>
      </c>
      <c r="R32" s="11">
        <f>((H21*10)*H17)+H17</f>
        <v>216</v>
      </c>
    </row>
    <row r="33" spans="1:18" ht="15.75" customHeight="1">
      <c r="A33" s="1"/>
      <c r="I33" s="7" t="s">
        <v>22</v>
      </c>
      <c r="K33" s="1"/>
      <c r="P33" s="10">
        <v>15</v>
      </c>
      <c r="Q33" s="11">
        <f>((C21*15)*C17)+C17</f>
        <v>495</v>
      </c>
      <c r="R33" s="11">
        <f>((H21*15)*H17)+H17</f>
        <v>244</v>
      </c>
    </row>
    <row r="34" spans="1:18" ht="15.75" customHeight="1">
      <c r="A34" s="1"/>
      <c r="K34" s="1"/>
    </row>
    <row r="35" spans="1:18" ht="15.75" customHeight="1">
      <c r="A35" s="1"/>
      <c r="K35" s="1"/>
    </row>
    <row r="36" spans="1:18" ht="15.75" customHeight="1">
      <c r="A36" s="1"/>
      <c r="K36" s="1"/>
    </row>
    <row r="37" spans="1:18" ht="15.75" customHeight="1">
      <c r="A37" s="1"/>
      <c r="K37" s="1"/>
    </row>
    <row r="38" spans="1:18" ht="15.75" customHeight="1">
      <c r="A38" s="1"/>
      <c r="K38" s="1"/>
    </row>
    <row r="39" spans="1:18" ht="15.75" customHeight="1">
      <c r="A39" s="1"/>
      <c r="K39" s="1"/>
    </row>
    <row r="40" spans="1:18" ht="15.75" customHeight="1">
      <c r="A40" s="1"/>
      <c r="K40" s="1"/>
    </row>
    <row r="41" spans="1:18" ht="15.75" customHeight="1">
      <c r="A41" s="1"/>
      <c r="K41" s="1"/>
    </row>
    <row r="42" spans="1:18" ht="15.75" customHeight="1">
      <c r="A42" s="1"/>
      <c r="K42" s="1"/>
    </row>
    <row r="43" spans="1:18" ht="15.75" customHeight="1">
      <c r="A43" s="1"/>
      <c r="K43" s="1"/>
    </row>
    <row r="44" spans="1:18" ht="15.75" customHeight="1">
      <c r="A44" s="1"/>
      <c r="K44" s="1"/>
    </row>
    <row r="45" spans="1:18" ht="15.75" customHeight="1">
      <c r="A45" s="1"/>
      <c r="K45" s="1"/>
    </row>
    <row r="46" spans="1:18" ht="15.75" customHeight="1">
      <c r="A46" s="1"/>
      <c r="K46" s="1"/>
    </row>
    <row r="47" spans="1:18" ht="15.75" customHeight="1">
      <c r="A47" s="1"/>
      <c r="K47" s="1"/>
    </row>
    <row r="48" spans="1:18" ht="15.75" customHeight="1">
      <c r="A48" s="1"/>
      <c r="K48" s="1"/>
    </row>
    <row r="49" spans="1:11" ht="15.75" customHeight="1">
      <c r="A49" s="1"/>
      <c r="K49" s="1"/>
    </row>
    <row r="50" spans="1:11" ht="15.75" customHeight="1">
      <c r="A50" s="1"/>
      <c r="K50" s="1"/>
    </row>
    <row r="51" spans="1:11" ht="15.75" customHeight="1">
      <c r="A51" s="1"/>
      <c r="K51" s="1"/>
    </row>
    <row r="52" spans="1:11" ht="15.75" customHeight="1">
      <c r="A52" s="1"/>
      <c r="K52" s="1"/>
    </row>
    <row r="53" spans="1:11" ht="15.75" customHeight="1">
      <c r="A53" s="1"/>
      <c r="E53" s="12">
        <f>MAX(H15:I60)</f>
        <v>1500</v>
      </c>
      <c r="K53" s="1"/>
    </row>
    <row r="54" spans="1:11" ht="15.75" customHeight="1">
      <c r="A54" s="1"/>
      <c r="K54" s="1"/>
    </row>
    <row r="55" spans="1:11" ht="15.75" customHeight="1">
      <c r="A55" s="1"/>
      <c r="K55" s="1"/>
    </row>
    <row r="56" spans="1:11" ht="15.75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"/>
    </row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nFj4Nw1LDJnrlyZoYh8IEqvZNzjnG9wlpX1asVun01j/R/FEGuUyiHThpdxMmfhHAPUcWXWJ/3aKjLbfXw2FRg==" saltValue="wDmsQKXXH2uRZ6vOj+2oxw==" spinCount="100000" sheet="1" objects="1" scenarios="1"/>
  <mergeCells count="50">
    <mergeCell ref="F25:G26"/>
    <mergeCell ref="H25:I26"/>
    <mergeCell ref="J25:J26"/>
    <mergeCell ref="A21:B22"/>
    <mergeCell ref="C21:D22"/>
    <mergeCell ref="F21:G22"/>
    <mergeCell ref="H21:I22"/>
    <mergeCell ref="C23:D23"/>
    <mergeCell ref="F23:G24"/>
    <mergeCell ref="H23:I24"/>
    <mergeCell ref="C24:D24"/>
    <mergeCell ref="A23:B23"/>
    <mergeCell ref="A24:B24"/>
    <mergeCell ref="A25:B26"/>
    <mergeCell ref="C25:D26"/>
    <mergeCell ref="E25:E26"/>
    <mergeCell ref="E11:E12"/>
    <mergeCell ref="F11:G12"/>
    <mergeCell ref="H11:I12"/>
    <mergeCell ref="J11:J12"/>
    <mergeCell ref="A1:J5"/>
    <mergeCell ref="A6:E9"/>
    <mergeCell ref="F6:J9"/>
    <mergeCell ref="A10:E10"/>
    <mergeCell ref="F10:J10"/>
    <mergeCell ref="A11:B12"/>
    <mergeCell ref="C11:D12"/>
    <mergeCell ref="K17:L18"/>
    <mergeCell ref="A13:B14"/>
    <mergeCell ref="C13:D14"/>
    <mergeCell ref="E13:E14"/>
    <mergeCell ref="F13:G14"/>
    <mergeCell ref="H13:I14"/>
    <mergeCell ref="J13:J14"/>
    <mergeCell ref="A15:B16"/>
    <mergeCell ref="J15:J16"/>
    <mergeCell ref="F15:G16"/>
    <mergeCell ref="H15:I16"/>
    <mergeCell ref="F17:G18"/>
    <mergeCell ref="H17:I18"/>
    <mergeCell ref="J17:J18"/>
    <mergeCell ref="F19:G20"/>
    <mergeCell ref="H19:I20"/>
    <mergeCell ref="C15:D16"/>
    <mergeCell ref="E15:E16"/>
    <mergeCell ref="A17:B18"/>
    <mergeCell ref="C17:D18"/>
    <mergeCell ref="E17:E18"/>
    <mergeCell ref="A19:B20"/>
    <mergeCell ref="C19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Doing Nothing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Tjalas</dc:creator>
  <cp:lastModifiedBy>Kevin Tjalas</cp:lastModifiedBy>
  <dcterms:created xsi:type="dcterms:W3CDTF">2024-07-31T20:13:10Z</dcterms:created>
  <dcterms:modified xsi:type="dcterms:W3CDTF">2024-08-04T00:34:40Z</dcterms:modified>
</cp:coreProperties>
</file>