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lf\Desktop\"/>
    </mc:Choice>
  </mc:AlternateContent>
  <xr:revisionPtr revIDLastSave="0" documentId="13_ncr:1_{7A0966DF-6A8B-4C49-A9D6-0756B137AD5B}" xr6:coauthVersionLast="47" xr6:coauthVersionMax="47" xr10:uidLastSave="{00000000-0000-0000-0000-000000000000}"/>
  <bookViews>
    <workbookView xWindow="-120" yWindow="-120" windowWidth="29040" windowHeight="15840" xr2:uid="{7FD6D203-3780-48F2-8CD2-74E46FD3F793}"/>
  </bookViews>
  <sheets>
    <sheet name="24 W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H20" i="1" l="1"/>
  <c r="I20" i="1"/>
  <c r="J20" i="1" l="1"/>
  <c r="I39" i="1"/>
  <c r="H39" i="1"/>
  <c r="I38" i="1"/>
  <c r="H38" i="1"/>
  <c r="I37" i="1"/>
  <c r="H37" i="1"/>
  <c r="I36" i="1"/>
  <c r="H36" i="1"/>
  <c r="I35" i="1"/>
  <c r="H35" i="1"/>
  <c r="I19" i="1"/>
  <c r="H19" i="1"/>
  <c r="J19" i="1" l="1"/>
  <c r="J35" i="1"/>
  <c r="J36" i="1"/>
  <c r="J39" i="1"/>
  <c r="J37" i="1"/>
  <c r="J34" i="1"/>
  <c r="J38" i="1"/>
  <c r="J40" i="1" l="1"/>
  <c r="J21" i="1" a="1"/>
  <c r="J21" i="1" s="1"/>
  <c r="J4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<sst xmlns="http://schemas.openxmlformats.org/spreadsheetml/2006/main" count="76" uniqueCount="70">
  <si>
    <t>Name:</t>
  </si>
  <si>
    <t>First</t>
  </si>
  <si>
    <t>Last:</t>
  </si>
  <si>
    <t>City:</t>
  </si>
  <si>
    <t>State:</t>
  </si>
  <si>
    <t>Zip Code:</t>
  </si>
  <si>
    <t>Match</t>
  </si>
  <si>
    <t>Hits</t>
  </si>
  <si>
    <t>Placement</t>
  </si>
  <si>
    <t>USA Team Score</t>
  </si>
  <si>
    <t>Highest points</t>
  </si>
  <si>
    <t>Total shooters</t>
  </si>
  <si>
    <t>Hit%</t>
  </si>
  <si>
    <t>Placement %</t>
  </si>
  <si>
    <t>Match Name</t>
  </si>
  <si>
    <t>Match Date</t>
  </si>
  <si>
    <t>Shooters USA Team Score</t>
  </si>
  <si>
    <t>Division:</t>
  </si>
  <si>
    <t>OPEN</t>
  </si>
  <si>
    <t>FACTORY</t>
  </si>
  <si>
    <t>SENIOR</t>
  </si>
  <si>
    <t>LADIES</t>
  </si>
  <si>
    <t>Address:</t>
  </si>
  <si>
    <t>INPUT CELS</t>
  </si>
  <si>
    <t>matches. Submitting an application does not guarantee a spot on the team. Shooter will apply for their</t>
  </si>
  <si>
    <t>spots available, the team may invite shooters to compete at the World Championships in a different Division</t>
  </si>
  <si>
    <t>and/or Category.</t>
  </si>
  <si>
    <t>this application, the applicant agrees to represent themselves, the team and the United States of America in</t>
  </si>
  <si>
    <t>a professional manner. Conduct not befitting may result in dismissal from the team, including at the World</t>
  </si>
  <si>
    <t>conform to any dress codes, team jersey requirements and/or other apparel requirements during the World</t>
  </si>
  <si>
    <t>Championships and related activities.</t>
  </si>
  <si>
    <t>Notes:</t>
  </si>
  <si>
    <t>equipment required to compete will be provided by the applicant.</t>
  </si>
  <si>
    <t xml:space="preserve">USA Team Score is based on both Match points % and Match placement %. </t>
  </si>
  <si>
    <t>preferred Division(s) (if applicable). Depending on performance and interest levels for the Factory</t>
  </si>
  <si>
    <t xml:space="preserve">*** after submittal your listed matches will be QC'd.  All applicants will receive a notification that their application has cleared QC and if any corrections were made. </t>
  </si>
  <si>
    <t xml:space="preserve">Championships.  This conduct is not limited to the Worlds Championship match, and is standard held from being selected for the team point forward.  </t>
  </si>
  <si>
    <t xml:space="preserve">This includes social media and sportsmanship before, during and after matches. </t>
  </si>
  <si>
    <t>List all:</t>
  </si>
  <si>
    <t>Type Initial Below:</t>
  </si>
  <si>
    <t>Phone:</t>
  </si>
  <si>
    <t>Email:</t>
  </si>
  <si>
    <t>Highest National score</t>
  </si>
  <si>
    <t>_____ Representing Team USA is a prestigious opportunity and should be taken seriously. By submitting</t>
  </si>
  <si>
    <t>_____ Competing at the World Championships may be an expensive endeavor. Applicant agrees that self funding is required to attend the World Championships.</t>
  </si>
  <si>
    <t>_____ As a representative of the United States and if selected for being on Team USA, applicant agrees to</t>
  </si>
  <si>
    <t>_____ Applicant agrees that requirements for their division/category will be met. Applicant also agrees that</t>
  </si>
  <si>
    <t>_____ Applicant is a United States citizen or legal resident.</t>
  </si>
  <si>
    <t xml:space="preserve">PRS National Championship </t>
  </si>
  <si>
    <t>USA Centerfire Team Application</t>
  </si>
  <si>
    <t>JUNIOR</t>
  </si>
  <si>
    <t>LIMITED</t>
  </si>
  <si>
    <t>MIL/LEO</t>
  </si>
  <si>
    <t>PRS Finale 2022</t>
  </si>
  <si>
    <t>PRS Finale 2023</t>
  </si>
  <si>
    <t>Six Highest 2 Day Scores from '22 &amp; '23</t>
  </si>
  <si>
    <r>
      <t>Open:</t>
    </r>
    <r>
      <rPr>
        <sz val="14"/>
        <color theme="1"/>
        <rFont val="Calibri"/>
        <family val="2"/>
        <scheme val="minor"/>
      </rPr>
      <t xml:space="preserve"> List your top 6 PRS regular season 2 day matches from the 2022 and 2023 season.  At least 3 matches must be AG cup </t>
    </r>
  </si>
  <si>
    <t xml:space="preserve">           Qualifier matches from 2023.</t>
  </si>
  <si>
    <t>Type your signature and date of application below.</t>
  </si>
  <si>
    <t>Signature and Date</t>
  </si>
  <si>
    <t>* Only 1 regular season match score can be submitted from any shooting range per year.  This does not include Finale's.</t>
  </si>
  <si>
    <t>** In the case of a tie on a score from the PRS website, shooter will enter in their placement according to Practiscore.</t>
  </si>
  <si>
    <t>_____ The shooter recognizes that US Team selection for 2024 is based upon prior performances at qualifying</t>
  </si>
  <si>
    <r>
      <t xml:space="preserve">All other Divisions:  </t>
    </r>
    <r>
      <rPr>
        <sz val="14"/>
        <color theme="1"/>
        <rFont val="Calibri"/>
        <family val="2"/>
        <scheme val="minor"/>
      </rPr>
      <t xml:space="preserve">List your top 6 PRS regular season 2 day matches from the 2022 and 2023 season.  At least three matches must </t>
    </r>
  </si>
  <si>
    <t xml:space="preserve">           come from the 2023 PRS regular season, and at least one of those 3 must be an AG cup Qualifier match from 2023.</t>
  </si>
  <si>
    <t xml:space="preserve">            divide by the total shooters minus 1.  ( ex: you place 25 at a 100 person match.  100-25=75.  divide by 100-1=99.  75/99=75.7</t>
  </si>
  <si>
    <t>*** Placement percentage is calculated by taking the # of shooters at a match, minus a shooters placement.  Then take that number &amp;</t>
  </si>
  <si>
    <t xml:space="preserve">*select all applicable Divisions you could compete in. </t>
  </si>
  <si>
    <t xml:space="preserve"> Your Score</t>
  </si>
  <si>
    <t>Highest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</si>
</sst>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Microsoft GothicNeo"/>
      <family val="2"/>
      <charset val="129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17" fontId="0" fillId="3" borderId="0" xfId="0" applyNumberFormat="1" applyFill="1" applyAlignment="1">
      <alignment horizontal="center"/>
    </xf>
    <xf numFmtId="0" fontId="3" fillId="3" borderId="1" xfId="0" applyFont="1" applyFill="1" applyBorder="1" applyProtection="1">
      <protection locked="0"/>
    </xf>
    <xf numFmtId="1" fontId="5" fillId="2" borderId="1" xfId="1" applyNumberFormat="1" applyFont="1" applyBorder="1" applyProtection="1">
      <protection locked="0"/>
    </xf>
    <xf numFmtId="0" fontId="5" fillId="2" borderId="1" xfId="1" applyFont="1" applyBorder="1" applyProtection="1">
      <protection locked="0"/>
    </xf>
    <xf numFmtId="0" fontId="2" fillId="3" borderId="0" xfId="0" applyFont="1" applyFill="1"/>
    <xf numFmtId="165" fontId="8" fillId="3" borderId="0" xfId="0" applyNumberFormat="1" applyFont="1" applyFill="1"/>
    <xf numFmtId="0" fontId="7" fillId="3" borderId="0" xfId="0" applyFont="1" applyFill="1"/>
    <xf numFmtId="165" fontId="5" fillId="3" borderId="1" xfId="1" applyNumberFormat="1" applyFont="1" applyFill="1" applyBorder="1" applyProtection="1"/>
    <xf numFmtId="0" fontId="10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Protection="1"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164" fontId="5" fillId="4" borderId="1" xfId="1" applyNumberFormat="1" applyFont="1" applyFill="1" applyBorder="1" applyProtection="1"/>
    <xf numFmtId="165" fontId="5" fillId="4" borderId="1" xfId="1" applyNumberFormat="1" applyFont="1" applyFill="1" applyBorder="1" applyProtection="1"/>
    <xf numFmtId="165" fontId="8" fillId="4" borderId="6" xfId="0" applyNumberFormat="1" applyFont="1" applyFill="1" applyBorder="1"/>
    <xf numFmtId="165" fontId="8" fillId="4" borderId="7" xfId="0" applyNumberFormat="1" applyFont="1" applyFill="1" applyBorder="1"/>
    <xf numFmtId="165" fontId="8" fillId="4" borderId="1" xfId="0" applyNumberFormat="1" applyFont="1" applyFill="1" applyBorder="1"/>
    <xf numFmtId="0" fontId="11" fillId="3" borderId="0" xfId="2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12" fillId="3" borderId="0" xfId="0" applyFont="1" applyFill="1"/>
    <xf numFmtId="0" fontId="5" fillId="2" borderId="1" xfId="1" applyFont="1" applyBorder="1" applyProtection="1"/>
    <xf numFmtId="0" fontId="0" fillId="3" borderId="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2" borderId="2" xfId="1" applyFont="1" applyBorder="1" applyAlignment="1" applyProtection="1">
      <alignment horizontal="center"/>
    </xf>
    <xf numFmtId="0" fontId="5" fillId="2" borderId="4" xfId="1" applyFont="1" applyBorder="1" applyAlignment="1" applyProtection="1">
      <alignment horizontal="center"/>
    </xf>
    <xf numFmtId="0" fontId="5" fillId="2" borderId="3" xfId="1" applyFont="1" applyBorder="1" applyAlignment="1" applyProtection="1">
      <alignment horizontal="center"/>
    </xf>
    <xf numFmtId="0" fontId="11" fillId="3" borderId="2" xfId="2" applyFill="1" applyBorder="1" applyAlignment="1" applyProtection="1">
      <alignment horizontal="center"/>
      <protection locked="0"/>
    </xf>
  </cellXfs>
  <cellStyles count="3">
    <cellStyle name="Bad" xfId="1" builtinId="27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D7E"/>
      <color rgb="FFFF435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85725</xdr:rowOff>
    </xdr:from>
    <xdr:to>
      <xdr:col>9</xdr:col>
      <xdr:colOff>809626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2E65DC-4992-0257-91E6-552B0B55E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276225"/>
          <a:ext cx="410527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7AFC-2520-4DF1-8E13-9519D8C58447}">
  <sheetPr>
    <pageSetUpPr fitToPage="1"/>
  </sheetPr>
  <dimension ref="B2:L78"/>
  <sheetViews>
    <sheetView tabSelected="1" topLeftCell="A19" zoomScale="110" zoomScaleNormal="110" workbookViewId="0">
      <selection activeCell="B34" sqref="B34"/>
    </sheetView>
  </sheetViews>
  <sheetFormatPr defaultRowHeight="15" x14ac:dyDescent="0.25"/>
  <cols>
    <col min="1" max="1" width="5.140625" style="1" customWidth="1"/>
    <col min="2" max="2" width="24.42578125" style="1" customWidth="1"/>
    <col min="3" max="3" width="17.140625" style="1" customWidth="1"/>
    <col min="4" max="4" width="10.42578125" style="1" bestFit="1" customWidth="1"/>
    <col min="5" max="5" width="14.7109375" style="1" customWidth="1"/>
    <col min="6" max="6" width="13.42578125" style="1" bestFit="1" customWidth="1"/>
    <col min="7" max="7" width="16.7109375" style="1" customWidth="1"/>
    <col min="8" max="8" width="15.28515625" style="1" bestFit="1" customWidth="1"/>
    <col min="9" max="9" width="17.7109375" style="1" customWidth="1"/>
    <col min="10" max="10" width="15.42578125" style="1" bestFit="1" customWidth="1"/>
    <col min="11" max="16384" width="9.140625" style="1"/>
  </cols>
  <sheetData>
    <row r="2" spans="2:12" ht="23.25" x14ac:dyDescent="0.35">
      <c r="B2" s="14" t="s">
        <v>49</v>
      </c>
    </row>
    <row r="4" spans="2:12" ht="15.75" thickBot="1" x14ac:dyDescent="0.3">
      <c r="B4" s="6" t="s">
        <v>0</v>
      </c>
    </row>
    <row r="5" spans="2:12" ht="15.75" thickBot="1" x14ac:dyDescent="0.3">
      <c r="B5" s="6" t="s">
        <v>1</v>
      </c>
      <c r="C5" s="28"/>
      <c r="D5" s="29"/>
      <c r="E5" s="30"/>
    </row>
    <row r="6" spans="2:12" ht="15.75" thickBot="1" x14ac:dyDescent="0.3">
      <c r="B6" s="13" t="s">
        <v>2</v>
      </c>
      <c r="C6" s="28"/>
      <c r="D6" s="29"/>
      <c r="E6" s="30"/>
    </row>
    <row r="7" spans="2:12" ht="15.75" thickBot="1" x14ac:dyDescent="0.3">
      <c r="B7" s="6" t="s">
        <v>22</v>
      </c>
      <c r="C7" s="28"/>
      <c r="D7" s="29"/>
      <c r="E7" s="30"/>
      <c r="G7" s="6" t="s">
        <v>17</v>
      </c>
      <c r="H7" s="6" t="s">
        <v>18</v>
      </c>
      <c r="I7" s="3"/>
      <c r="J7" s="1">
        <v>6</v>
      </c>
    </row>
    <row r="8" spans="2:12" ht="15.75" thickBot="1" x14ac:dyDescent="0.3">
      <c r="B8" s="6" t="s">
        <v>3</v>
      </c>
      <c r="C8" s="28"/>
      <c r="D8" s="29"/>
      <c r="E8" s="30"/>
      <c r="G8" s="6"/>
      <c r="H8" s="6" t="s">
        <v>19</v>
      </c>
      <c r="I8" s="3"/>
      <c r="J8" s="1">
        <v>4</v>
      </c>
    </row>
    <row r="9" spans="2:12" ht="15.75" thickBot="1" x14ac:dyDescent="0.3">
      <c r="B9" s="6" t="s">
        <v>4</v>
      </c>
      <c r="C9" s="28"/>
      <c r="D9" s="29"/>
      <c r="E9" s="30"/>
      <c r="G9" s="6"/>
      <c r="H9" s="6" t="s">
        <v>20</v>
      </c>
      <c r="I9" s="3"/>
      <c r="J9" s="1">
        <v>4</v>
      </c>
    </row>
    <row r="10" spans="2:12" ht="15.75" thickBot="1" x14ac:dyDescent="0.3">
      <c r="B10" s="6" t="s">
        <v>5</v>
      </c>
      <c r="C10" s="28"/>
      <c r="D10" s="29"/>
      <c r="E10" s="30"/>
      <c r="G10" s="6"/>
      <c r="H10" s="6" t="s">
        <v>21</v>
      </c>
      <c r="I10" s="3"/>
      <c r="J10" s="1">
        <v>4</v>
      </c>
    </row>
    <row r="11" spans="2:12" ht="15.75" thickBot="1" x14ac:dyDescent="0.3">
      <c r="B11" s="6" t="s">
        <v>40</v>
      </c>
      <c r="C11" s="28"/>
      <c r="D11" s="29"/>
      <c r="E11" s="30"/>
      <c r="G11" s="6"/>
      <c r="H11" s="6" t="s">
        <v>50</v>
      </c>
      <c r="I11" s="3"/>
      <c r="J11" s="1">
        <v>4</v>
      </c>
      <c r="K11" s="6"/>
      <c r="L11" s="6"/>
    </row>
    <row r="12" spans="2:12" ht="15.75" thickBot="1" x14ac:dyDescent="0.3">
      <c r="B12" s="6" t="s">
        <v>41</v>
      </c>
      <c r="C12" s="34"/>
      <c r="D12" s="29"/>
      <c r="E12" s="30"/>
      <c r="G12" s="6"/>
      <c r="H12" s="6" t="s">
        <v>51</v>
      </c>
      <c r="I12" s="3"/>
      <c r="J12" s="1">
        <v>4</v>
      </c>
    </row>
    <row r="13" spans="2:12" ht="15.75" thickBot="1" x14ac:dyDescent="0.3">
      <c r="B13" s="6"/>
      <c r="C13" s="22"/>
      <c r="D13" s="23"/>
      <c r="E13" s="23"/>
      <c r="G13" s="6"/>
      <c r="H13" s="6" t="s">
        <v>52</v>
      </c>
      <c r="I13" s="3"/>
      <c r="J13" s="1">
        <v>4</v>
      </c>
    </row>
    <row r="14" spans="2:12" x14ac:dyDescent="0.25">
      <c r="B14" s="6"/>
      <c r="C14" s="22"/>
      <c r="D14" s="23"/>
      <c r="E14" s="23"/>
      <c r="G14" s="6"/>
      <c r="H14" s="6"/>
      <c r="I14" s="24"/>
      <c r="J14" s="6">
        <v>30</v>
      </c>
    </row>
    <row r="15" spans="2:12" x14ac:dyDescent="0.25">
      <c r="G15" s="1" t="s">
        <v>67</v>
      </c>
    </row>
    <row r="17" spans="2:10" ht="18.75" x14ac:dyDescent="0.3">
      <c r="B17" s="8" t="s">
        <v>48</v>
      </c>
    </row>
    <row r="18" spans="2:10" s="11" customFormat="1" ht="15.75" thickBot="1" x14ac:dyDescent="0.3">
      <c r="B18" s="11" t="s">
        <v>6</v>
      </c>
      <c r="D18" s="12" t="s">
        <v>7</v>
      </c>
      <c r="E18" s="12" t="s">
        <v>8</v>
      </c>
      <c r="F18" s="12" t="s">
        <v>10</v>
      </c>
      <c r="G18" s="12" t="s">
        <v>11</v>
      </c>
      <c r="H18" s="12" t="s">
        <v>12</v>
      </c>
      <c r="I18" s="12" t="s">
        <v>13</v>
      </c>
      <c r="J18" s="12" t="s">
        <v>9</v>
      </c>
    </row>
    <row r="19" spans="2:10" ht="15.75" thickBot="1" x14ac:dyDescent="0.3">
      <c r="B19" s="1" t="s">
        <v>53</v>
      </c>
      <c r="C19" s="2"/>
      <c r="D19" s="4"/>
      <c r="E19" s="5"/>
      <c r="F19" s="26">
        <v>187</v>
      </c>
      <c r="G19" s="26">
        <v>257</v>
      </c>
      <c r="H19" s="9">
        <f>D19/F19*100</f>
        <v>0</v>
      </c>
      <c r="I19" s="9">
        <f>((G19-E19)/(G19-1))*100</f>
        <v>100.390625</v>
      </c>
      <c r="J19" s="17">
        <f>(H19+I19)/2</f>
        <v>50.1953125</v>
      </c>
    </row>
    <row r="20" spans="2:10" ht="15.75" thickBot="1" x14ac:dyDescent="0.3">
      <c r="B20" s="1" t="s">
        <v>54</v>
      </c>
      <c r="C20" s="2"/>
      <c r="D20" s="5"/>
      <c r="E20" s="5"/>
      <c r="F20" s="26">
        <v>186</v>
      </c>
      <c r="G20" s="26">
        <v>252</v>
      </c>
      <c r="H20" s="9">
        <f>D20/F20*100</f>
        <v>0</v>
      </c>
      <c r="I20" s="9">
        <f>((G20-E20)/(G20-1))*100</f>
        <v>100.39840637450199</v>
      </c>
      <c r="J20" s="17">
        <f>(H20+I20)/2</f>
        <v>50.199203187250994</v>
      </c>
    </row>
    <row r="21" spans="2:10" ht="21.75" thickBot="1" x14ac:dyDescent="0.4">
      <c r="B21" s="8" t="s">
        <v>42</v>
      </c>
      <c r="D21" s="31" t="s">
        <v>23</v>
      </c>
      <c r="E21" s="32"/>
      <c r="H21" s="7"/>
      <c r="J21" s="21" cm="1">
        <f t="array" ref="J21">SUM(LARGE(J19:J20,{1}))</f>
        <v>50.199203187250994</v>
      </c>
    </row>
    <row r="24" spans="2:10" ht="18.75" x14ac:dyDescent="0.3">
      <c r="B24" s="10" t="s">
        <v>38</v>
      </c>
    </row>
    <row r="25" spans="2:10" ht="18.75" x14ac:dyDescent="0.3">
      <c r="B25" s="8" t="s">
        <v>56</v>
      </c>
    </row>
    <row r="26" spans="2:10" ht="18.75" x14ac:dyDescent="0.3">
      <c r="B26" s="25" t="s">
        <v>57</v>
      </c>
    </row>
    <row r="27" spans="2:10" ht="18.75" x14ac:dyDescent="0.3">
      <c r="B27" s="8" t="s">
        <v>63</v>
      </c>
    </row>
    <row r="28" spans="2:10" ht="18.75" x14ac:dyDescent="0.3">
      <c r="B28" s="25" t="s">
        <v>64</v>
      </c>
    </row>
    <row r="29" spans="2:10" ht="18.75" x14ac:dyDescent="0.3">
      <c r="B29" s="25" t="s">
        <v>60</v>
      </c>
    </row>
    <row r="30" spans="2:10" ht="18.75" x14ac:dyDescent="0.3">
      <c r="B30" s="25" t="s">
        <v>61</v>
      </c>
    </row>
    <row r="31" spans="2:10" ht="18.75" x14ac:dyDescent="0.3">
      <c r="B31" s="25" t="s">
        <v>66</v>
      </c>
    </row>
    <row r="32" spans="2:10" ht="18.75" x14ac:dyDescent="0.3">
      <c r="B32" s="25" t="s">
        <v>65</v>
      </c>
    </row>
    <row r="33" spans="2:10" s="11" customFormat="1" ht="15.75" thickBot="1" x14ac:dyDescent="0.3">
      <c r="B33" s="11" t="s">
        <v>14</v>
      </c>
      <c r="C33" s="11" t="s">
        <v>15</v>
      </c>
      <c r="D33" s="12" t="s">
        <v>68</v>
      </c>
      <c r="E33" s="12" t="s">
        <v>8</v>
      </c>
      <c r="F33" s="12" t="s">
        <v>69</v>
      </c>
      <c r="G33" s="12" t="s">
        <v>11</v>
      </c>
      <c r="H33" s="12" t="s">
        <v>12</v>
      </c>
      <c r="I33" s="12" t="s">
        <v>13</v>
      </c>
      <c r="J33" s="12" t="s">
        <v>9</v>
      </c>
    </row>
    <row r="34" spans="2:10" ht="15.75" thickBot="1" x14ac:dyDescent="0.3">
      <c r="B34" s="15"/>
      <c r="C34" s="16"/>
      <c r="D34" s="5"/>
      <c r="E34" s="5"/>
      <c r="F34" s="5"/>
      <c r="G34" s="5"/>
      <c r="H34" s="9" t="e">
        <f>D34/F34*100</f>
        <v>#DIV/0!</v>
      </c>
      <c r="I34" s="9">
        <f>((G34-E34)/(G34-1))*100</f>
        <v>0</v>
      </c>
      <c r="J34" s="18" t="e">
        <f t="shared" ref="J34:J39" si="0">(H34+I34)/2</f>
        <v>#DIV/0!</v>
      </c>
    </row>
    <row r="35" spans="2:10" ht="15.75" thickBot="1" x14ac:dyDescent="0.3">
      <c r="B35" s="15"/>
      <c r="C35" s="16"/>
      <c r="D35" s="5"/>
      <c r="E35" s="5"/>
      <c r="F35" s="5"/>
      <c r="G35" s="5"/>
      <c r="H35" s="9" t="e">
        <f t="shared" ref="H35:H39" si="1">D35/F35*100</f>
        <v>#DIV/0!</v>
      </c>
      <c r="I35" s="9">
        <f t="shared" ref="I35:I39" si="2">((G35-E35)/(G35-1))*100</f>
        <v>0</v>
      </c>
      <c r="J35" s="18" t="e">
        <f t="shared" si="0"/>
        <v>#DIV/0!</v>
      </c>
    </row>
    <row r="36" spans="2:10" ht="15.75" thickBot="1" x14ac:dyDescent="0.3">
      <c r="B36" s="15"/>
      <c r="C36" s="16"/>
      <c r="D36" s="5"/>
      <c r="E36" s="5"/>
      <c r="F36" s="5"/>
      <c r="G36" s="5"/>
      <c r="H36" s="9" t="e">
        <f t="shared" si="1"/>
        <v>#DIV/0!</v>
      </c>
      <c r="I36" s="9">
        <f t="shared" si="2"/>
        <v>0</v>
      </c>
      <c r="J36" s="18" t="e">
        <f t="shared" si="0"/>
        <v>#DIV/0!</v>
      </c>
    </row>
    <row r="37" spans="2:10" ht="15.75" thickBot="1" x14ac:dyDescent="0.3">
      <c r="B37" s="15"/>
      <c r="C37" s="16"/>
      <c r="D37" s="5"/>
      <c r="E37" s="5"/>
      <c r="F37" s="5"/>
      <c r="G37" s="5"/>
      <c r="H37" s="9" t="e">
        <f t="shared" si="1"/>
        <v>#DIV/0!</v>
      </c>
      <c r="I37" s="9">
        <f t="shared" si="2"/>
        <v>0</v>
      </c>
      <c r="J37" s="18" t="e">
        <f t="shared" si="0"/>
        <v>#DIV/0!</v>
      </c>
    </row>
    <row r="38" spans="2:10" ht="15.75" thickBot="1" x14ac:dyDescent="0.3">
      <c r="B38" s="15"/>
      <c r="C38" s="16"/>
      <c r="D38" s="5"/>
      <c r="E38" s="5"/>
      <c r="F38" s="5"/>
      <c r="G38" s="5"/>
      <c r="H38" s="9" t="e">
        <f t="shared" si="1"/>
        <v>#DIV/0!</v>
      </c>
      <c r="I38" s="9">
        <f t="shared" si="2"/>
        <v>0</v>
      </c>
      <c r="J38" s="18" t="e">
        <f t="shared" si="0"/>
        <v>#DIV/0!</v>
      </c>
    </row>
    <row r="39" spans="2:10" ht="15.75" thickBot="1" x14ac:dyDescent="0.3">
      <c r="B39" s="15"/>
      <c r="C39" s="16"/>
      <c r="D39" s="5"/>
      <c r="E39" s="5"/>
      <c r="F39" s="5"/>
      <c r="G39" s="5"/>
      <c r="H39" s="9" t="e">
        <f t="shared" si="1"/>
        <v>#DIV/0!</v>
      </c>
      <c r="I39" s="9">
        <f t="shared" si="2"/>
        <v>0</v>
      </c>
      <c r="J39" s="18" t="e">
        <f t="shared" si="0"/>
        <v>#DIV/0!</v>
      </c>
    </row>
    <row r="40" spans="2:10" ht="21.75" thickBot="1" x14ac:dyDescent="0.4">
      <c r="B40" s="6" t="s">
        <v>55</v>
      </c>
      <c r="D40" s="31" t="s">
        <v>23</v>
      </c>
      <c r="E40" s="33"/>
      <c r="F40" s="33"/>
      <c r="G40" s="32"/>
      <c r="H40" s="7"/>
      <c r="J40" s="19" t="e">
        <f>SUM(J34:J39)</f>
        <v>#DIV/0!</v>
      </c>
    </row>
    <row r="41" spans="2:10" s="6" customFormat="1" ht="21.75" thickBot="1" x14ac:dyDescent="0.4">
      <c r="B41" s="8" t="s">
        <v>16</v>
      </c>
      <c r="H41" s="7"/>
      <c r="J41" s="20" t="e">
        <f>J21+J40</f>
        <v>#DIV/0!</v>
      </c>
    </row>
    <row r="42" spans="2:10" s="6" customFormat="1" ht="21" x14ac:dyDescent="0.35">
      <c r="B42" s="8"/>
      <c r="H42" s="7"/>
    </row>
    <row r="44" spans="2:10" x14ac:dyDescent="0.25">
      <c r="B44" s="1" t="s">
        <v>35</v>
      </c>
    </row>
    <row r="46" spans="2:10" x14ac:dyDescent="0.25">
      <c r="B46" s="6" t="s">
        <v>39</v>
      </c>
    </row>
    <row r="47" spans="2:10" x14ac:dyDescent="0.25">
      <c r="B47" s="15" t="s">
        <v>62</v>
      </c>
    </row>
    <row r="48" spans="2:10" x14ac:dyDescent="0.25">
      <c r="B48" s="1" t="s">
        <v>24</v>
      </c>
    </row>
    <row r="49" spans="2:2" x14ac:dyDescent="0.25">
      <c r="B49" s="1" t="s">
        <v>34</v>
      </c>
    </row>
    <row r="50" spans="2:2" x14ac:dyDescent="0.25">
      <c r="B50" s="1" t="s">
        <v>25</v>
      </c>
    </row>
    <row r="51" spans="2:2" x14ac:dyDescent="0.25">
      <c r="B51" s="1" t="s">
        <v>26</v>
      </c>
    </row>
    <row r="53" spans="2:2" x14ac:dyDescent="0.25">
      <c r="B53" s="15" t="s">
        <v>43</v>
      </c>
    </row>
    <row r="54" spans="2:2" x14ac:dyDescent="0.25">
      <c r="B54" s="1" t="s">
        <v>27</v>
      </c>
    </row>
    <row r="55" spans="2:2" x14ac:dyDescent="0.25">
      <c r="B55" s="1" t="s">
        <v>28</v>
      </c>
    </row>
    <row r="56" spans="2:2" x14ac:dyDescent="0.25">
      <c r="B56" s="1" t="s">
        <v>36</v>
      </c>
    </row>
    <row r="57" spans="2:2" x14ac:dyDescent="0.25">
      <c r="B57" s="1" t="s">
        <v>37</v>
      </c>
    </row>
    <row r="59" spans="2:2" x14ac:dyDescent="0.25">
      <c r="B59" s="15" t="s">
        <v>44</v>
      </c>
    </row>
    <row r="61" spans="2:2" x14ac:dyDescent="0.25">
      <c r="B61" s="15" t="s">
        <v>45</v>
      </c>
    </row>
    <row r="62" spans="2:2" x14ac:dyDescent="0.25">
      <c r="B62" s="1" t="s">
        <v>29</v>
      </c>
    </row>
    <row r="63" spans="2:2" x14ac:dyDescent="0.25">
      <c r="B63" s="1" t="s">
        <v>30</v>
      </c>
    </row>
    <row r="66" spans="2:4" x14ac:dyDescent="0.25">
      <c r="B66" s="15" t="s">
        <v>46</v>
      </c>
    </row>
    <row r="67" spans="2:4" x14ac:dyDescent="0.25">
      <c r="B67" s="1" t="s">
        <v>32</v>
      </c>
    </row>
    <row r="69" spans="2:4" x14ac:dyDescent="0.25">
      <c r="B69" s="15" t="s">
        <v>47</v>
      </c>
    </row>
    <row r="70" spans="2:4" x14ac:dyDescent="0.25">
      <c r="B70" s="15"/>
    </row>
    <row r="71" spans="2:4" x14ac:dyDescent="0.25">
      <c r="B71" s="1" t="s">
        <v>31</v>
      </c>
    </row>
    <row r="72" spans="2:4" x14ac:dyDescent="0.25">
      <c r="B72" s="1" t="s">
        <v>33</v>
      </c>
    </row>
    <row r="75" spans="2:4" x14ac:dyDescent="0.25">
      <c r="B75" s="1" t="s">
        <v>58</v>
      </c>
    </row>
    <row r="77" spans="2:4" ht="39" customHeight="1" thickBot="1" x14ac:dyDescent="0.3">
      <c r="B77" s="27"/>
      <c r="C77" s="27"/>
      <c r="D77" s="27"/>
    </row>
    <row r="78" spans="2:4" x14ac:dyDescent="0.25">
      <c r="B78" s="1" t="s">
        <v>59</v>
      </c>
    </row>
  </sheetData>
  <sheetProtection sheet="1" selectLockedCells="1"/>
  <mergeCells count="11">
    <mergeCell ref="B77:D77"/>
    <mergeCell ref="C5:E5"/>
    <mergeCell ref="C6:E6"/>
    <mergeCell ref="C7:E7"/>
    <mergeCell ref="C8:E8"/>
    <mergeCell ref="C9:E9"/>
    <mergeCell ref="C10:E10"/>
    <mergeCell ref="D21:E21"/>
    <mergeCell ref="D40:G40"/>
    <mergeCell ref="C11:E11"/>
    <mergeCell ref="C12:E12"/>
  </mergeCells>
  <phoneticPr fontId="4" type="noConversion"/>
  <conditionalFormatting sqref="G34:G39">
    <cfRule type="cellIs" dxfId="0" priority="1" operator="lessThan">
      <formula>50</formula>
    </cfRule>
  </conditionalFormatting>
  <pageMargins left="0.7" right="0.7" top="0.75" bottom="0.75" header="0.3" footer="0.3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 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A. Stewart</dc:creator>
  <cp:lastModifiedBy>Gregory Bell</cp:lastModifiedBy>
  <cp:lastPrinted>2023-11-08T12:44:06Z</cp:lastPrinted>
  <dcterms:created xsi:type="dcterms:W3CDTF">2022-10-18T19:33:24Z</dcterms:created>
  <dcterms:modified xsi:type="dcterms:W3CDTF">2023-11-08T14:28:34Z</dcterms:modified>
</cp:coreProperties>
</file>