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L:\League\2018 Handbook\results\"/>
    </mc:Choice>
  </mc:AlternateContent>
  <xr:revisionPtr revIDLastSave="0" documentId="8_{50CE338E-CECD-47B9-B1F7-248F3D18C7E0}" xr6:coauthVersionLast="33" xr6:coauthVersionMax="33" xr10:uidLastSave="{00000000-0000-0000-0000-000000000000}"/>
  <bookViews>
    <workbookView xWindow="0" yWindow="0" windowWidth="20490" windowHeight="7545" activeTab="4" xr2:uid="{00000000-000D-0000-FFFF-FFFF00000000}"/>
  </bookViews>
  <sheets>
    <sheet name=" Div 2 A league" sheetId="3" r:id="rId1"/>
    <sheet name="Div 2 B league " sheetId="1" r:id="rId2"/>
    <sheet name="Div 2 C league" sheetId="2" r:id="rId3"/>
    <sheet name="Div 4 A league" sheetId="5" r:id="rId4"/>
    <sheet name="Div 4 B league" sheetId="6" r:id="rId5"/>
    <sheet name="Div 4 C league" sheetId="7" r:id="rId6"/>
  </sheets>
  <calcPr calcId="179017"/>
</workbook>
</file>

<file path=xl/calcChain.xml><?xml version="1.0" encoding="utf-8"?>
<calcChain xmlns="http://schemas.openxmlformats.org/spreadsheetml/2006/main">
  <c r="K51" i="5" l="1"/>
  <c r="K50" i="5"/>
  <c r="K49" i="5"/>
  <c r="K48" i="5"/>
  <c r="K47" i="5"/>
  <c r="K46" i="5"/>
  <c r="K44" i="5"/>
  <c r="K43" i="5"/>
  <c r="K42" i="5"/>
  <c r="K41" i="5"/>
  <c r="K40" i="5"/>
  <c r="K39" i="5"/>
  <c r="K37" i="5"/>
  <c r="K36" i="5"/>
  <c r="K35" i="5"/>
  <c r="K34" i="5"/>
  <c r="K33" i="5"/>
  <c r="K32" i="5"/>
  <c r="K30" i="5"/>
  <c r="K29" i="5"/>
  <c r="K28" i="5"/>
  <c r="K27" i="5"/>
  <c r="K26" i="5"/>
  <c r="K25" i="5"/>
  <c r="K23" i="5"/>
  <c r="K22" i="5"/>
  <c r="K21" i="5"/>
  <c r="K20" i="5"/>
  <c r="K19" i="5"/>
  <c r="K18" i="5"/>
  <c r="K16" i="5"/>
  <c r="K15" i="5"/>
  <c r="K14" i="5"/>
  <c r="K13" i="5"/>
  <c r="K12" i="5"/>
  <c r="K11" i="5"/>
  <c r="K9" i="5"/>
  <c r="K8" i="5"/>
  <c r="K7" i="5"/>
  <c r="K6" i="5"/>
  <c r="K5" i="5"/>
  <c r="I51" i="5"/>
  <c r="I50" i="5"/>
  <c r="I49" i="5"/>
  <c r="I48" i="5"/>
  <c r="I47" i="5"/>
  <c r="I46" i="5"/>
  <c r="I44" i="5"/>
  <c r="I43" i="5"/>
  <c r="I42" i="5"/>
  <c r="I41" i="5"/>
  <c r="I40" i="5"/>
  <c r="I39" i="5"/>
  <c r="I37" i="5"/>
  <c r="I36" i="5"/>
  <c r="I35" i="5"/>
  <c r="I34" i="5"/>
  <c r="I33" i="5"/>
  <c r="I32" i="5"/>
  <c r="I30" i="5"/>
  <c r="I29" i="5"/>
  <c r="I28" i="5"/>
  <c r="I27" i="5"/>
  <c r="I26" i="5"/>
  <c r="I25" i="5"/>
  <c r="I23" i="5"/>
  <c r="I22" i="5"/>
  <c r="I21" i="5"/>
  <c r="I20" i="5"/>
  <c r="I19" i="5"/>
  <c r="I18" i="5"/>
  <c r="I16" i="5"/>
  <c r="I15" i="5"/>
  <c r="I14" i="5"/>
  <c r="I13" i="5"/>
  <c r="I12" i="5"/>
  <c r="I11" i="5"/>
  <c r="I9" i="5"/>
  <c r="I8" i="5"/>
  <c r="I7" i="5"/>
  <c r="I6" i="5"/>
  <c r="I5" i="5"/>
  <c r="E51" i="5"/>
  <c r="E50" i="5"/>
  <c r="E49" i="5"/>
  <c r="E48" i="5"/>
  <c r="E47" i="5"/>
  <c r="E46" i="5"/>
  <c r="E44" i="5"/>
  <c r="E43" i="5"/>
  <c r="E42" i="5"/>
  <c r="E41" i="5"/>
  <c r="E40" i="5"/>
  <c r="E39" i="5"/>
  <c r="E37" i="5"/>
  <c r="E36" i="5"/>
  <c r="E35" i="5"/>
  <c r="E34" i="5"/>
  <c r="E33" i="5"/>
  <c r="E32" i="5"/>
  <c r="E30" i="5"/>
  <c r="E29" i="5"/>
  <c r="E28" i="5"/>
  <c r="E27" i="5"/>
  <c r="E26" i="5"/>
  <c r="E25" i="5"/>
  <c r="E23" i="5"/>
  <c r="E22" i="5"/>
  <c r="E21" i="5"/>
  <c r="E20" i="5"/>
  <c r="E19" i="5"/>
  <c r="E18" i="5"/>
  <c r="E16" i="5"/>
  <c r="E15" i="5"/>
  <c r="E14" i="5"/>
  <c r="E13" i="5"/>
  <c r="E12" i="5"/>
  <c r="E11" i="5"/>
  <c r="E9" i="5"/>
  <c r="E8" i="5"/>
  <c r="E7" i="5"/>
  <c r="E6" i="5"/>
  <c r="E5" i="5"/>
  <c r="G51" i="5"/>
  <c r="G50" i="5"/>
  <c r="G49" i="5"/>
  <c r="G48" i="5"/>
  <c r="G47" i="5"/>
  <c r="G46" i="5"/>
  <c r="G44" i="5"/>
  <c r="G43" i="5"/>
  <c r="G42" i="5"/>
  <c r="G41" i="5"/>
  <c r="G40" i="5"/>
  <c r="G39" i="5"/>
  <c r="G37" i="5"/>
  <c r="G36" i="5"/>
  <c r="G35" i="5"/>
  <c r="G34" i="5"/>
  <c r="G33" i="5"/>
  <c r="G32" i="5"/>
  <c r="G30" i="5"/>
  <c r="G29" i="5"/>
  <c r="G28" i="5"/>
  <c r="G27" i="5"/>
  <c r="G26" i="5"/>
  <c r="G25" i="5"/>
  <c r="G23" i="5"/>
  <c r="G22" i="5"/>
  <c r="G21" i="5"/>
  <c r="G20" i="5"/>
  <c r="G19" i="5"/>
  <c r="G18" i="5"/>
  <c r="G16" i="5"/>
  <c r="G15" i="5"/>
  <c r="G14" i="5"/>
  <c r="G13" i="5"/>
  <c r="G12" i="5"/>
  <c r="G11" i="5"/>
  <c r="L52" i="6"/>
  <c r="K52" i="6"/>
  <c r="K51" i="6"/>
  <c r="K50" i="6"/>
  <c r="K49" i="6"/>
  <c r="K48" i="6"/>
  <c r="K47" i="6"/>
  <c r="K46" i="6"/>
  <c r="K44" i="6"/>
  <c r="K43" i="6"/>
  <c r="K42" i="6"/>
  <c r="K41" i="6"/>
  <c r="K40" i="6"/>
  <c r="K39" i="6"/>
  <c r="K37" i="6"/>
  <c r="K36" i="6"/>
  <c r="K35" i="6"/>
  <c r="K34" i="6"/>
  <c r="K33" i="6"/>
  <c r="K32" i="6"/>
  <c r="K30" i="6"/>
  <c r="K29" i="6"/>
  <c r="K28" i="6"/>
  <c r="K27" i="6"/>
  <c r="K26" i="6"/>
  <c r="K25" i="6"/>
  <c r="K23" i="6"/>
  <c r="K22" i="6"/>
  <c r="K21" i="6"/>
  <c r="K20" i="6"/>
  <c r="K19" i="6"/>
  <c r="K18" i="6"/>
  <c r="K16" i="6"/>
  <c r="K15" i="6"/>
  <c r="K14" i="6"/>
  <c r="K13" i="6"/>
  <c r="K12" i="6"/>
  <c r="K11" i="6"/>
  <c r="K9" i="6"/>
  <c r="K8" i="6"/>
  <c r="K7" i="6"/>
  <c r="K6" i="6"/>
  <c r="K5" i="6"/>
  <c r="K4" i="6"/>
  <c r="I52" i="6"/>
  <c r="I51" i="6"/>
  <c r="I50" i="6"/>
  <c r="I49" i="6"/>
  <c r="I48" i="6"/>
  <c r="I47" i="6"/>
  <c r="I46" i="6"/>
  <c r="I44" i="6"/>
  <c r="I43" i="6"/>
  <c r="I42" i="6"/>
  <c r="I41" i="6"/>
  <c r="I40" i="6"/>
  <c r="I39" i="6"/>
  <c r="I37" i="6"/>
  <c r="I36" i="6"/>
  <c r="I35" i="6"/>
  <c r="I34" i="6"/>
  <c r="I33" i="6"/>
  <c r="I32" i="6"/>
  <c r="I30" i="6"/>
  <c r="I29" i="6"/>
  <c r="I28" i="6"/>
  <c r="I27" i="6"/>
  <c r="I26" i="6"/>
  <c r="I25" i="6"/>
  <c r="I23" i="6"/>
  <c r="I22" i="6"/>
  <c r="I21" i="6"/>
  <c r="I20" i="6"/>
  <c r="I19" i="6"/>
  <c r="I18" i="6"/>
  <c r="I16" i="6"/>
  <c r="I15" i="6"/>
  <c r="I14" i="6"/>
  <c r="I13" i="6"/>
  <c r="I12" i="6"/>
  <c r="I11" i="6"/>
  <c r="I9" i="6"/>
  <c r="I8" i="6"/>
  <c r="I7" i="6"/>
  <c r="I6" i="6"/>
  <c r="I5" i="6"/>
  <c r="I4" i="6"/>
  <c r="E52" i="6"/>
  <c r="E51" i="6"/>
  <c r="E50" i="6"/>
  <c r="E49" i="6"/>
  <c r="E48" i="6"/>
  <c r="E47" i="6"/>
  <c r="E46" i="6"/>
  <c r="E44" i="6"/>
  <c r="E43" i="6"/>
  <c r="E42" i="6"/>
  <c r="E41" i="6"/>
  <c r="E40" i="6"/>
  <c r="E39" i="6"/>
  <c r="E37" i="6"/>
  <c r="E36" i="6"/>
  <c r="E35" i="6"/>
  <c r="E34" i="6"/>
  <c r="E33" i="6"/>
  <c r="E32" i="6"/>
  <c r="E30" i="6"/>
  <c r="E29" i="6"/>
  <c r="E28" i="6"/>
  <c r="E27" i="6"/>
  <c r="E26" i="6"/>
  <c r="E25" i="6"/>
  <c r="E23" i="6"/>
  <c r="E22" i="6"/>
  <c r="E21" i="6"/>
  <c r="E20" i="6"/>
  <c r="E19" i="6"/>
  <c r="E18" i="6"/>
  <c r="E16" i="6"/>
  <c r="E15" i="6"/>
  <c r="E14" i="6"/>
  <c r="E13" i="6"/>
  <c r="E12" i="6"/>
  <c r="E11" i="6"/>
  <c r="E9" i="6"/>
  <c r="E8" i="6"/>
  <c r="E7" i="6"/>
  <c r="E6" i="6"/>
  <c r="E5" i="6"/>
  <c r="E4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7" i="6"/>
  <c r="G36" i="6"/>
  <c r="G35" i="6"/>
  <c r="G34" i="6"/>
  <c r="G33" i="6"/>
  <c r="G32" i="6"/>
  <c r="G30" i="6"/>
  <c r="G29" i="6"/>
  <c r="G28" i="6"/>
  <c r="G27" i="6"/>
  <c r="G26" i="6"/>
  <c r="G25" i="6"/>
  <c r="G23" i="6"/>
  <c r="G22" i="6"/>
  <c r="G21" i="6"/>
  <c r="G20" i="6"/>
  <c r="G19" i="6"/>
  <c r="G18" i="6"/>
  <c r="G16" i="6"/>
  <c r="G15" i="6"/>
  <c r="G14" i="6"/>
  <c r="G13" i="6"/>
  <c r="G12" i="6"/>
  <c r="G11" i="6"/>
  <c r="G5" i="6"/>
  <c r="G6" i="6"/>
  <c r="G7" i="6"/>
  <c r="G8" i="6"/>
  <c r="G9" i="6"/>
  <c r="G4" i="6"/>
  <c r="A5" i="7" l="1"/>
  <c r="A6" i="7" s="1"/>
  <c r="A7" i="7" s="1"/>
  <c r="A8" i="7" s="1"/>
  <c r="A9" i="7" s="1"/>
  <c r="A12" i="7" s="1"/>
  <c r="A13" i="7" s="1"/>
  <c r="A14" i="7" s="1"/>
  <c r="A15" i="7" s="1"/>
  <c r="A16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J62" i="6"/>
  <c r="H62" i="6"/>
  <c r="F62" i="6"/>
  <c r="D62" i="6"/>
  <c r="J61" i="6"/>
  <c r="H61" i="6"/>
  <c r="F61" i="6"/>
  <c r="D61" i="6"/>
  <c r="J60" i="6"/>
  <c r="H60" i="6"/>
  <c r="F60" i="6"/>
  <c r="D60" i="6"/>
  <c r="J59" i="6"/>
  <c r="H59" i="6"/>
  <c r="F59" i="6"/>
  <c r="D59" i="6"/>
  <c r="J58" i="6"/>
  <c r="H58" i="6"/>
  <c r="F58" i="6"/>
  <c r="D58" i="6"/>
  <c r="J57" i="6"/>
  <c r="H57" i="6"/>
  <c r="F57" i="6"/>
  <c r="D57" i="6"/>
  <c r="J56" i="6"/>
  <c r="H56" i="6"/>
  <c r="F56" i="6"/>
  <c r="D56" i="6"/>
  <c r="E56" i="6" s="1"/>
  <c r="L51" i="6"/>
  <c r="L50" i="6"/>
  <c r="L49" i="6"/>
  <c r="L48" i="6"/>
  <c r="L47" i="6"/>
  <c r="A47" i="6"/>
  <c r="A48" i="6" s="1"/>
  <c r="A49" i="6" s="1"/>
  <c r="A50" i="6" s="1"/>
  <c r="A51" i="6" s="1"/>
  <c r="L46" i="6"/>
  <c r="L44" i="6"/>
  <c r="L43" i="6"/>
  <c r="L42" i="6"/>
  <c r="L41" i="6"/>
  <c r="L40" i="6"/>
  <c r="M40" i="6" s="1"/>
  <c r="A40" i="6"/>
  <c r="A41" i="6" s="1"/>
  <c r="A42" i="6" s="1"/>
  <c r="A43" i="6" s="1"/>
  <c r="A44" i="6" s="1"/>
  <c r="L39" i="6"/>
  <c r="M39" i="6" s="1"/>
  <c r="L37" i="6"/>
  <c r="L36" i="6"/>
  <c r="L35" i="6"/>
  <c r="L34" i="6"/>
  <c r="L33" i="6"/>
  <c r="A33" i="6"/>
  <c r="A34" i="6" s="1"/>
  <c r="A35" i="6" s="1"/>
  <c r="A36" i="6" s="1"/>
  <c r="A37" i="6" s="1"/>
  <c r="L32" i="6"/>
  <c r="L30" i="6"/>
  <c r="L29" i="6"/>
  <c r="L28" i="6"/>
  <c r="L27" i="6"/>
  <c r="L26" i="6"/>
  <c r="A26" i="6"/>
  <c r="A27" i="6" s="1"/>
  <c r="A28" i="6" s="1"/>
  <c r="A29" i="6" s="1"/>
  <c r="A30" i="6" s="1"/>
  <c r="L25" i="6"/>
  <c r="L23" i="6"/>
  <c r="L22" i="6"/>
  <c r="L21" i="6"/>
  <c r="L20" i="6"/>
  <c r="L19" i="6"/>
  <c r="A19" i="6"/>
  <c r="A20" i="6" s="1"/>
  <c r="A21" i="6" s="1"/>
  <c r="A22" i="6" s="1"/>
  <c r="A23" i="6" s="1"/>
  <c r="L18" i="6"/>
  <c r="L16" i="6"/>
  <c r="L15" i="6"/>
  <c r="L14" i="6"/>
  <c r="L13" i="6"/>
  <c r="L12" i="6"/>
  <c r="A12" i="6"/>
  <c r="A13" i="6" s="1"/>
  <c r="A14" i="6" s="1"/>
  <c r="A15" i="6" s="1"/>
  <c r="A16" i="6" s="1"/>
  <c r="L11" i="6"/>
  <c r="L9" i="6"/>
  <c r="L8" i="6"/>
  <c r="L7" i="6"/>
  <c r="L6" i="6"/>
  <c r="L5" i="6"/>
  <c r="A5" i="6"/>
  <c r="A6" i="6" s="1"/>
  <c r="A7" i="6" s="1"/>
  <c r="A8" i="6" s="1"/>
  <c r="A9" i="6" s="1"/>
  <c r="L4" i="6"/>
  <c r="J62" i="5"/>
  <c r="H62" i="5"/>
  <c r="F62" i="5"/>
  <c r="D62" i="5"/>
  <c r="J61" i="5"/>
  <c r="H61" i="5"/>
  <c r="F61" i="5"/>
  <c r="D61" i="5"/>
  <c r="L51" i="5"/>
  <c r="L50" i="5"/>
  <c r="L49" i="5"/>
  <c r="L48" i="5"/>
  <c r="L47" i="5"/>
  <c r="A47" i="5"/>
  <c r="A48" i="5" s="1"/>
  <c r="A49" i="5" s="1"/>
  <c r="A50" i="5" s="1"/>
  <c r="A51" i="5" s="1"/>
  <c r="L46" i="5"/>
  <c r="L44" i="5"/>
  <c r="L43" i="5"/>
  <c r="L42" i="5"/>
  <c r="L41" i="5"/>
  <c r="L40" i="5"/>
  <c r="A40" i="5"/>
  <c r="A41" i="5" s="1"/>
  <c r="A42" i="5" s="1"/>
  <c r="A43" i="5" s="1"/>
  <c r="A44" i="5" s="1"/>
  <c r="L39" i="5"/>
  <c r="A5" i="5"/>
  <c r="A6" i="5" s="1"/>
  <c r="A7" i="5" s="1"/>
  <c r="A8" i="5" s="1"/>
  <c r="A9" i="5" s="1"/>
  <c r="A12" i="5" s="1"/>
  <c r="A13" i="5" s="1"/>
  <c r="A14" i="5" s="1"/>
  <c r="A15" i="5" s="1"/>
  <c r="A16" i="5" s="1"/>
  <c r="A19" i="5" s="1"/>
  <c r="A20" i="5" s="1"/>
  <c r="A21" i="5" s="1"/>
  <c r="A22" i="5" s="1"/>
  <c r="A23" i="5" s="1"/>
  <c r="A26" i="5" s="1"/>
  <c r="A27" i="5" s="1"/>
  <c r="A28" i="5" s="1"/>
  <c r="A29" i="5" s="1"/>
  <c r="A30" i="5" s="1"/>
  <c r="A33" i="5" s="1"/>
  <c r="A34" i="5" s="1"/>
  <c r="A35" i="5" s="1"/>
  <c r="A36" i="5" s="1"/>
  <c r="A37" i="5" s="1"/>
  <c r="A5" i="2"/>
  <c r="A6" i="2" s="1"/>
  <c r="A7" i="2" s="1"/>
  <c r="A8" i="2" s="1"/>
  <c r="A9" i="2" s="1"/>
  <c r="A12" i="2" s="1"/>
  <c r="A13" i="2" s="1"/>
  <c r="A14" i="2" s="1"/>
  <c r="A15" i="2" s="1"/>
  <c r="A16" i="2" s="1"/>
  <c r="A19" i="2" s="1"/>
  <c r="A20" i="2" s="1"/>
  <c r="A21" i="2" s="1"/>
  <c r="A22" i="2" s="1"/>
  <c r="A23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5" i="1"/>
  <c r="A6" i="1" s="1"/>
  <c r="A7" i="1" s="1"/>
  <c r="A8" i="1" s="1"/>
  <c r="A9" i="1" s="1"/>
  <c r="A12" i="1" s="1"/>
  <c r="A13" i="1" s="1"/>
  <c r="A14" i="1" s="1"/>
  <c r="A15" i="1" s="1"/>
  <c r="A16" i="1" s="1"/>
  <c r="A19" i="1" s="1"/>
  <c r="A20" i="1" s="1"/>
  <c r="A21" i="1" s="1"/>
  <c r="A22" i="1" s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6" i="3"/>
  <c r="A7" i="3" s="1"/>
  <c r="A8" i="3" s="1"/>
  <c r="A9" i="3" s="1"/>
  <c r="A12" i="3" s="1"/>
  <c r="A13" i="3" s="1"/>
  <c r="A14" i="3" s="1"/>
  <c r="A15" i="3" s="1"/>
  <c r="A16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A5" i="3"/>
  <c r="M52" i="6" l="1"/>
  <c r="G61" i="6"/>
  <c r="I61" i="6"/>
  <c r="K61" i="6"/>
  <c r="E57" i="6"/>
  <c r="E61" i="6"/>
  <c r="E62" i="6"/>
  <c r="E57" i="5"/>
  <c r="L62" i="5"/>
  <c r="L61" i="5"/>
  <c r="K62" i="6"/>
  <c r="I62" i="6"/>
  <c r="K56" i="6"/>
  <c r="K60" i="6"/>
  <c r="I59" i="6"/>
  <c r="M48" i="6"/>
  <c r="M43" i="6"/>
  <c r="M34" i="6"/>
  <c r="M29" i="6"/>
  <c r="M25" i="6"/>
  <c r="M20" i="6"/>
  <c r="M15" i="6"/>
  <c r="M11" i="6"/>
  <c r="M6" i="6"/>
  <c r="M7" i="6"/>
  <c r="M51" i="6"/>
  <c r="M47" i="6"/>
  <c r="M42" i="6"/>
  <c r="M37" i="6"/>
  <c r="M33" i="6"/>
  <c r="M28" i="6"/>
  <c r="M23" i="6"/>
  <c r="M19" i="6"/>
  <c r="M14" i="6"/>
  <c r="M9" i="6"/>
  <c r="M5" i="6"/>
  <c r="M21" i="6"/>
  <c r="M50" i="6"/>
  <c r="M46" i="6"/>
  <c r="M41" i="6"/>
  <c r="M36" i="6"/>
  <c r="M32" i="6"/>
  <c r="M27" i="6"/>
  <c r="M22" i="6"/>
  <c r="M18" i="6"/>
  <c r="M13" i="6"/>
  <c r="M8" i="6"/>
  <c r="M4" i="6"/>
  <c r="M16" i="6"/>
  <c r="M49" i="6"/>
  <c r="M44" i="6"/>
  <c r="M35" i="6"/>
  <c r="M30" i="6"/>
  <c r="M26" i="6"/>
  <c r="M12" i="6"/>
  <c r="G62" i="6"/>
  <c r="G58" i="6"/>
  <c r="E58" i="6"/>
  <c r="I60" i="6"/>
  <c r="G59" i="6"/>
  <c r="E59" i="6"/>
  <c r="K57" i="6"/>
  <c r="G60" i="6"/>
  <c r="K58" i="6"/>
  <c r="I56" i="6"/>
  <c r="I57" i="6"/>
  <c r="K59" i="6"/>
  <c r="E60" i="6"/>
  <c r="G56" i="6"/>
  <c r="I58" i="6"/>
  <c r="G57" i="6"/>
  <c r="L57" i="6"/>
  <c r="L59" i="6"/>
  <c r="L61" i="6"/>
  <c r="L56" i="6"/>
  <c r="L58" i="6"/>
  <c r="L60" i="6"/>
  <c r="L62" i="6"/>
  <c r="J47" i="7"/>
  <c r="K47" i="7" s="1"/>
  <c r="H47" i="7"/>
  <c r="I47" i="7" s="1"/>
  <c r="F47" i="7"/>
  <c r="G47" i="7" s="1"/>
  <c r="D47" i="7"/>
  <c r="E47" i="7" s="1"/>
  <c r="J46" i="7"/>
  <c r="K46" i="7" s="1"/>
  <c r="H46" i="7"/>
  <c r="I46" i="7" s="1"/>
  <c r="F46" i="7"/>
  <c r="G46" i="7" s="1"/>
  <c r="D46" i="7"/>
  <c r="E46" i="7" s="1"/>
  <c r="J45" i="7"/>
  <c r="K45" i="7" s="1"/>
  <c r="H45" i="7"/>
  <c r="I45" i="7" s="1"/>
  <c r="F45" i="7"/>
  <c r="G45" i="7" s="1"/>
  <c r="D45" i="7"/>
  <c r="E45" i="7" s="1"/>
  <c r="J44" i="7"/>
  <c r="H44" i="7"/>
  <c r="F44" i="7"/>
  <c r="D44" i="7"/>
  <c r="E44" i="7" s="1"/>
  <c r="J43" i="7"/>
  <c r="H43" i="7"/>
  <c r="I43" i="7" s="1"/>
  <c r="F43" i="7"/>
  <c r="G43" i="7" s="1"/>
  <c r="D43" i="7"/>
  <c r="E43" i="7" s="1"/>
  <c r="L37" i="7"/>
  <c r="M37" i="7" s="1"/>
  <c r="K37" i="7"/>
  <c r="I37" i="7"/>
  <c r="G37" i="7"/>
  <c r="E37" i="7"/>
  <c r="L36" i="7"/>
  <c r="M36" i="7" s="1"/>
  <c r="K36" i="7"/>
  <c r="I36" i="7"/>
  <c r="G36" i="7"/>
  <c r="E36" i="7"/>
  <c r="L35" i="7"/>
  <c r="M35" i="7" s="1"/>
  <c r="K35" i="7"/>
  <c r="I35" i="7"/>
  <c r="G35" i="7"/>
  <c r="E35" i="7"/>
  <c r="L34" i="7"/>
  <c r="M34" i="7" s="1"/>
  <c r="K34" i="7"/>
  <c r="I34" i="7"/>
  <c r="G34" i="7"/>
  <c r="E34" i="7"/>
  <c r="L33" i="7"/>
  <c r="M33" i="7" s="1"/>
  <c r="K33" i="7"/>
  <c r="I33" i="7"/>
  <c r="G33" i="7"/>
  <c r="E33" i="7"/>
  <c r="L32" i="7"/>
  <c r="M32" i="7" s="1"/>
  <c r="K32" i="7"/>
  <c r="I32" i="7"/>
  <c r="G32" i="7"/>
  <c r="E32" i="7"/>
  <c r="L30" i="7"/>
  <c r="M30" i="7" s="1"/>
  <c r="K30" i="7"/>
  <c r="I30" i="7"/>
  <c r="G30" i="7"/>
  <c r="E30" i="7"/>
  <c r="L29" i="7"/>
  <c r="M29" i="7" s="1"/>
  <c r="K29" i="7"/>
  <c r="I29" i="7"/>
  <c r="G29" i="7"/>
  <c r="E29" i="7"/>
  <c r="L28" i="7"/>
  <c r="M28" i="7" s="1"/>
  <c r="K28" i="7"/>
  <c r="I28" i="7"/>
  <c r="G28" i="7"/>
  <c r="E28" i="7"/>
  <c r="L27" i="7"/>
  <c r="M27" i="7" s="1"/>
  <c r="K27" i="7"/>
  <c r="I27" i="7"/>
  <c r="G27" i="7"/>
  <c r="E27" i="7"/>
  <c r="L26" i="7"/>
  <c r="M26" i="7" s="1"/>
  <c r="K26" i="7"/>
  <c r="I26" i="7"/>
  <c r="G26" i="7"/>
  <c r="E26" i="7"/>
  <c r="L25" i="7"/>
  <c r="M25" i="7" s="1"/>
  <c r="K25" i="7"/>
  <c r="I25" i="7"/>
  <c r="G25" i="7"/>
  <c r="E25" i="7"/>
  <c r="L23" i="7"/>
  <c r="M23" i="7" s="1"/>
  <c r="K23" i="7"/>
  <c r="I23" i="7"/>
  <c r="G23" i="7"/>
  <c r="E23" i="7"/>
  <c r="L22" i="7"/>
  <c r="M22" i="7" s="1"/>
  <c r="K22" i="7"/>
  <c r="I22" i="7"/>
  <c r="G22" i="7"/>
  <c r="E22" i="7"/>
  <c r="L21" i="7"/>
  <c r="M21" i="7" s="1"/>
  <c r="K21" i="7"/>
  <c r="I21" i="7"/>
  <c r="G21" i="7"/>
  <c r="E21" i="7"/>
  <c r="L20" i="7"/>
  <c r="M20" i="7" s="1"/>
  <c r="K20" i="7"/>
  <c r="I20" i="7"/>
  <c r="G20" i="7"/>
  <c r="E20" i="7"/>
  <c r="L19" i="7"/>
  <c r="M19" i="7" s="1"/>
  <c r="K19" i="7"/>
  <c r="I19" i="7"/>
  <c r="G19" i="7"/>
  <c r="E19" i="7"/>
  <c r="L18" i="7"/>
  <c r="M18" i="7" s="1"/>
  <c r="K18" i="7"/>
  <c r="I18" i="7"/>
  <c r="G18" i="7"/>
  <c r="E18" i="7"/>
  <c r="L16" i="7"/>
  <c r="M16" i="7" s="1"/>
  <c r="K16" i="7"/>
  <c r="I16" i="7"/>
  <c r="G16" i="7"/>
  <c r="E16" i="7"/>
  <c r="L15" i="7"/>
  <c r="M15" i="7" s="1"/>
  <c r="K15" i="7"/>
  <c r="I15" i="7"/>
  <c r="G15" i="7"/>
  <c r="E15" i="7"/>
  <c r="L14" i="7"/>
  <c r="M14" i="7" s="1"/>
  <c r="K14" i="7"/>
  <c r="I14" i="7"/>
  <c r="G14" i="7"/>
  <c r="E14" i="7"/>
  <c r="L13" i="7"/>
  <c r="K13" i="7"/>
  <c r="I13" i="7"/>
  <c r="G13" i="7"/>
  <c r="E13" i="7"/>
  <c r="L12" i="7"/>
  <c r="K12" i="7"/>
  <c r="I12" i="7"/>
  <c r="G12" i="7"/>
  <c r="E12" i="7"/>
  <c r="L11" i="7"/>
  <c r="K11" i="7"/>
  <c r="I11" i="7"/>
  <c r="G11" i="7"/>
  <c r="E11" i="7"/>
  <c r="L9" i="7"/>
  <c r="M9" i="7" s="1"/>
  <c r="K9" i="7"/>
  <c r="I9" i="7"/>
  <c r="G9" i="7"/>
  <c r="E9" i="7"/>
  <c r="L8" i="7"/>
  <c r="M8" i="7" s="1"/>
  <c r="K8" i="7"/>
  <c r="I8" i="7"/>
  <c r="G8" i="7"/>
  <c r="E8" i="7"/>
  <c r="L7" i="7"/>
  <c r="K7" i="7"/>
  <c r="I7" i="7"/>
  <c r="G7" i="7"/>
  <c r="E7" i="7"/>
  <c r="L6" i="7"/>
  <c r="K6" i="7"/>
  <c r="I6" i="7"/>
  <c r="G6" i="7"/>
  <c r="E6" i="7"/>
  <c r="L5" i="7"/>
  <c r="K5" i="7"/>
  <c r="I5" i="7"/>
  <c r="G5" i="7"/>
  <c r="E5" i="7"/>
  <c r="L4" i="7"/>
  <c r="K4" i="7"/>
  <c r="I4" i="7"/>
  <c r="G4" i="7"/>
  <c r="E4" i="7"/>
  <c r="J60" i="5"/>
  <c r="H60" i="5"/>
  <c r="F60" i="5"/>
  <c r="D60" i="5"/>
  <c r="E60" i="5" s="1"/>
  <c r="J59" i="5"/>
  <c r="H59" i="5"/>
  <c r="F59" i="5"/>
  <c r="D59" i="5"/>
  <c r="E59" i="5" s="1"/>
  <c r="J58" i="5"/>
  <c r="H58" i="5"/>
  <c r="F58" i="5"/>
  <c r="D58" i="5"/>
  <c r="E58" i="5" s="1"/>
  <c r="J57" i="5"/>
  <c r="H57" i="5"/>
  <c r="F57" i="5"/>
  <c r="D57" i="5"/>
  <c r="J56" i="5"/>
  <c r="K56" i="5" s="1"/>
  <c r="H56" i="5"/>
  <c r="I56" i="5" s="1"/>
  <c r="F56" i="5"/>
  <c r="G56" i="5" s="1"/>
  <c r="D56" i="5"/>
  <c r="E56" i="5" s="1"/>
  <c r="L37" i="5"/>
  <c r="L36" i="5"/>
  <c r="L35" i="5"/>
  <c r="L34" i="5"/>
  <c r="L33" i="5"/>
  <c r="L32" i="5"/>
  <c r="L30" i="5"/>
  <c r="L29" i="5"/>
  <c r="L28" i="5"/>
  <c r="L27" i="5"/>
  <c r="L26" i="5"/>
  <c r="L25" i="5"/>
  <c r="L23" i="5"/>
  <c r="L22" i="5"/>
  <c r="L21" i="5"/>
  <c r="L20" i="5"/>
  <c r="L19" i="5"/>
  <c r="L18" i="5"/>
  <c r="L16" i="5"/>
  <c r="L15" i="5"/>
  <c r="L14" i="5"/>
  <c r="L13" i="5"/>
  <c r="L12" i="5"/>
  <c r="L11" i="5"/>
  <c r="M11" i="5" s="1"/>
  <c r="L9" i="5"/>
  <c r="M9" i="5" s="1"/>
  <c r="G9" i="5"/>
  <c r="L8" i="5"/>
  <c r="M8" i="5" s="1"/>
  <c r="G8" i="5"/>
  <c r="L7" i="5"/>
  <c r="M7" i="5" s="1"/>
  <c r="G7" i="5"/>
  <c r="L6" i="5"/>
  <c r="M6" i="5" s="1"/>
  <c r="G6" i="5"/>
  <c r="L5" i="5"/>
  <c r="M5" i="5" s="1"/>
  <c r="G5" i="5"/>
  <c r="L4" i="5"/>
  <c r="K60" i="5" l="1"/>
  <c r="G44" i="7"/>
  <c r="I60" i="5"/>
  <c r="I44" i="7"/>
  <c r="E62" i="5"/>
  <c r="G62" i="5"/>
  <c r="G60" i="5"/>
  <c r="K44" i="7"/>
  <c r="E61" i="5"/>
  <c r="K57" i="5"/>
  <c r="K59" i="5"/>
  <c r="K62" i="5"/>
  <c r="K58" i="5"/>
  <c r="K61" i="5"/>
  <c r="I62" i="5"/>
  <c r="I58" i="5"/>
  <c r="I57" i="5"/>
  <c r="I61" i="5"/>
  <c r="I59" i="5"/>
  <c r="G58" i="5"/>
  <c r="M50" i="5"/>
  <c r="M46" i="5"/>
  <c r="M41" i="5"/>
  <c r="M36" i="5"/>
  <c r="M32" i="5"/>
  <c r="M27" i="5"/>
  <c r="M22" i="5"/>
  <c r="M18" i="5"/>
  <c r="M13" i="5"/>
  <c r="M15" i="5"/>
  <c r="M49" i="5"/>
  <c r="M44" i="5"/>
  <c r="M40" i="5"/>
  <c r="M35" i="5"/>
  <c r="M30" i="5"/>
  <c r="M26" i="5"/>
  <c r="M21" i="5"/>
  <c r="M16" i="5"/>
  <c r="M12" i="5"/>
  <c r="M19" i="5"/>
  <c r="M48" i="5"/>
  <c r="M43" i="5"/>
  <c r="M39" i="5"/>
  <c r="M34" i="5"/>
  <c r="M29" i="5"/>
  <c r="M25" i="5"/>
  <c r="M20" i="5"/>
  <c r="M14" i="5"/>
  <c r="M51" i="5"/>
  <c r="M47" i="5"/>
  <c r="M42" i="5"/>
  <c r="M37" i="5"/>
  <c r="M33" i="5"/>
  <c r="M28" i="5"/>
  <c r="M23" i="5"/>
  <c r="G61" i="5"/>
  <c r="M13" i="7"/>
  <c r="M11" i="7"/>
  <c r="M12" i="7"/>
  <c r="K43" i="7"/>
  <c r="G59" i="5"/>
  <c r="G57" i="5"/>
  <c r="M61" i="6"/>
  <c r="M62" i="6"/>
  <c r="M7" i="7"/>
  <c r="M4" i="7"/>
  <c r="M60" i="6"/>
  <c r="M58" i="6"/>
  <c r="M56" i="6"/>
  <c r="M57" i="6"/>
  <c r="M59" i="6"/>
  <c r="M5" i="7"/>
  <c r="M6" i="7"/>
  <c r="L44" i="7"/>
  <c r="L46" i="7"/>
  <c r="M46" i="7" s="1"/>
  <c r="L45" i="7"/>
  <c r="M45" i="7" s="1"/>
  <c r="L47" i="7"/>
  <c r="M47" i="7" s="1"/>
  <c r="L43" i="7"/>
  <c r="L57" i="5"/>
  <c r="L59" i="5"/>
  <c r="L56" i="5"/>
  <c r="M56" i="5" s="1"/>
  <c r="L58" i="5"/>
  <c r="L60" i="5"/>
  <c r="D47" i="3"/>
  <c r="F47" i="3"/>
  <c r="H47" i="3"/>
  <c r="J47" i="3"/>
  <c r="D46" i="3"/>
  <c r="F46" i="3"/>
  <c r="H46" i="3"/>
  <c r="J46" i="3"/>
  <c r="D45" i="3"/>
  <c r="E45" i="3" s="1"/>
  <c r="F45" i="3"/>
  <c r="H45" i="3"/>
  <c r="J45" i="3"/>
  <c r="G45" i="3"/>
  <c r="D44" i="3"/>
  <c r="F44" i="3"/>
  <c r="H44" i="3"/>
  <c r="J44" i="3"/>
  <c r="D43" i="3"/>
  <c r="F43" i="3"/>
  <c r="H43" i="3"/>
  <c r="J43" i="3"/>
  <c r="G43" i="3"/>
  <c r="L37" i="3"/>
  <c r="K37" i="3"/>
  <c r="I37" i="3"/>
  <c r="G37" i="3"/>
  <c r="E37" i="3"/>
  <c r="L36" i="3"/>
  <c r="K36" i="3"/>
  <c r="I36" i="3"/>
  <c r="G36" i="3"/>
  <c r="E36" i="3"/>
  <c r="L35" i="3"/>
  <c r="K35" i="3"/>
  <c r="I35" i="3"/>
  <c r="G35" i="3"/>
  <c r="E35" i="3"/>
  <c r="L34" i="3"/>
  <c r="K34" i="3"/>
  <c r="I34" i="3"/>
  <c r="G34" i="3"/>
  <c r="E34" i="3"/>
  <c r="L33" i="3"/>
  <c r="K33" i="3"/>
  <c r="I33" i="3"/>
  <c r="G33" i="3"/>
  <c r="E33" i="3"/>
  <c r="L32" i="3"/>
  <c r="K32" i="3"/>
  <c r="I32" i="3"/>
  <c r="G32" i="3"/>
  <c r="E32" i="3"/>
  <c r="L30" i="3"/>
  <c r="M30" i="3" s="1"/>
  <c r="K30" i="3"/>
  <c r="I30" i="3"/>
  <c r="G30" i="3"/>
  <c r="E30" i="3"/>
  <c r="L29" i="3"/>
  <c r="K29" i="3"/>
  <c r="I29" i="3"/>
  <c r="G29" i="3"/>
  <c r="E29" i="3"/>
  <c r="L28" i="3"/>
  <c r="K28" i="3"/>
  <c r="I28" i="3"/>
  <c r="G28" i="3"/>
  <c r="E28" i="3"/>
  <c r="L27" i="3"/>
  <c r="K27" i="3"/>
  <c r="I27" i="3"/>
  <c r="G27" i="3"/>
  <c r="E27" i="3"/>
  <c r="L26" i="3"/>
  <c r="M26" i="3" s="1"/>
  <c r="K26" i="3"/>
  <c r="I26" i="3"/>
  <c r="G26" i="3"/>
  <c r="E26" i="3"/>
  <c r="L25" i="3"/>
  <c r="K25" i="3"/>
  <c r="I25" i="3"/>
  <c r="G25" i="3"/>
  <c r="E25" i="3"/>
  <c r="L23" i="3"/>
  <c r="K23" i="3"/>
  <c r="I23" i="3"/>
  <c r="G23" i="3"/>
  <c r="E23" i="3"/>
  <c r="L22" i="3"/>
  <c r="K22" i="3"/>
  <c r="I22" i="3"/>
  <c r="G22" i="3"/>
  <c r="E22" i="3"/>
  <c r="L21" i="3"/>
  <c r="K21" i="3"/>
  <c r="I21" i="3"/>
  <c r="G21" i="3"/>
  <c r="E21" i="3"/>
  <c r="L20" i="3"/>
  <c r="K20" i="3"/>
  <c r="I20" i="3"/>
  <c r="G20" i="3"/>
  <c r="E20" i="3"/>
  <c r="L19" i="3"/>
  <c r="K19" i="3"/>
  <c r="I19" i="3"/>
  <c r="G19" i="3"/>
  <c r="E19" i="3"/>
  <c r="L18" i="3"/>
  <c r="K18" i="3"/>
  <c r="I18" i="3"/>
  <c r="G18" i="3"/>
  <c r="E18" i="3"/>
  <c r="L16" i="3"/>
  <c r="K16" i="3"/>
  <c r="I16" i="3"/>
  <c r="G16" i="3"/>
  <c r="E16" i="3"/>
  <c r="L15" i="3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L11" i="3"/>
  <c r="M11" i="3" s="1"/>
  <c r="K11" i="3"/>
  <c r="I11" i="3"/>
  <c r="G11" i="3"/>
  <c r="E11" i="3"/>
  <c r="L9" i="3"/>
  <c r="M9" i="3" s="1"/>
  <c r="K9" i="3"/>
  <c r="I9" i="3"/>
  <c r="G9" i="3"/>
  <c r="E9" i="3"/>
  <c r="L8" i="3"/>
  <c r="M8" i="3" s="1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L4" i="3"/>
  <c r="K4" i="3"/>
  <c r="I4" i="3"/>
  <c r="G4" i="3"/>
  <c r="E4" i="3"/>
  <c r="L36" i="1"/>
  <c r="M36" i="1" s="1"/>
  <c r="K36" i="1"/>
  <c r="I36" i="1"/>
  <c r="G36" i="1"/>
  <c r="E36" i="1"/>
  <c r="J47" i="2"/>
  <c r="H47" i="2"/>
  <c r="I47" i="2" s="1"/>
  <c r="F47" i="2"/>
  <c r="D47" i="2"/>
  <c r="J46" i="2"/>
  <c r="H46" i="2"/>
  <c r="I46" i="2" s="1"/>
  <c r="F46" i="2"/>
  <c r="D46" i="2"/>
  <c r="J45" i="2"/>
  <c r="H45" i="2"/>
  <c r="I45" i="2" s="1"/>
  <c r="F45" i="2"/>
  <c r="D45" i="2"/>
  <c r="J44" i="2"/>
  <c r="H44" i="2"/>
  <c r="I44" i="2" s="1"/>
  <c r="F44" i="2"/>
  <c r="D44" i="2"/>
  <c r="J43" i="2"/>
  <c r="H43" i="2"/>
  <c r="F43" i="2"/>
  <c r="G43" i="2" s="1"/>
  <c r="D43" i="2"/>
  <c r="L36" i="2"/>
  <c r="M36" i="2" s="1"/>
  <c r="K36" i="2"/>
  <c r="I36" i="2"/>
  <c r="G36" i="2"/>
  <c r="E36" i="2"/>
  <c r="K47" i="2"/>
  <c r="G47" i="2"/>
  <c r="K46" i="2"/>
  <c r="G46" i="2"/>
  <c r="K45" i="2"/>
  <c r="G45" i="2"/>
  <c r="E45" i="2"/>
  <c r="L37" i="2"/>
  <c r="M37" i="2" s="1"/>
  <c r="K37" i="2"/>
  <c r="I37" i="2"/>
  <c r="G37" i="2"/>
  <c r="E37" i="2"/>
  <c r="L35" i="2"/>
  <c r="M35" i="2" s="1"/>
  <c r="K35" i="2"/>
  <c r="I35" i="2"/>
  <c r="G35" i="2"/>
  <c r="E35" i="2"/>
  <c r="L34" i="2"/>
  <c r="M34" i="2" s="1"/>
  <c r="K34" i="2"/>
  <c r="I34" i="2"/>
  <c r="G34" i="2"/>
  <c r="E34" i="2"/>
  <c r="L33" i="2"/>
  <c r="M33" i="2"/>
  <c r="K33" i="2"/>
  <c r="I33" i="2"/>
  <c r="G33" i="2"/>
  <c r="E33" i="2"/>
  <c r="L32" i="2"/>
  <c r="M32" i="2" s="1"/>
  <c r="K32" i="2"/>
  <c r="I32" i="2"/>
  <c r="G32" i="2"/>
  <c r="E32" i="2"/>
  <c r="L30" i="2"/>
  <c r="M30" i="2" s="1"/>
  <c r="K30" i="2"/>
  <c r="I30" i="2"/>
  <c r="G30" i="2"/>
  <c r="E30" i="2"/>
  <c r="L29" i="2"/>
  <c r="M29" i="2" s="1"/>
  <c r="K29" i="2"/>
  <c r="I29" i="2"/>
  <c r="G29" i="2"/>
  <c r="E29" i="2"/>
  <c r="L28" i="2"/>
  <c r="M28" i="2" s="1"/>
  <c r="K28" i="2"/>
  <c r="I28" i="2"/>
  <c r="G28" i="2"/>
  <c r="E28" i="2"/>
  <c r="L27" i="2"/>
  <c r="M27" i="2" s="1"/>
  <c r="K27" i="2"/>
  <c r="I27" i="2"/>
  <c r="G27" i="2"/>
  <c r="E27" i="2"/>
  <c r="L26" i="2"/>
  <c r="M26" i="2" s="1"/>
  <c r="K26" i="2"/>
  <c r="I26" i="2"/>
  <c r="G26" i="2"/>
  <c r="E26" i="2"/>
  <c r="L25" i="2"/>
  <c r="M25" i="2" s="1"/>
  <c r="K25" i="2"/>
  <c r="I25" i="2"/>
  <c r="G25" i="2"/>
  <c r="E25" i="2"/>
  <c r="L23" i="2"/>
  <c r="M23" i="2" s="1"/>
  <c r="K23" i="2"/>
  <c r="I23" i="2"/>
  <c r="G23" i="2"/>
  <c r="E23" i="2"/>
  <c r="L22" i="2"/>
  <c r="M22" i="2" s="1"/>
  <c r="K22" i="2"/>
  <c r="I22" i="2"/>
  <c r="G22" i="2"/>
  <c r="E22" i="2"/>
  <c r="L21" i="2"/>
  <c r="M21" i="2" s="1"/>
  <c r="K21" i="2"/>
  <c r="I21" i="2"/>
  <c r="G21" i="2"/>
  <c r="E21" i="2"/>
  <c r="L20" i="2"/>
  <c r="M20" i="2" s="1"/>
  <c r="K20" i="2"/>
  <c r="I20" i="2"/>
  <c r="G20" i="2"/>
  <c r="E20" i="2"/>
  <c r="L19" i="2"/>
  <c r="M19" i="2" s="1"/>
  <c r="K19" i="2"/>
  <c r="I19" i="2"/>
  <c r="G19" i="2"/>
  <c r="E19" i="2"/>
  <c r="L18" i="2"/>
  <c r="M18" i="2" s="1"/>
  <c r="K18" i="2"/>
  <c r="I18" i="2"/>
  <c r="G18" i="2"/>
  <c r="E18" i="2"/>
  <c r="L16" i="2"/>
  <c r="M16" i="2" s="1"/>
  <c r="K16" i="2"/>
  <c r="I16" i="2"/>
  <c r="G16" i="2"/>
  <c r="E16" i="2"/>
  <c r="L15" i="2"/>
  <c r="M15" i="2" s="1"/>
  <c r="K15" i="2"/>
  <c r="I15" i="2"/>
  <c r="G15" i="2"/>
  <c r="E15" i="2"/>
  <c r="L14" i="2"/>
  <c r="K14" i="2"/>
  <c r="I14" i="2"/>
  <c r="G14" i="2"/>
  <c r="E14" i="2"/>
  <c r="L13" i="2"/>
  <c r="K13" i="2"/>
  <c r="I13" i="2"/>
  <c r="G13" i="2"/>
  <c r="E13" i="2"/>
  <c r="L12" i="2"/>
  <c r="K12" i="2"/>
  <c r="I12" i="2"/>
  <c r="G12" i="2"/>
  <c r="E12" i="2"/>
  <c r="L11" i="2"/>
  <c r="K11" i="2"/>
  <c r="I11" i="2"/>
  <c r="G11" i="2"/>
  <c r="E11" i="2"/>
  <c r="L9" i="2"/>
  <c r="M9" i="2"/>
  <c r="K9" i="2"/>
  <c r="I9" i="2"/>
  <c r="G9" i="2"/>
  <c r="E9" i="2"/>
  <c r="L8" i="2"/>
  <c r="M8" i="2" s="1"/>
  <c r="K8" i="2"/>
  <c r="I8" i="2"/>
  <c r="G8" i="2"/>
  <c r="E8" i="2"/>
  <c r="L7" i="2"/>
  <c r="K7" i="2"/>
  <c r="I7" i="2"/>
  <c r="G7" i="2"/>
  <c r="E7" i="2"/>
  <c r="L6" i="2"/>
  <c r="K6" i="2"/>
  <c r="I6" i="2"/>
  <c r="G6" i="2"/>
  <c r="E6" i="2"/>
  <c r="L5" i="2"/>
  <c r="K5" i="2"/>
  <c r="I5" i="2"/>
  <c r="G5" i="2"/>
  <c r="E5" i="2"/>
  <c r="L4" i="2"/>
  <c r="K4" i="2"/>
  <c r="I4" i="2"/>
  <c r="G4" i="2"/>
  <c r="E4" i="2"/>
  <c r="D47" i="1"/>
  <c r="F47" i="1"/>
  <c r="H47" i="1"/>
  <c r="J47" i="1"/>
  <c r="D46" i="1"/>
  <c r="F46" i="1"/>
  <c r="H46" i="1"/>
  <c r="J46" i="1"/>
  <c r="D45" i="1"/>
  <c r="F45" i="1"/>
  <c r="H45" i="1"/>
  <c r="J45" i="1"/>
  <c r="D44" i="1"/>
  <c r="F44" i="1"/>
  <c r="H44" i="1"/>
  <c r="J44" i="1"/>
  <c r="D43" i="1"/>
  <c r="F43" i="1"/>
  <c r="H43" i="1"/>
  <c r="J43" i="1"/>
  <c r="L37" i="1"/>
  <c r="M37" i="1" s="1"/>
  <c r="K37" i="1"/>
  <c r="I37" i="1"/>
  <c r="G37" i="1"/>
  <c r="E37" i="1"/>
  <c r="L35" i="1"/>
  <c r="K35" i="1"/>
  <c r="I35" i="1"/>
  <c r="G35" i="1"/>
  <c r="E35" i="1"/>
  <c r="L34" i="1"/>
  <c r="K34" i="1"/>
  <c r="I34" i="1"/>
  <c r="G34" i="1"/>
  <c r="E34" i="1"/>
  <c r="L33" i="1"/>
  <c r="K33" i="1"/>
  <c r="I33" i="1"/>
  <c r="G33" i="1"/>
  <c r="E33" i="1"/>
  <c r="L32" i="1"/>
  <c r="K32" i="1"/>
  <c r="I32" i="1"/>
  <c r="G32" i="1"/>
  <c r="E32" i="1"/>
  <c r="L30" i="1"/>
  <c r="K30" i="1"/>
  <c r="I30" i="1"/>
  <c r="G30" i="1"/>
  <c r="E30" i="1"/>
  <c r="L29" i="1"/>
  <c r="K29" i="1"/>
  <c r="I29" i="1"/>
  <c r="G29" i="1"/>
  <c r="E29" i="1"/>
  <c r="L28" i="1"/>
  <c r="K28" i="1"/>
  <c r="I28" i="1"/>
  <c r="G28" i="1"/>
  <c r="E28" i="1"/>
  <c r="L27" i="1"/>
  <c r="K27" i="1"/>
  <c r="I27" i="1"/>
  <c r="G27" i="1"/>
  <c r="E27" i="1"/>
  <c r="L26" i="1"/>
  <c r="K26" i="1"/>
  <c r="I26" i="1"/>
  <c r="G26" i="1"/>
  <c r="E26" i="1"/>
  <c r="L25" i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L18" i="1"/>
  <c r="K18" i="1"/>
  <c r="I18" i="1"/>
  <c r="G18" i="1"/>
  <c r="E18" i="1"/>
  <c r="L16" i="1"/>
  <c r="K16" i="1"/>
  <c r="I16" i="1"/>
  <c r="G16" i="1"/>
  <c r="E16" i="1"/>
  <c r="L15" i="1"/>
  <c r="M15" i="1" s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L11" i="1"/>
  <c r="K11" i="1"/>
  <c r="I11" i="1"/>
  <c r="G11" i="1"/>
  <c r="E11" i="1"/>
  <c r="L9" i="1"/>
  <c r="M9" i="1" s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L4" i="1"/>
  <c r="K4" i="1"/>
  <c r="I4" i="1"/>
  <c r="G4" i="1"/>
  <c r="E4" i="1"/>
  <c r="K44" i="2" l="1"/>
  <c r="E44" i="1"/>
  <c r="L45" i="2"/>
  <c r="M45" i="2" s="1"/>
  <c r="L46" i="2"/>
  <c r="M46" i="2" s="1"/>
  <c r="L47" i="2"/>
  <c r="M47" i="2" s="1"/>
  <c r="I45" i="3"/>
  <c r="I46" i="3"/>
  <c r="M43" i="7"/>
  <c r="M44" i="7"/>
  <c r="I46" i="1"/>
  <c r="K47" i="1"/>
  <c r="K43" i="1"/>
  <c r="K46" i="1"/>
  <c r="I47" i="1"/>
  <c r="G46" i="1"/>
  <c r="E45" i="1"/>
  <c r="K44" i="1"/>
  <c r="I43" i="1"/>
  <c r="E46" i="1"/>
  <c r="K45" i="1"/>
  <c r="I44" i="1"/>
  <c r="E47" i="1"/>
  <c r="I45" i="1"/>
  <c r="M33" i="1"/>
  <c r="M32" i="1"/>
  <c r="G44" i="1"/>
  <c r="M34" i="1"/>
  <c r="M62" i="5"/>
  <c r="M58" i="5"/>
  <c r="M61" i="5"/>
  <c r="M57" i="5"/>
  <c r="M60" i="5"/>
  <c r="M59" i="5"/>
  <c r="M26" i="1"/>
  <c r="M30" i="1"/>
  <c r="M27" i="1"/>
  <c r="M35" i="1"/>
  <c r="E43" i="1"/>
  <c r="M28" i="1"/>
  <c r="M29" i="1"/>
  <c r="M25" i="1"/>
  <c r="M22" i="1"/>
  <c r="M23" i="1"/>
  <c r="M21" i="1"/>
  <c r="M7" i="1"/>
  <c r="M8" i="1"/>
  <c r="M18" i="1"/>
  <c r="M19" i="1"/>
  <c r="M20" i="1"/>
  <c r="M16" i="1"/>
  <c r="M4" i="1"/>
  <c r="M6" i="1"/>
  <c r="M5" i="1"/>
  <c r="M14" i="1"/>
  <c r="M12" i="1"/>
  <c r="M13" i="1"/>
  <c r="M11" i="1"/>
  <c r="I43" i="2"/>
  <c r="G44" i="2"/>
  <c r="M5" i="2"/>
  <c r="M13" i="2"/>
  <c r="M14" i="2"/>
  <c r="M6" i="2"/>
  <c r="M11" i="2"/>
  <c r="M12" i="2"/>
  <c r="L44" i="2"/>
  <c r="K43" i="2"/>
  <c r="M7" i="2"/>
  <c r="M4" i="2"/>
  <c r="L43" i="2"/>
  <c r="E44" i="3"/>
  <c r="E43" i="3"/>
  <c r="E46" i="3"/>
  <c r="K44" i="3"/>
  <c r="I47" i="3"/>
  <c r="I44" i="3"/>
  <c r="I43" i="3"/>
  <c r="L47" i="3"/>
  <c r="G47" i="3"/>
  <c r="E47" i="3"/>
  <c r="M21" i="3"/>
  <c r="M35" i="3"/>
  <c r="M7" i="3"/>
  <c r="M32" i="3"/>
  <c r="M36" i="3"/>
  <c r="M37" i="3"/>
  <c r="M34" i="3"/>
  <c r="M33" i="3"/>
  <c r="M18" i="3"/>
  <c r="M22" i="3"/>
  <c r="M23" i="3"/>
  <c r="M19" i="3"/>
  <c r="M20" i="3"/>
  <c r="K46" i="3"/>
  <c r="M4" i="3"/>
  <c r="M16" i="3"/>
  <c r="M6" i="3"/>
  <c r="M5" i="3"/>
  <c r="M15" i="3"/>
  <c r="M12" i="3"/>
  <c r="M13" i="3"/>
  <c r="M14" i="3"/>
  <c r="M27" i="3"/>
  <c r="M28" i="3"/>
  <c r="M29" i="3"/>
  <c r="M25" i="3"/>
  <c r="E43" i="2"/>
  <c r="E47" i="2"/>
  <c r="L43" i="1"/>
  <c r="L45" i="1"/>
  <c r="L47" i="1"/>
  <c r="L43" i="3"/>
  <c r="L44" i="3"/>
  <c r="L45" i="3"/>
  <c r="L46" i="3"/>
  <c r="L46" i="1"/>
  <c r="G43" i="1"/>
  <c r="G45" i="1"/>
  <c r="G47" i="1"/>
  <c r="K43" i="3"/>
  <c r="G44" i="3"/>
  <c r="K45" i="3"/>
  <c r="G46" i="3"/>
  <c r="K47" i="3"/>
  <c r="L44" i="1"/>
  <c r="E44" i="2"/>
  <c r="E46" i="2"/>
  <c r="M47" i="1" l="1"/>
  <c r="M46" i="1"/>
  <c r="M45" i="1"/>
  <c r="M44" i="1"/>
  <c r="M43" i="1"/>
  <c r="M44" i="2"/>
  <c r="M43" i="2"/>
  <c r="M47" i="3"/>
  <c r="M45" i="3"/>
  <c r="M44" i="3"/>
  <c r="M43" i="3"/>
  <c r="M46" i="3"/>
</calcChain>
</file>

<file path=xl/sharedStrings.xml><?xml version="1.0" encoding="utf-8"?>
<sst xmlns="http://schemas.openxmlformats.org/spreadsheetml/2006/main" count="501" uniqueCount="180">
  <si>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</si>
  <si>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</si>
  <si>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</si>
  <si>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</si>
  <si>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</si>
  <si>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</si>
  <si>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</si>
  <si>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</si>
  <si>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</si>
  <si>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</si>
  <si>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</si>
  <si>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</si>
  <si>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B League</t>
  </si>
  <si>
    <t>C league</t>
  </si>
  <si>
    <t>OLGA</t>
  </si>
  <si>
    <t>Liberty</t>
  </si>
  <si>
    <t>J21</t>
  </si>
  <si>
    <t>Swindon</t>
  </si>
  <si>
    <t>Div 2 A League</t>
  </si>
  <si>
    <t>Div 2 B League</t>
  </si>
  <si>
    <t>A league</t>
  </si>
  <si>
    <t>Charlotte Purchase</t>
  </si>
  <si>
    <t>Katerina Torlukova Gardner</t>
  </si>
  <si>
    <t>Gemma Keeling</t>
  </si>
  <si>
    <t>Abigail Brimson</t>
  </si>
  <si>
    <t>Ella Coulson</t>
  </si>
  <si>
    <t>Aoife Mackie</t>
  </si>
  <si>
    <t>Mya Brown</t>
  </si>
  <si>
    <t>Talia Brown</t>
  </si>
  <si>
    <t>Swindon SG</t>
  </si>
  <si>
    <t>Rosabella Dimaria</t>
  </si>
  <si>
    <t>Ida Norman</t>
  </si>
  <si>
    <t>Maisie Biggs</t>
  </si>
  <si>
    <t>Beth Sharp</t>
  </si>
  <si>
    <t>Summer Perkins</t>
  </si>
  <si>
    <t>Sienna Brookes</t>
  </si>
  <si>
    <t>Lottie Sawi</t>
  </si>
  <si>
    <t>Emily Rowe</t>
  </si>
  <si>
    <t>Darcey Jones Mills</t>
  </si>
  <si>
    <t>Olivia Burge</t>
  </si>
  <si>
    <t>Mollie Williams</t>
  </si>
  <si>
    <t>The Gym Centre</t>
  </si>
  <si>
    <t>Maddox Burke</t>
  </si>
  <si>
    <t>Eve Mansell</t>
  </si>
  <si>
    <t>Sienna Renton</t>
  </si>
  <si>
    <t>Bethany Primmer</t>
  </si>
  <si>
    <t>Jade Wilson</t>
  </si>
  <si>
    <t>Chloe Hosking</t>
  </si>
  <si>
    <t>Ellie Mae Kondratowicz</t>
  </si>
  <si>
    <t>Sophie Hobbs Simpson</t>
  </si>
  <si>
    <t>Hollie Brimble</t>
  </si>
  <si>
    <t>Georgie Kurlbaum</t>
  </si>
  <si>
    <t>Maddy Brown</t>
  </si>
  <si>
    <t>Jessica Havill</t>
  </si>
  <si>
    <t>Tallulah Cole</t>
  </si>
  <si>
    <t>Liya Gough</t>
  </si>
  <si>
    <t>Littledown</t>
  </si>
  <si>
    <t>Natalia Kluzinska</t>
  </si>
  <si>
    <t>Emily Heywood</t>
  </si>
  <si>
    <t>Isabel Bradley</t>
  </si>
  <si>
    <t>Elizabeth Colebeck</t>
  </si>
  <si>
    <t>City of Bristol</t>
  </si>
  <si>
    <t>Penryn</t>
  </si>
  <si>
    <t>Cerys Smart</t>
  </si>
  <si>
    <t>Anya Smith</t>
  </si>
  <si>
    <t>Alana Greet</t>
  </si>
  <si>
    <t>Pheobe Halloran</t>
  </si>
  <si>
    <t>Lily Greer</t>
  </si>
  <si>
    <t>Mimi Fellows</t>
  </si>
  <si>
    <t>Alexia Genini Verrier</t>
  </si>
  <si>
    <t>Millie Jones</t>
  </si>
  <si>
    <t>Hannah Billing</t>
  </si>
  <si>
    <t>Ela Searle</t>
  </si>
  <si>
    <t>Lila Gunstone</t>
  </si>
  <si>
    <t>Eliza Blackmore</t>
  </si>
  <si>
    <t>Ruby Tsangari</t>
  </si>
  <si>
    <t>Cassie Kitchener</t>
  </si>
  <si>
    <t>Casey Harrison</t>
  </si>
  <si>
    <t>Ionie Williams</t>
  </si>
  <si>
    <t>Leah Tovey</t>
  </si>
  <si>
    <t>Millie Holloway</t>
  </si>
  <si>
    <t>Fromeside</t>
  </si>
  <si>
    <t>Ava Wilson</t>
  </si>
  <si>
    <t>Layla Reeves</t>
  </si>
  <si>
    <t>Ella Louise Thompson</t>
  </si>
  <si>
    <t>Ruby Ball</t>
  </si>
  <si>
    <t>Martha Fehrenbacher</t>
  </si>
  <si>
    <t>Lily Taylor</t>
  </si>
  <si>
    <t>A League</t>
  </si>
  <si>
    <t>No</t>
  </si>
  <si>
    <t>Div 4 A League</t>
  </si>
  <si>
    <t>Div 4 B League</t>
  </si>
  <si>
    <t>Ruby Steele</t>
  </si>
  <si>
    <t>Elora Searle</t>
  </si>
  <si>
    <t>Armani Parker</t>
  </si>
  <si>
    <t>Emily Franks</t>
  </si>
  <si>
    <t>Emma Joy Penrose</t>
  </si>
  <si>
    <t>Aaliyah Yussuf</t>
  </si>
  <si>
    <t>Kiera Strong</t>
  </si>
  <si>
    <t>Megan Harding</t>
  </si>
  <si>
    <t>Milly Moss Holland</t>
  </si>
  <si>
    <t>Sophia Blake</t>
  </si>
  <si>
    <t>Saffy Harrison</t>
  </si>
  <si>
    <t>Stacey Leigh Carter</t>
  </si>
  <si>
    <t>Pheobe Walsh</t>
  </si>
  <si>
    <t>Libby Murfin</t>
  </si>
  <si>
    <t>Kitty Hammersley</t>
  </si>
  <si>
    <t>Caris Gibson</t>
  </si>
  <si>
    <t>Megan Walsh</t>
  </si>
  <si>
    <t>Gracie Crozier</t>
  </si>
  <si>
    <t>Maggan Cappi</t>
  </si>
  <si>
    <t>Abi Roome</t>
  </si>
  <si>
    <t>Molly Church</t>
  </si>
  <si>
    <t>Abbie Brimble</t>
  </si>
  <si>
    <t>Erin Kennedy</t>
  </si>
  <si>
    <t>Leona Vining</t>
  </si>
  <si>
    <t>Eleanor Sage</t>
  </si>
  <si>
    <t>Grace Bache</t>
  </si>
  <si>
    <t>Amy Piper</t>
  </si>
  <si>
    <t>Cara Gerrard</t>
  </si>
  <si>
    <t>Yasmin Tiller</t>
  </si>
  <si>
    <t>Alice Cowley</t>
  </si>
  <si>
    <t>Kayley Burke</t>
  </si>
  <si>
    <t>Alannah Sell</t>
  </si>
  <si>
    <t>C League</t>
  </si>
  <si>
    <t>Gemma Bennett</t>
  </si>
  <si>
    <t>Esther Morris</t>
  </si>
  <si>
    <t>Ellie May Hannaford</t>
  </si>
  <si>
    <t>Kiera Burgess</t>
  </si>
  <si>
    <t>Sarah Etheridge</t>
  </si>
  <si>
    <t>Isabella Holden</t>
  </si>
  <si>
    <t>Esme Lewis</t>
  </si>
  <si>
    <t>Freya Arnold</t>
  </si>
  <si>
    <t>Niltonia Muecalia</t>
  </si>
  <si>
    <t>Tilly Huggins</t>
  </si>
  <si>
    <t>Layla Thomas</t>
  </si>
  <si>
    <t>Chloe Harris</t>
  </si>
  <si>
    <t>Amelie Sansum</t>
  </si>
  <si>
    <t>Mercina Markoutsas</t>
  </si>
  <si>
    <t>Jasmine Old</t>
  </si>
  <si>
    <t>Georgie Walshe</t>
  </si>
  <si>
    <t>Imogen Tompkins</t>
  </si>
  <si>
    <t>Lucie Pope</t>
  </si>
  <si>
    <t>Eliza Harries</t>
  </si>
  <si>
    <t>Shannon White</t>
  </si>
  <si>
    <t>Millie Swift</t>
  </si>
  <si>
    <t>Jessica Lomas</t>
  </si>
  <si>
    <t>Annabelle Bath</t>
  </si>
  <si>
    <t>Tess Armstrong</t>
  </si>
  <si>
    <t>Daniella Reynolds</t>
  </si>
  <si>
    <t>Amelie Tyler</t>
  </si>
  <si>
    <t>Amelia Simpson</t>
  </si>
  <si>
    <t>Leah Jowdie</t>
  </si>
  <si>
    <t>Hettie Truman</t>
  </si>
  <si>
    <t>Isla McCulla</t>
  </si>
  <si>
    <t>Mimi King</t>
  </si>
  <si>
    <t>Jessica Reynolds</t>
  </si>
  <si>
    <t>Demi Hagan</t>
  </si>
  <si>
    <t>Caitlin Rickard</t>
  </si>
  <si>
    <t>Dottie Green</t>
  </si>
  <si>
    <t>Lexi Cooper</t>
  </si>
  <si>
    <t>Evangeline Wigmore</t>
  </si>
  <si>
    <t>Sohie Havill</t>
  </si>
  <si>
    <t>Isabelle Briat</t>
  </si>
  <si>
    <t>Shams Elsawy</t>
  </si>
  <si>
    <t>Niamh Hardy</t>
  </si>
  <si>
    <t>Grace Whitcombe</t>
  </si>
  <si>
    <t>Abibatou Cassama</t>
  </si>
  <si>
    <t>Sophie Rush</t>
  </si>
  <si>
    <t>Isabel Cleave</t>
  </si>
  <si>
    <t>Sophia Maxfield</t>
  </si>
  <si>
    <t>Gabrielle Saunders</t>
  </si>
  <si>
    <t>Yanyun Geng</t>
  </si>
  <si>
    <t>Jana Barczuk</t>
  </si>
  <si>
    <t>Lola Stenner</t>
  </si>
  <si>
    <t>Div 2 C league</t>
  </si>
  <si>
    <t>Div 4 C league</t>
  </si>
  <si>
    <t>Annie Walters</t>
  </si>
  <si>
    <t>Ruby Grace</t>
  </si>
  <si>
    <t>Alivia Teague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</si>
</sst>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1" xfId="0" applyFont="1" applyBorder="1" applyProtection="1">
      <protection locked="0"/>
    </xf>
    <xf numFmtId="0" fontId="11" fillId="0" borderId="0" xfId="0" applyFont="1" applyProtection="1">
      <protection locked="0"/>
    </xf>
  </cellXfs>
  <cellStyles count="1">
    <cellStyle name="Normal" xfId="0" builtinId="0"/>
  </cellStyles>
  <dxfs count="111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opLeftCell="A3" workbookViewId="0">
      <selection activeCell="D32" sqref="D32:D35"/>
    </sheetView>
  </sheetViews>
  <sheetFormatPr defaultColWidth="8.85546875" defaultRowHeight="12.75" x14ac:dyDescent="0.2"/>
  <cols>
    <col min="1" max="1" width="5.7109375" style="35" customWidth="1"/>
    <col min="2" max="2" width="20.28515625" customWidth="1"/>
    <col min="3" max="3" width="14.42578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6"/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4</v>
      </c>
      <c r="H3" s="29" t="s">
        <v>6</v>
      </c>
      <c r="I3" s="29" t="s">
        <v>4</v>
      </c>
      <c r="J3" s="29" t="s">
        <v>7</v>
      </c>
      <c r="K3" s="29" t="s">
        <v>4</v>
      </c>
      <c r="L3" s="29" t="s">
        <v>8</v>
      </c>
      <c r="M3" s="29" t="s">
        <v>4</v>
      </c>
    </row>
    <row r="4" spans="1:13" ht="15" x14ac:dyDescent="0.2">
      <c r="A4" s="37">
        <v>201</v>
      </c>
      <c r="B4" s="38" t="s">
        <v>21</v>
      </c>
      <c r="C4" s="7" t="s">
        <v>14</v>
      </c>
      <c r="D4" s="18">
        <v>12.132999999999999</v>
      </c>
      <c r="E4" s="8">
        <f t="shared" ref="E4:E9" si="0">IF(D4&lt;1,0,RANK(D4,D$4:D$37,0))</f>
        <v>16</v>
      </c>
      <c r="F4" s="18">
        <v>8</v>
      </c>
      <c r="G4" s="8">
        <f t="shared" ref="G4:G9" si="1">IF(F4&lt;1,0,RANK(F4,F$4:F$37,0))</f>
        <v>25</v>
      </c>
      <c r="H4" s="18">
        <v>10.3</v>
      </c>
      <c r="I4" s="8">
        <f t="shared" ref="I4:I9" si="2">IF(H4&lt;1,0,RANK(H4,H$4:H$37,0))</f>
        <v>20</v>
      </c>
      <c r="J4" s="18">
        <v>10.8</v>
      </c>
      <c r="K4" s="8">
        <f t="shared" ref="K4:K9" si="3">IF(J4&lt;1,0,RANK(J4,J$4:J$37,0))</f>
        <v>24</v>
      </c>
      <c r="L4" s="9">
        <f>SUM(D4,F4,H4,J4)</f>
        <v>41.233000000000004</v>
      </c>
      <c r="M4" s="10">
        <f t="shared" ref="M4:M9" si="4">IF(L4&lt;1,0,RANK(L4,L$4:L$37,0))</f>
        <v>25</v>
      </c>
    </row>
    <row r="5" spans="1:13" ht="15" x14ac:dyDescent="0.2">
      <c r="A5" s="37">
        <f>+SUM(A4+1)</f>
        <v>202</v>
      </c>
      <c r="B5" s="38" t="s">
        <v>133</v>
      </c>
      <c r="C5" s="7" t="s">
        <v>14</v>
      </c>
      <c r="D5" s="18">
        <v>12.5</v>
      </c>
      <c r="E5" s="8">
        <f t="shared" si="0"/>
        <v>7</v>
      </c>
      <c r="F5" s="18">
        <v>11.3</v>
      </c>
      <c r="G5" s="8">
        <f t="shared" si="1"/>
        <v>7</v>
      </c>
      <c r="H5" s="18">
        <v>9.6999999999999993</v>
      </c>
      <c r="I5" s="8">
        <f t="shared" si="2"/>
        <v>21</v>
      </c>
      <c r="J5" s="18">
        <v>11.77</v>
      </c>
      <c r="K5" s="8">
        <f t="shared" si="3"/>
        <v>6</v>
      </c>
      <c r="L5" s="9">
        <f t="shared" ref="L5:L16" si="5">SUM(D5,F5,H5,J5)</f>
        <v>45.269999999999996</v>
      </c>
      <c r="M5" s="10">
        <f t="shared" si="4"/>
        <v>14</v>
      </c>
    </row>
    <row r="6" spans="1:13" ht="15" x14ac:dyDescent="0.2">
      <c r="A6" s="37">
        <f t="shared" ref="A6:A37" si="6">+SUM(A5+1)</f>
        <v>203</v>
      </c>
      <c r="B6" s="42" t="s">
        <v>22</v>
      </c>
      <c r="C6" s="7" t="s">
        <v>14</v>
      </c>
      <c r="D6" s="18">
        <v>12.766999999999999</v>
      </c>
      <c r="E6" s="8">
        <f t="shared" si="0"/>
        <v>2</v>
      </c>
      <c r="F6" s="18">
        <v>11.4</v>
      </c>
      <c r="G6" s="8">
        <f t="shared" si="1"/>
        <v>3</v>
      </c>
      <c r="H6" s="18">
        <v>12.2</v>
      </c>
      <c r="I6" s="8">
        <f t="shared" si="2"/>
        <v>1</v>
      </c>
      <c r="J6" s="18">
        <v>12.03</v>
      </c>
      <c r="K6" s="8">
        <f t="shared" si="3"/>
        <v>3</v>
      </c>
      <c r="L6" s="9">
        <f t="shared" si="5"/>
        <v>48.397000000000006</v>
      </c>
      <c r="M6" s="10">
        <f t="shared" si="4"/>
        <v>2</v>
      </c>
    </row>
    <row r="7" spans="1:13" ht="15" x14ac:dyDescent="0.2">
      <c r="A7" s="37">
        <f t="shared" si="6"/>
        <v>204</v>
      </c>
      <c r="B7" s="41" t="s">
        <v>23</v>
      </c>
      <c r="C7" s="7" t="s">
        <v>14</v>
      </c>
      <c r="D7" s="18">
        <v>12.266999999999999</v>
      </c>
      <c r="E7" s="8">
        <f t="shared" si="0"/>
        <v>13</v>
      </c>
      <c r="F7" s="18">
        <v>10.9</v>
      </c>
      <c r="G7" s="8">
        <f t="shared" si="1"/>
        <v>14</v>
      </c>
      <c r="H7" s="18">
        <v>12.05</v>
      </c>
      <c r="I7" s="8">
        <f t="shared" si="2"/>
        <v>3</v>
      </c>
      <c r="J7" s="18">
        <v>11.47</v>
      </c>
      <c r="K7" s="8">
        <f t="shared" si="3"/>
        <v>14</v>
      </c>
      <c r="L7" s="9">
        <f t="shared" si="5"/>
        <v>46.686999999999998</v>
      </c>
      <c r="M7" s="10">
        <f t="shared" si="4"/>
        <v>8</v>
      </c>
    </row>
    <row r="8" spans="1:13" ht="15" x14ac:dyDescent="0.2">
      <c r="A8" s="37">
        <f t="shared" si="6"/>
        <v>205</v>
      </c>
      <c r="B8" s="42"/>
      <c r="C8" s="7" t="s">
        <v>14</v>
      </c>
      <c r="D8" s="18">
        <v>0</v>
      </c>
      <c r="E8" s="8">
        <f t="shared" si="0"/>
        <v>0</v>
      </c>
      <c r="F8" s="18">
        <v>0</v>
      </c>
      <c r="G8" s="8">
        <f t="shared" si="1"/>
        <v>0</v>
      </c>
      <c r="H8" s="18">
        <v>0</v>
      </c>
      <c r="I8" s="8">
        <f t="shared" si="2"/>
        <v>0</v>
      </c>
      <c r="J8" s="18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37">
        <f t="shared" si="6"/>
        <v>206</v>
      </c>
      <c r="B9" s="39"/>
      <c r="C9" s="7" t="s">
        <v>14</v>
      </c>
      <c r="D9" s="18">
        <v>0</v>
      </c>
      <c r="E9" s="8">
        <f t="shared" si="0"/>
        <v>0</v>
      </c>
      <c r="F9" s="18">
        <v>0</v>
      </c>
      <c r="G9" s="8">
        <f t="shared" si="1"/>
        <v>0</v>
      </c>
      <c r="H9" s="18">
        <v>0</v>
      </c>
      <c r="I9" s="8">
        <f t="shared" si="2"/>
        <v>0</v>
      </c>
      <c r="J9" s="18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37"/>
      <c r="B10" s="39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37">
        <v>207</v>
      </c>
      <c r="B11" s="41"/>
      <c r="C11" s="12" t="s">
        <v>15</v>
      </c>
      <c r="D11" s="18">
        <v>0</v>
      </c>
      <c r="E11" s="8">
        <f t="shared" ref="E11:E23" si="7">IF(D11&lt;1,0,RANK(D11,D$4:D$37,0))</f>
        <v>0</v>
      </c>
      <c r="F11" s="18">
        <v>0</v>
      </c>
      <c r="G11" s="8">
        <f t="shared" ref="G11:G23" si="8">IF(F11&lt;1,0,RANK(F11,F$4:F$37,0))</f>
        <v>0</v>
      </c>
      <c r="H11" s="18">
        <v>0</v>
      </c>
      <c r="I11" s="8">
        <f t="shared" ref="I11:I23" si="9">IF(H11&lt;1,0,RANK(H11,H$4:H$37,0))</f>
        <v>0</v>
      </c>
      <c r="J11" s="18">
        <v>0</v>
      </c>
      <c r="K11" s="8">
        <f t="shared" ref="K11:K16" si="10">IF(J11&lt;1,0,RANK(J11,J$4:J$37,0))</f>
        <v>0</v>
      </c>
      <c r="L11" s="9">
        <f t="shared" si="5"/>
        <v>0</v>
      </c>
      <c r="M11" s="10">
        <f t="shared" ref="M11:M23" si="11">IF(L11&lt;1,0,RANK(L11,L$4:L$37,0))</f>
        <v>0</v>
      </c>
    </row>
    <row r="12" spans="1:13" ht="15" x14ac:dyDescent="0.2">
      <c r="A12" s="37">
        <f t="shared" si="6"/>
        <v>208</v>
      </c>
      <c r="B12" s="41" t="s">
        <v>24</v>
      </c>
      <c r="C12" s="12" t="s">
        <v>15</v>
      </c>
      <c r="D12" s="18">
        <v>12.333</v>
      </c>
      <c r="E12" s="8">
        <f t="shared" si="7"/>
        <v>11</v>
      </c>
      <c r="F12" s="18">
        <v>11.7</v>
      </c>
      <c r="G12" s="8">
        <f t="shared" si="8"/>
        <v>2</v>
      </c>
      <c r="H12" s="18">
        <v>11.05</v>
      </c>
      <c r="I12" s="8">
        <f t="shared" si="9"/>
        <v>14</v>
      </c>
      <c r="J12" s="18">
        <v>11.73</v>
      </c>
      <c r="K12" s="8">
        <f t="shared" si="10"/>
        <v>7</v>
      </c>
      <c r="L12" s="9">
        <f t="shared" si="5"/>
        <v>46.813000000000002</v>
      </c>
      <c r="M12" s="10">
        <f t="shared" si="11"/>
        <v>6</v>
      </c>
    </row>
    <row r="13" spans="1:13" ht="15" x14ac:dyDescent="0.2">
      <c r="A13" s="37">
        <f t="shared" si="6"/>
        <v>209</v>
      </c>
      <c r="B13" s="41" t="s">
        <v>25</v>
      </c>
      <c r="C13" s="12" t="s">
        <v>15</v>
      </c>
      <c r="D13" s="18">
        <v>12.56</v>
      </c>
      <c r="E13" s="8">
        <f t="shared" si="7"/>
        <v>4</v>
      </c>
      <c r="F13" s="18">
        <v>11.8</v>
      </c>
      <c r="G13" s="8">
        <f t="shared" si="8"/>
        <v>1</v>
      </c>
      <c r="H13" s="18">
        <v>11.4</v>
      </c>
      <c r="I13" s="8">
        <f t="shared" si="9"/>
        <v>9</v>
      </c>
      <c r="J13" s="18">
        <v>10.93</v>
      </c>
      <c r="K13" s="8">
        <f t="shared" si="10"/>
        <v>23</v>
      </c>
      <c r="L13" s="9">
        <f t="shared" si="5"/>
        <v>46.69</v>
      </c>
      <c r="M13" s="10">
        <f t="shared" si="11"/>
        <v>7</v>
      </c>
    </row>
    <row r="14" spans="1:13" ht="15" x14ac:dyDescent="0.2">
      <c r="A14" s="37">
        <f t="shared" si="6"/>
        <v>210</v>
      </c>
      <c r="B14" s="41" t="s">
        <v>26</v>
      </c>
      <c r="C14" s="12" t="s">
        <v>15</v>
      </c>
      <c r="D14" s="18">
        <v>12.53</v>
      </c>
      <c r="E14" s="8">
        <f t="shared" si="7"/>
        <v>5</v>
      </c>
      <c r="F14" s="18">
        <v>11.1</v>
      </c>
      <c r="G14" s="8">
        <f t="shared" si="8"/>
        <v>9</v>
      </c>
      <c r="H14" s="18">
        <v>10.85</v>
      </c>
      <c r="I14" s="8">
        <f t="shared" si="9"/>
        <v>15</v>
      </c>
      <c r="J14" s="18">
        <v>11.53</v>
      </c>
      <c r="K14" s="8">
        <f t="shared" si="10"/>
        <v>12</v>
      </c>
      <c r="L14" s="9">
        <f t="shared" si="5"/>
        <v>46.01</v>
      </c>
      <c r="M14" s="10">
        <f t="shared" si="11"/>
        <v>12</v>
      </c>
    </row>
    <row r="15" spans="1:13" ht="15" x14ac:dyDescent="0.2">
      <c r="A15" s="37">
        <f t="shared" si="6"/>
        <v>211</v>
      </c>
      <c r="B15" s="41" t="s">
        <v>27</v>
      </c>
      <c r="C15" s="12" t="s">
        <v>15</v>
      </c>
      <c r="D15" s="18">
        <v>12.266999999999999</v>
      </c>
      <c r="E15" s="8">
        <f t="shared" si="7"/>
        <v>13</v>
      </c>
      <c r="F15" s="18">
        <v>10.4</v>
      </c>
      <c r="G15" s="8">
        <f t="shared" si="8"/>
        <v>18</v>
      </c>
      <c r="H15" s="18">
        <v>10.8</v>
      </c>
      <c r="I15" s="8">
        <f t="shared" si="9"/>
        <v>16</v>
      </c>
      <c r="J15" s="18">
        <v>11.6</v>
      </c>
      <c r="K15" s="8">
        <f t="shared" si="10"/>
        <v>10</v>
      </c>
      <c r="L15" s="9">
        <f t="shared" si="5"/>
        <v>45.067</v>
      </c>
      <c r="M15" s="10">
        <f t="shared" si="11"/>
        <v>17</v>
      </c>
    </row>
    <row r="16" spans="1:13" ht="15" x14ac:dyDescent="0.2">
      <c r="A16" s="37">
        <f t="shared" si="6"/>
        <v>212</v>
      </c>
      <c r="B16" s="41" t="s">
        <v>28</v>
      </c>
      <c r="C16" s="12" t="s">
        <v>15</v>
      </c>
      <c r="D16" s="18">
        <v>12.13</v>
      </c>
      <c r="E16" s="8">
        <f t="shared" si="7"/>
        <v>17</v>
      </c>
      <c r="F16" s="18">
        <v>10.6</v>
      </c>
      <c r="G16" s="8">
        <f t="shared" si="8"/>
        <v>15</v>
      </c>
      <c r="H16" s="18">
        <v>10.7</v>
      </c>
      <c r="I16" s="8">
        <f t="shared" si="9"/>
        <v>17</v>
      </c>
      <c r="J16" s="18">
        <v>11.67</v>
      </c>
      <c r="K16" s="8">
        <f t="shared" si="10"/>
        <v>8</v>
      </c>
      <c r="L16" s="9">
        <f t="shared" si="5"/>
        <v>45.1</v>
      </c>
      <c r="M16" s="10">
        <f t="shared" si="11"/>
        <v>16</v>
      </c>
    </row>
    <row r="17" spans="1:13" ht="15" x14ac:dyDescent="0.2">
      <c r="A17" s="37"/>
      <c r="B17" s="40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37">
        <v>213</v>
      </c>
      <c r="B18" s="38" t="s">
        <v>134</v>
      </c>
      <c r="C18" s="12" t="s">
        <v>16</v>
      </c>
      <c r="D18" s="18">
        <v>12.167</v>
      </c>
      <c r="E18" s="8">
        <f t="shared" si="7"/>
        <v>15</v>
      </c>
      <c r="F18" s="18">
        <v>11</v>
      </c>
      <c r="G18" s="8">
        <f t="shared" si="8"/>
        <v>13</v>
      </c>
      <c r="H18" s="18">
        <v>11.95</v>
      </c>
      <c r="I18" s="8">
        <f t="shared" si="9"/>
        <v>4</v>
      </c>
      <c r="J18" s="18">
        <v>11.53</v>
      </c>
      <c r="K18" s="8">
        <f t="shared" ref="K18:K23" si="12">IF(J18&lt;1,0,RANK(J18,J$4:J$37,0))</f>
        <v>12</v>
      </c>
      <c r="L18" s="9">
        <f>SUM(D18,F18,H18,J18)</f>
        <v>46.647000000000006</v>
      </c>
      <c r="M18" s="10">
        <f t="shared" si="11"/>
        <v>9</v>
      </c>
    </row>
    <row r="19" spans="1:13" ht="15" x14ac:dyDescent="0.2">
      <c r="A19" s="37">
        <f t="shared" si="6"/>
        <v>214</v>
      </c>
      <c r="B19" s="38" t="s">
        <v>135</v>
      </c>
      <c r="C19" s="12" t="s">
        <v>16</v>
      </c>
      <c r="D19" s="18">
        <v>12.766999999999999</v>
      </c>
      <c r="E19" s="8">
        <f t="shared" si="7"/>
        <v>2</v>
      </c>
      <c r="F19" s="18">
        <v>11.4</v>
      </c>
      <c r="G19" s="8">
        <f t="shared" si="8"/>
        <v>3</v>
      </c>
      <c r="H19" s="18">
        <v>12.2</v>
      </c>
      <c r="I19" s="8">
        <f t="shared" si="9"/>
        <v>1</v>
      </c>
      <c r="J19" s="18">
        <v>12.2</v>
      </c>
      <c r="K19" s="8">
        <f t="shared" si="12"/>
        <v>1</v>
      </c>
      <c r="L19" s="9">
        <f t="shared" ref="L19:L30" si="13">SUM(D19,F19,H19,J19)</f>
        <v>48.567000000000007</v>
      </c>
      <c r="M19" s="10">
        <f t="shared" si="11"/>
        <v>1</v>
      </c>
    </row>
    <row r="20" spans="1:13" ht="15" x14ac:dyDescent="0.2">
      <c r="A20" s="37">
        <f t="shared" si="6"/>
        <v>215</v>
      </c>
      <c r="B20" s="38" t="s">
        <v>136</v>
      </c>
      <c r="C20" s="12" t="s">
        <v>16</v>
      </c>
      <c r="D20" s="18">
        <v>12.367000000000001</v>
      </c>
      <c r="E20" s="8">
        <f t="shared" si="7"/>
        <v>9</v>
      </c>
      <c r="F20" s="18">
        <v>11.1</v>
      </c>
      <c r="G20" s="8">
        <f t="shared" si="8"/>
        <v>9</v>
      </c>
      <c r="H20" s="18">
        <v>11.85</v>
      </c>
      <c r="I20" s="8">
        <f t="shared" si="9"/>
        <v>6</v>
      </c>
      <c r="J20" s="18">
        <v>11.97</v>
      </c>
      <c r="K20" s="8">
        <f t="shared" si="12"/>
        <v>4</v>
      </c>
      <c r="L20" s="9">
        <f t="shared" si="13"/>
        <v>47.286999999999999</v>
      </c>
      <c r="M20" s="10">
        <f t="shared" si="11"/>
        <v>5</v>
      </c>
    </row>
    <row r="21" spans="1:13" ht="15" x14ac:dyDescent="0.2">
      <c r="A21" s="37">
        <f t="shared" si="6"/>
        <v>216</v>
      </c>
      <c r="B21" s="38" t="s">
        <v>137</v>
      </c>
      <c r="C21" s="12" t="s">
        <v>16</v>
      </c>
      <c r="D21" s="18">
        <v>12.3</v>
      </c>
      <c r="E21" s="8">
        <f t="shared" si="7"/>
        <v>12</v>
      </c>
      <c r="F21" s="18">
        <v>10</v>
      </c>
      <c r="G21" s="8">
        <f t="shared" si="8"/>
        <v>21</v>
      </c>
      <c r="H21" s="18">
        <v>11.25</v>
      </c>
      <c r="I21" s="8">
        <f t="shared" si="9"/>
        <v>10</v>
      </c>
      <c r="J21" s="18">
        <v>11.57</v>
      </c>
      <c r="K21" s="8">
        <f t="shared" si="12"/>
        <v>11</v>
      </c>
      <c r="L21" s="9">
        <f t="shared" si="13"/>
        <v>45.12</v>
      </c>
      <c r="M21" s="10">
        <f t="shared" si="11"/>
        <v>15</v>
      </c>
    </row>
    <row r="22" spans="1:13" ht="15" x14ac:dyDescent="0.2">
      <c r="A22" s="37">
        <f t="shared" si="6"/>
        <v>217</v>
      </c>
      <c r="B22" s="38" t="s">
        <v>138</v>
      </c>
      <c r="C22" s="12" t="s">
        <v>16</v>
      </c>
      <c r="D22" s="18">
        <v>12.433</v>
      </c>
      <c r="E22" s="8">
        <f t="shared" si="7"/>
        <v>8</v>
      </c>
      <c r="F22" s="18">
        <v>11.4</v>
      </c>
      <c r="G22" s="8">
        <f t="shared" si="8"/>
        <v>3</v>
      </c>
      <c r="H22" s="18">
        <v>11.95</v>
      </c>
      <c r="I22" s="8">
        <f t="shared" si="9"/>
        <v>4</v>
      </c>
      <c r="J22" s="18">
        <v>12.2</v>
      </c>
      <c r="K22" s="8">
        <f t="shared" si="12"/>
        <v>1</v>
      </c>
      <c r="L22" s="9">
        <f t="shared" si="13"/>
        <v>47.983000000000004</v>
      </c>
      <c r="M22" s="10">
        <f t="shared" si="11"/>
        <v>3</v>
      </c>
    </row>
    <row r="23" spans="1:13" ht="15" x14ac:dyDescent="0.2">
      <c r="A23" s="37">
        <f t="shared" si="6"/>
        <v>218</v>
      </c>
      <c r="B23" s="38" t="s">
        <v>139</v>
      </c>
      <c r="C23" s="12" t="s">
        <v>16</v>
      </c>
      <c r="D23" s="18">
        <v>12.833</v>
      </c>
      <c r="E23" s="8">
        <f t="shared" si="7"/>
        <v>1</v>
      </c>
      <c r="F23" s="18">
        <v>11.1</v>
      </c>
      <c r="G23" s="8">
        <f t="shared" si="8"/>
        <v>9</v>
      </c>
      <c r="H23" s="18">
        <v>11.7</v>
      </c>
      <c r="I23" s="8">
        <f t="shared" si="9"/>
        <v>7</v>
      </c>
      <c r="J23" s="18">
        <v>11.83</v>
      </c>
      <c r="K23" s="8">
        <f t="shared" si="12"/>
        <v>5</v>
      </c>
      <c r="L23" s="9">
        <f t="shared" si="13"/>
        <v>47.462999999999994</v>
      </c>
      <c r="M23" s="10">
        <f t="shared" si="11"/>
        <v>4</v>
      </c>
    </row>
    <row r="24" spans="1:13" ht="15" x14ac:dyDescent="0.2">
      <c r="A24" s="37"/>
      <c r="B24" s="39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37">
        <v>219</v>
      </c>
      <c r="B25" s="41" t="s">
        <v>153</v>
      </c>
      <c r="C25" s="12" t="s">
        <v>17</v>
      </c>
      <c r="D25" s="18">
        <v>11.167</v>
      </c>
      <c r="E25" s="8">
        <f t="shared" ref="E25:E30" si="14">IF(D25&lt;1,0,RANK(D25,D$4:D$37,0))</f>
        <v>24</v>
      </c>
      <c r="F25" s="18">
        <v>9.1999999999999993</v>
      </c>
      <c r="G25" s="8">
        <f t="shared" ref="G25:G30" si="15">IF(F25&lt;1,0,RANK(F25,F$4:F$37,0))</f>
        <v>24</v>
      </c>
      <c r="H25" s="18">
        <v>10.4</v>
      </c>
      <c r="I25" s="8">
        <f t="shared" ref="I25:I30" si="16">IF(H25&lt;1,0,RANK(H25,H$4:H$37,0))</f>
        <v>18</v>
      </c>
      <c r="J25" s="18">
        <v>10.97</v>
      </c>
      <c r="K25" s="8">
        <f t="shared" ref="K25:K30" si="17">IF(J25&lt;1,0,RANK(J25,J$4:J$37,0))</f>
        <v>22</v>
      </c>
      <c r="L25" s="9">
        <f t="shared" si="13"/>
        <v>41.736999999999995</v>
      </c>
      <c r="M25" s="10">
        <f t="shared" ref="M25:M30" si="18">IF(L25&lt;1,0,RANK(L25,L$4:L$37,0))</f>
        <v>23</v>
      </c>
    </row>
    <row r="26" spans="1:13" ht="15" x14ac:dyDescent="0.2">
      <c r="A26" s="37">
        <f t="shared" si="6"/>
        <v>220</v>
      </c>
      <c r="B26" s="41" t="s">
        <v>154</v>
      </c>
      <c r="C26" s="12" t="s">
        <v>17</v>
      </c>
      <c r="D26" s="18">
        <v>0</v>
      </c>
      <c r="E26" s="8">
        <f t="shared" si="14"/>
        <v>0</v>
      </c>
      <c r="F26" s="18">
        <v>0</v>
      </c>
      <c r="G26" s="8">
        <f t="shared" si="15"/>
        <v>0</v>
      </c>
      <c r="H26" s="18">
        <v>0</v>
      </c>
      <c r="I26" s="8">
        <f t="shared" si="16"/>
        <v>0</v>
      </c>
      <c r="J26" s="18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37">
        <f t="shared" si="6"/>
        <v>221</v>
      </c>
      <c r="B27" s="41" t="s">
        <v>155</v>
      </c>
      <c r="C27" s="12" t="s">
        <v>17</v>
      </c>
      <c r="D27" s="18">
        <v>10.167</v>
      </c>
      <c r="E27" s="8">
        <f t="shared" si="14"/>
        <v>25</v>
      </c>
      <c r="F27" s="18">
        <v>10</v>
      </c>
      <c r="G27" s="8">
        <f t="shared" si="15"/>
        <v>21</v>
      </c>
      <c r="H27" s="18">
        <v>10.35</v>
      </c>
      <c r="I27" s="8">
        <f t="shared" si="16"/>
        <v>19</v>
      </c>
      <c r="J27" s="18">
        <v>11.17</v>
      </c>
      <c r="K27" s="8">
        <f t="shared" si="17"/>
        <v>20</v>
      </c>
      <c r="L27" s="9">
        <f t="shared" si="13"/>
        <v>41.687000000000005</v>
      </c>
      <c r="M27" s="10">
        <f t="shared" si="18"/>
        <v>24</v>
      </c>
    </row>
    <row r="28" spans="1:13" ht="15" x14ac:dyDescent="0.2">
      <c r="A28" s="37">
        <f t="shared" si="6"/>
        <v>222</v>
      </c>
      <c r="B28" s="41" t="s">
        <v>156</v>
      </c>
      <c r="C28" s="12" t="s">
        <v>17</v>
      </c>
      <c r="D28" s="18">
        <v>11.467000000000001</v>
      </c>
      <c r="E28" s="8">
        <f t="shared" si="14"/>
        <v>22</v>
      </c>
      <c r="F28" s="18">
        <v>9.8000000000000007</v>
      </c>
      <c r="G28" s="8">
        <f t="shared" si="15"/>
        <v>23</v>
      </c>
      <c r="H28" s="18">
        <v>9.25</v>
      </c>
      <c r="I28" s="8">
        <f t="shared" si="16"/>
        <v>24</v>
      </c>
      <c r="J28" s="18">
        <v>11.27</v>
      </c>
      <c r="K28" s="8">
        <f t="shared" si="17"/>
        <v>17</v>
      </c>
      <c r="L28" s="9">
        <f t="shared" si="13"/>
        <v>41.787000000000006</v>
      </c>
      <c r="M28" s="10">
        <f t="shared" si="18"/>
        <v>22</v>
      </c>
    </row>
    <row r="29" spans="1:13" ht="15" x14ac:dyDescent="0.2">
      <c r="A29" s="37">
        <f t="shared" si="6"/>
        <v>223</v>
      </c>
      <c r="B29" s="41" t="s">
        <v>157</v>
      </c>
      <c r="C29" s="12" t="s">
        <v>17</v>
      </c>
      <c r="D29" s="18">
        <v>11.7</v>
      </c>
      <c r="E29" s="8">
        <f t="shared" si="14"/>
        <v>21</v>
      </c>
      <c r="F29" s="18">
        <v>10.5</v>
      </c>
      <c r="G29" s="8">
        <f t="shared" si="15"/>
        <v>17</v>
      </c>
      <c r="H29" s="18">
        <v>9.5</v>
      </c>
      <c r="I29" s="8">
        <f t="shared" si="16"/>
        <v>23</v>
      </c>
      <c r="J29" s="18">
        <v>11.4</v>
      </c>
      <c r="K29" s="8">
        <f t="shared" si="17"/>
        <v>15</v>
      </c>
      <c r="L29" s="9">
        <f t="shared" si="13"/>
        <v>43.1</v>
      </c>
      <c r="M29" s="10">
        <f t="shared" si="18"/>
        <v>20</v>
      </c>
    </row>
    <row r="30" spans="1:13" ht="15" x14ac:dyDescent="0.2">
      <c r="A30" s="37">
        <f t="shared" si="6"/>
        <v>224</v>
      </c>
      <c r="B30" s="39"/>
      <c r="C30" s="12" t="s">
        <v>17</v>
      </c>
      <c r="D30" s="18">
        <v>0</v>
      </c>
      <c r="E30" s="8">
        <f t="shared" si="14"/>
        <v>0</v>
      </c>
      <c r="F30" s="18">
        <v>0</v>
      </c>
      <c r="G30" s="8">
        <f t="shared" si="15"/>
        <v>0</v>
      </c>
      <c r="H30" s="18">
        <v>0</v>
      </c>
      <c r="I30" s="8">
        <f t="shared" si="16"/>
        <v>0</v>
      </c>
      <c r="J30" s="18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37"/>
      <c r="B31" s="39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37">
        <v>225</v>
      </c>
      <c r="B32" s="38" t="s">
        <v>51</v>
      </c>
      <c r="C32" s="44" t="s">
        <v>41</v>
      </c>
      <c r="D32" s="18">
        <v>12.36</v>
      </c>
      <c r="E32" s="8">
        <f t="shared" ref="E32:E37" si="19">IF(D32&lt;1,0,RANK(D32,D$4:D$37,0))</f>
        <v>10</v>
      </c>
      <c r="F32" s="18">
        <v>10.6</v>
      </c>
      <c r="G32" s="8">
        <f t="shared" ref="G32:G37" si="20">IF(F32&lt;1,0,RANK(F32,F$4:F$37,0))</f>
        <v>15</v>
      </c>
      <c r="H32" s="18">
        <v>11.55</v>
      </c>
      <c r="I32" s="8">
        <f t="shared" ref="I32:I37" si="21">IF(H32&lt;1,0,RANK(H32,H$4:H$37,0))</f>
        <v>8</v>
      </c>
      <c r="J32" s="18">
        <v>11.27</v>
      </c>
      <c r="K32" s="8">
        <f t="shared" ref="K32:K37" si="22">IF(J32&lt;1,0,RANK(J32,J$4:J$37,0))</f>
        <v>17</v>
      </c>
      <c r="L32" s="9">
        <f t="shared" ref="L32:L37" si="23">SUM(D32,F32,H32,J32)</f>
        <v>45.78</v>
      </c>
      <c r="M32" s="10">
        <f t="shared" ref="M32:M37" si="24">IF(L32&lt;1,0,RANK(L32,L$4:L$37,0))</f>
        <v>13</v>
      </c>
    </row>
    <row r="33" spans="1:13" ht="15" x14ac:dyDescent="0.2">
      <c r="A33" s="37">
        <f t="shared" si="6"/>
        <v>226</v>
      </c>
      <c r="B33" s="38" t="s">
        <v>52</v>
      </c>
      <c r="C33" s="44" t="s">
        <v>41</v>
      </c>
      <c r="D33" s="18">
        <v>12.53</v>
      </c>
      <c r="E33" s="8">
        <f t="shared" si="19"/>
        <v>5</v>
      </c>
      <c r="F33" s="18">
        <v>11.1</v>
      </c>
      <c r="G33" s="8">
        <f t="shared" si="20"/>
        <v>9</v>
      </c>
      <c r="H33" s="18">
        <v>11.2</v>
      </c>
      <c r="I33" s="8">
        <f t="shared" si="21"/>
        <v>11</v>
      </c>
      <c r="J33" s="18">
        <v>11.23</v>
      </c>
      <c r="K33" s="8">
        <f t="shared" si="22"/>
        <v>19</v>
      </c>
      <c r="L33" s="9">
        <f t="shared" si="23"/>
        <v>46.06</v>
      </c>
      <c r="M33" s="10">
        <f t="shared" si="24"/>
        <v>10</v>
      </c>
    </row>
    <row r="34" spans="1:13" ht="15" x14ac:dyDescent="0.2">
      <c r="A34" s="37">
        <f t="shared" si="6"/>
        <v>227</v>
      </c>
      <c r="B34" s="38" t="s">
        <v>53</v>
      </c>
      <c r="C34" s="44" t="s">
        <v>41</v>
      </c>
      <c r="D34" s="18">
        <v>11.867000000000001</v>
      </c>
      <c r="E34" s="8">
        <f t="shared" si="19"/>
        <v>19</v>
      </c>
      <c r="F34" s="18">
        <v>10.1</v>
      </c>
      <c r="G34" s="8">
        <f t="shared" si="20"/>
        <v>19</v>
      </c>
      <c r="H34" s="18">
        <v>11.15</v>
      </c>
      <c r="I34" s="8">
        <f t="shared" si="21"/>
        <v>13</v>
      </c>
      <c r="J34" s="18">
        <v>10.77</v>
      </c>
      <c r="K34" s="8">
        <f t="shared" si="22"/>
        <v>25</v>
      </c>
      <c r="L34" s="9">
        <f t="shared" si="23"/>
        <v>43.887</v>
      </c>
      <c r="M34" s="10">
        <f t="shared" si="24"/>
        <v>18</v>
      </c>
    </row>
    <row r="35" spans="1:13" ht="15" x14ac:dyDescent="0.2">
      <c r="A35" s="37">
        <f t="shared" si="6"/>
        <v>228</v>
      </c>
      <c r="B35" s="38" t="s">
        <v>54</v>
      </c>
      <c r="C35" s="44" t="s">
        <v>41</v>
      </c>
      <c r="D35" s="18">
        <v>11.367000000000001</v>
      </c>
      <c r="E35" s="8">
        <f t="shared" si="19"/>
        <v>23</v>
      </c>
      <c r="F35" s="18">
        <v>10.1</v>
      </c>
      <c r="G35" s="8">
        <f t="shared" si="20"/>
        <v>19</v>
      </c>
      <c r="H35" s="18">
        <v>9.6999999999999993</v>
      </c>
      <c r="I35" s="8">
        <f t="shared" si="21"/>
        <v>21</v>
      </c>
      <c r="J35" s="18">
        <v>11</v>
      </c>
      <c r="K35" s="8">
        <f t="shared" si="22"/>
        <v>21</v>
      </c>
      <c r="L35" s="9">
        <f t="shared" si="23"/>
        <v>42.167000000000002</v>
      </c>
      <c r="M35" s="10">
        <f t="shared" si="24"/>
        <v>21</v>
      </c>
    </row>
    <row r="36" spans="1:13" ht="15" x14ac:dyDescent="0.2">
      <c r="A36" s="37">
        <f t="shared" si="6"/>
        <v>229</v>
      </c>
      <c r="B36" s="38" t="s">
        <v>55</v>
      </c>
      <c r="C36" s="44" t="s">
        <v>41</v>
      </c>
      <c r="D36" s="18">
        <v>11.93</v>
      </c>
      <c r="E36" s="8">
        <f t="shared" si="19"/>
        <v>18</v>
      </c>
      <c r="F36" s="18">
        <v>11.2</v>
      </c>
      <c r="G36" s="8">
        <f t="shared" si="20"/>
        <v>8</v>
      </c>
      <c r="H36" s="18">
        <v>9.1</v>
      </c>
      <c r="I36" s="8">
        <f t="shared" si="21"/>
        <v>25</v>
      </c>
      <c r="J36" s="18">
        <v>11.37</v>
      </c>
      <c r="K36" s="8">
        <f t="shared" si="22"/>
        <v>16</v>
      </c>
      <c r="L36" s="9">
        <f t="shared" si="23"/>
        <v>43.599999999999994</v>
      </c>
      <c r="M36" s="10">
        <f t="shared" si="24"/>
        <v>19</v>
      </c>
    </row>
    <row r="37" spans="1:13" ht="15" x14ac:dyDescent="0.2">
      <c r="A37" s="37">
        <f t="shared" si="6"/>
        <v>230</v>
      </c>
      <c r="B37" s="38" t="s">
        <v>162</v>
      </c>
      <c r="C37" s="44" t="s">
        <v>41</v>
      </c>
      <c r="D37" s="18">
        <v>11.8</v>
      </c>
      <c r="E37" s="8">
        <f t="shared" si="19"/>
        <v>20</v>
      </c>
      <c r="F37" s="18">
        <v>11.4</v>
      </c>
      <c r="G37" s="8">
        <f t="shared" si="20"/>
        <v>3</v>
      </c>
      <c r="H37" s="18">
        <v>11.2</v>
      </c>
      <c r="I37" s="8">
        <f t="shared" si="21"/>
        <v>11</v>
      </c>
      <c r="J37" s="18">
        <v>11.63</v>
      </c>
      <c r="K37" s="8">
        <f t="shared" si="22"/>
        <v>9</v>
      </c>
      <c r="L37" s="9">
        <f t="shared" si="23"/>
        <v>46.030000000000008</v>
      </c>
      <c r="M37" s="10">
        <f t="shared" si="24"/>
        <v>11</v>
      </c>
    </row>
    <row r="38" spans="1:13" ht="15" x14ac:dyDescent="0.2">
      <c r="A38" s="37"/>
      <c r="B38" s="39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4" t="s">
        <v>9</v>
      </c>
      <c r="C40" s="1" t="s">
        <v>20</v>
      </c>
      <c r="D40" s="15"/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B42" s="15"/>
      <c r="C42" s="29" t="s">
        <v>10</v>
      </c>
      <c r="D42" s="34" t="s">
        <v>3</v>
      </c>
      <c r="E42" s="34" t="s">
        <v>4</v>
      </c>
      <c r="F42" s="34" t="s">
        <v>5</v>
      </c>
      <c r="G42" s="34" t="s">
        <v>4</v>
      </c>
      <c r="H42" s="34" t="s">
        <v>6</v>
      </c>
      <c r="I42" s="34" t="s">
        <v>4</v>
      </c>
      <c r="J42" s="34" t="s">
        <v>7</v>
      </c>
      <c r="K42" s="34" t="s">
        <v>4</v>
      </c>
      <c r="L42" s="34" t="s">
        <v>8</v>
      </c>
      <c r="M42" s="34" t="s">
        <v>4</v>
      </c>
    </row>
    <row r="43" spans="1:13" ht="15" x14ac:dyDescent="0.2">
      <c r="B43" s="15"/>
      <c r="C43" s="7" t="s">
        <v>14</v>
      </c>
      <c r="D43" s="27">
        <f>LARGE(D4:D9,1)+LARGE(D4:D9,2)+LARGE(D4:D9,3)+LARGE(D4:D9,4)</f>
        <v>49.667000000000002</v>
      </c>
      <c r="E43" s="16">
        <f>IF(D43&lt;1,0,RANK(D43,D$43:D$47,0))</f>
        <v>3</v>
      </c>
      <c r="F43" s="27">
        <f>LARGE(F4:F9,1)+LARGE(F4:F9,2)+LARGE(F4:F9,3)+LARGE(F4:F9,4)</f>
        <v>41.6</v>
      </c>
      <c r="G43" s="16">
        <f>IF(F43&lt;1,0,RANK(F43,F$43:F$47,0))</f>
        <v>4</v>
      </c>
      <c r="H43" s="27">
        <f>LARGE(H4:H9,1)+LARGE(H4:H9,2)+LARGE(H4:H9,3)+LARGE(H4:H9,4)</f>
        <v>44.25</v>
      </c>
      <c r="I43" s="16">
        <f>IF(H43&lt;1,0,RANK(H43,H$43:H$47,0))</f>
        <v>3</v>
      </c>
      <c r="J43" s="27">
        <f>LARGE(J4:J9,1)+LARGE(J4:J9,2)+LARGE(J4:J9,3)+LARGE(J4:J9,4)</f>
        <v>46.069999999999993</v>
      </c>
      <c r="K43" s="16">
        <f>IF(J43&lt;1,0,RANK(J43,J$43:J$47,0))</f>
        <v>3</v>
      </c>
      <c r="L43" s="17">
        <f>D43+F43+H43+J43</f>
        <v>181.58699999999999</v>
      </c>
      <c r="M43" s="10">
        <f>IF(L43&lt;1,0,RANK(L43,L$43:L$47,0))</f>
        <v>4</v>
      </c>
    </row>
    <row r="44" spans="1:13" ht="15" x14ac:dyDescent="0.2">
      <c r="B44" s="15"/>
      <c r="C44" s="43" t="s">
        <v>15</v>
      </c>
      <c r="D44" s="27">
        <f>LARGE(D11:D16,1)+LARGE(D11:D16,2)+LARGE(D11:D16,3)+LARGE(D11:D16,4)</f>
        <v>49.69</v>
      </c>
      <c r="E44" s="16">
        <f>IF(D44&lt;1,0,RANK(D44,D$43:D$47,0))</f>
        <v>2</v>
      </c>
      <c r="F44" s="27">
        <f>LARGE(F11:F16,1)+LARGE(F11:F16,2)+LARGE(F11:F16,3)+LARGE(F11:F16,4)</f>
        <v>45.2</v>
      </c>
      <c r="G44" s="16">
        <f>IF(F44&lt;1,0,RANK(F44,F$43:F$47,0))</f>
        <v>1</v>
      </c>
      <c r="H44" s="27">
        <f>LARGE(H11:H16,1)+LARGE(H11:H16,2)+LARGE(H11:H16,3)+LARGE(H11:H16,4)</f>
        <v>44.100000000000009</v>
      </c>
      <c r="I44" s="16">
        <f>IF(H44&lt;1,0,RANK(H44,H$43:H$47,0))</f>
        <v>4</v>
      </c>
      <c r="J44" s="27">
        <f>LARGE(J11:J16,1)+LARGE(J11:J16,2)+LARGE(J11:J16,3)+LARGE(J11:J16,4)</f>
        <v>46.53</v>
      </c>
      <c r="K44" s="16">
        <f>IF(J44&lt;1,0,RANK(J44,J$43:J$47,0))</f>
        <v>2</v>
      </c>
      <c r="L44" s="17">
        <f>D44+F44+H44+J44</f>
        <v>185.52</v>
      </c>
      <c r="M44" s="10">
        <f>IF(L44&lt;1,0,RANK(L44,L$43:L$47,0))</f>
        <v>2</v>
      </c>
    </row>
    <row r="45" spans="1:13" ht="15" x14ac:dyDescent="0.2">
      <c r="B45" s="15"/>
      <c r="C45" s="43" t="s">
        <v>16</v>
      </c>
      <c r="D45" s="27">
        <f>LARGE(D18:D23,1)+LARGE(D18:D23,2)+LARGE(D18:D23,3)+LARGE(D18:D23,4)</f>
        <v>50.400000000000006</v>
      </c>
      <c r="E45" s="16">
        <f>IF(D45&lt;1,0,RANK(D45,D$43:D$47,0))</f>
        <v>1</v>
      </c>
      <c r="F45" s="27">
        <f>LARGE(F18:F23,1)+LARGE(F18:F23,2)+LARGE(F18:F23,3)+LARGE(F18:F23,4)</f>
        <v>45</v>
      </c>
      <c r="G45" s="16">
        <f>IF(F45&lt;1,0,RANK(F45,F$43:F$47,0))</f>
        <v>2</v>
      </c>
      <c r="H45" s="27">
        <f>LARGE(H18:H23,1)+LARGE(H18:H23,2)+LARGE(H18:H23,3)+LARGE(H18:H23,4)</f>
        <v>47.949999999999996</v>
      </c>
      <c r="I45" s="16">
        <f>IF(H45&lt;1,0,RANK(H45,H$43:H$47,0))</f>
        <v>1</v>
      </c>
      <c r="J45" s="27">
        <f>LARGE(J18:J23,1)+LARGE(J18:J23,2)+LARGE(J18:J23,3)+LARGE(J18:J23,4)</f>
        <v>48.199999999999996</v>
      </c>
      <c r="K45" s="16">
        <f>IF(J45&lt;1,0,RANK(J45,J$43:J$47,0))</f>
        <v>1</v>
      </c>
      <c r="L45" s="17">
        <f>D45+F45+H45+J45</f>
        <v>191.54999999999998</v>
      </c>
      <c r="M45" s="10">
        <f>IF(L45&lt;1,0,RANK(L45,L$43:L$47,0))</f>
        <v>1</v>
      </c>
    </row>
    <row r="46" spans="1:13" ht="15" x14ac:dyDescent="0.2">
      <c r="B46" s="15"/>
      <c r="C46" s="43" t="s">
        <v>29</v>
      </c>
      <c r="D46" s="27">
        <f>LARGE(D25:D30,1)+LARGE(D25:D30,2)+LARGE(D25:D30,3)+LARGE(D25:D30,4)</f>
        <v>44.501000000000005</v>
      </c>
      <c r="E46" s="16">
        <f>IF(D46&lt;1,0,RANK(D46,D$43:D$47,0))</f>
        <v>5</v>
      </c>
      <c r="F46" s="27">
        <f>LARGE(F25:F30,1)+LARGE(F25:F30,2)+LARGE(F25:F30,3)+LARGE(F25:F30,4)</f>
        <v>39.5</v>
      </c>
      <c r="G46" s="16">
        <f>IF(F46&lt;1,0,RANK(F46,F$43:F$47,0))</f>
        <v>5</v>
      </c>
      <c r="H46" s="27">
        <f>LARGE(H25:H30,1)+LARGE(H25:H30,2)+LARGE(H25:H30,3)+LARGE(H25:H30,4)</f>
        <v>39.5</v>
      </c>
      <c r="I46" s="16">
        <f>IF(H46&lt;1,0,RANK(H46,H$43:H$47,0))</f>
        <v>5</v>
      </c>
      <c r="J46" s="27">
        <f>LARGE(J25:J30,1)+LARGE(J25:J30,2)+LARGE(J25:J30,3)+LARGE(J25:J30,4)</f>
        <v>44.81</v>
      </c>
      <c r="K46" s="16">
        <f>IF(J46&lt;1,0,RANK(J46,J$43:J$47,0))</f>
        <v>5</v>
      </c>
      <c r="L46" s="17">
        <f>D46+F46+H46+J46</f>
        <v>168.31100000000001</v>
      </c>
      <c r="M46" s="10">
        <f>IF(L46&lt;1,0,RANK(L46,L$43:L$47,0))</f>
        <v>5</v>
      </c>
    </row>
    <row r="47" spans="1:13" ht="15" x14ac:dyDescent="0.2">
      <c r="B47" s="15"/>
      <c r="C47" s="44" t="s">
        <v>41</v>
      </c>
      <c r="D47" s="27">
        <f>LARGE(D32:D37,1)+LARGE(D32:D37,2)+LARGE(D32:D37,3)+LARGE(D32:D37,4)</f>
        <v>48.686999999999998</v>
      </c>
      <c r="E47" s="16">
        <f>IF(D47&lt;1,0,RANK(D47,D$43:D$47,0))</f>
        <v>4</v>
      </c>
      <c r="F47" s="27">
        <f>LARGE(F32:F37,1)+LARGE(F32:F37,2)+LARGE(F32:F37,3)+LARGE(F32:F37,4)</f>
        <v>44.300000000000004</v>
      </c>
      <c r="G47" s="16">
        <f>IF(F47&lt;1,0,RANK(F47,F$43:F$47,0))</f>
        <v>3</v>
      </c>
      <c r="H47" s="27">
        <f>LARGE(H32:H37,1)+LARGE(H32:H37,2)+LARGE(H32:H37,3)+LARGE(H32:H37,4)</f>
        <v>45.1</v>
      </c>
      <c r="I47" s="16">
        <f>IF(H47&lt;1,0,RANK(H47,H$43:H$47,0))</f>
        <v>2</v>
      </c>
      <c r="J47" s="27">
        <f>LARGE(J32:J37,1)+LARGE(J32:J37,2)+LARGE(J32:J37,3)+LARGE(J32:J37,4)</f>
        <v>45.5</v>
      </c>
      <c r="K47" s="16">
        <f>IF(J47&lt;1,0,RANK(J47,J$43:J$47,0))</f>
        <v>4</v>
      </c>
      <c r="L47" s="17">
        <f>D47+F47+H47+J47</f>
        <v>183.58699999999999</v>
      </c>
      <c r="M47" s="10">
        <f>IF(L47&lt;1,0,RANK(L47,L$43:L$47,0))</f>
        <v>3</v>
      </c>
    </row>
  </sheetData>
  <sheetProtection algorithmName="SHA-512" hashValue="FdF+3C5IXpWQQLI1X90NYApYVvIEKt3VUTtUFI79utLYlIkppSAeRGv6ESMzhubYjrhqY1/xNX9DCqH12cYp5g==" saltValue="jdRBnb9TAyLkZ9iiFI6urw==" spinCount="100000" sheet="1" selectLockedCells="1"/>
  <phoneticPr fontId="12" type="noConversion"/>
  <conditionalFormatting sqref="M43:M47 E43:E47 G43:G47 I43:I47 K43:K47 M4:M38 G4:G38 I4:I38 E4:E38 K4:K38">
    <cfRule type="cellIs" dxfId="110" priority="1" stopIfTrue="1" operator="equal">
      <formula>1</formula>
    </cfRule>
    <cfRule type="cellIs" dxfId="109" priority="2" stopIfTrue="1" operator="equal">
      <formula>2</formula>
    </cfRule>
    <cfRule type="cellIs" dxfId="108" priority="3" stopIfTrue="1" operator="equal">
      <formula>3</formula>
    </cfRule>
  </conditionalFormatting>
  <pageMargins left="0.75" right="0.75" top="1" bottom="1" header="0.5" footer="0.5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7"/>
  <sheetViews>
    <sheetView topLeftCell="A4" workbookViewId="0">
      <selection activeCell="B13" sqref="B13"/>
    </sheetView>
  </sheetViews>
  <sheetFormatPr defaultColWidth="8.85546875" defaultRowHeight="12.75" x14ac:dyDescent="0.2"/>
  <cols>
    <col min="1" max="1" width="6" customWidth="1"/>
    <col min="2" max="2" width="18.7109375" customWidth="1"/>
    <col min="3" max="3" width="14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19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0"/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4</v>
      </c>
      <c r="H3" s="29" t="s">
        <v>6</v>
      </c>
      <c r="I3" s="29" t="s">
        <v>4</v>
      </c>
      <c r="J3" s="29" t="s">
        <v>7</v>
      </c>
      <c r="K3" s="29" t="s">
        <v>4</v>
      </c>
      <c r="L3" s="29" t="s">
        <v>8</v>
      </c>
      <c r="M3" s="29" t="s">
        <v>4</v>
      </c>
    </row>
    <row r="4" spans="1:13" ht="15" x14ac:dyDescent="0.2">
      <c r="A4" s="37">
        <v>230</v>
      </c>
      <c r="B4" s="41" t="s">
        <v>30</v>
      </c>
      <c r="C4" s="50" t="s">
        <v>15</v>
      </c>
      <c r="D4" s="18">
        <v>10.45</v>
      </c>
      <c r="E4" s="8">
        <f t="shared" ref="E4:E9" si="0">IF(D4&lt;1,0,RANK(D4,D$4:D$37,0))</f>
        <v>23</v>
      </c>
      <c r="F4" s="18">
        <v>11.1</v>
      </c>
      <c r="G4" s="8">
        <f t="shared" ref="G4:G9" si="1">IF(F4&lt;1,0,RANK(F4,F$4:F$37,0))</f>
        <v>3</v>
      </c>
      <c r="H4" s="18">
        <v>13</v>
      </c>
      <c r="I4" s="8">
        <f t="shared" ref="I4:I9" si="2">IF(H4&lt;1,0,RANK(H4,H$4:H$37,0))</f>
        <v>1</v>
      </c>
      <c r="J4" s="18">
        <v>11.6</v>
      </c>
      <c r="K4" s="8">
        <f t="shared" ref="K4:K9" si="3">IF(J4&lt;1,0,RANK(J4,J$4:J$37,0))</f>
        <v>10</v>
      </c>
      <c r="L4" s="9">
        <f>SUM(D4,F4,H4,J4)</f>
        <v>46.15</v>
      </c>
      <c r="M4" s="10">
        <f t="shared" ref="M4:M9" si="4">IF(L4&lt;1,0,RANK(L4,L$4:L$37,0))</f>
        <v>3</v>
      </c>
    </row>
    <row r="5" spans="1:13" ht="15" x14ac:dyDescent="0.2">
      <c r="A5" s="37">
        <f>+SUM(A4+1)</f>
        <v>231</v>
      </c>
      <c r="B5" s="41" t="s">
        <v>31</v>
      </c>
      <c r="C5" s="50" t="s">
        <v>15</v>
      </c>
      <c r="D5" s="18">
        <v>10.95</v>
      </c>
      <c r="E5" s="8">
        <f t="shared" si="0"/>
        <v>18</v>
      </c>
      <c r="F5" s="18">
        <v>9.6</v>
      </c>
      <c r="G5" s="8">
        <f t="shared" si="1"/>
        <v>16</v>
      </c>
      <c r="H5" s="18">
        <v>10.36</v>
      </c>
      <c r="I5" s="8">
        <f t="shared" si="2"/>
        <v>17</v>
      </c>
      <c r="J5" s="18">
        <v>11.4</v>
      </c>
      <c r="K5" s="8">
        <f t="shared" si="3"/>
        <v>11</v>
      </c>
      <c r="L5" s="9">
        <f t="shared" ref="L5:L16" si="5">SUM(D5,F5,H5,J5)</f>
        <v>42.309999999999995</v>
      </c>
      <c r="M5" s="10">
        <f t="shared" si="4"/>
        <v>15</v>
      </c>
    </row>
    <row r="6" spans="1:13" ht="15" x14ac:dyDescent="0.2">
      <c r="A6" s="37">
        <f t="shared" ref="A6:A37" si="6">+SUM(A5+1)</f>
        <v>232</v>
      </c>
      <c r="B6" s="41" t="s">
        <v>32</v>
      </c>
      <c r="C6" s="50" t="s">
        <v>15</v>
      </c>
      <c r="D6" s="18">
        <v>10.65</v>
      </c>
      <c r="E6" s="8">
        <f t="shared" si="0"/>
        <v>21</v>
      </c>
      <c r="F6" s="18">
        <v>8.6999999999999993</v>
      </c>
      <c r="G6" s="8">
        <f t="shared" si="1"/>
        <v>25</v>
      </c>
      <c r="H6" s="18">
        <v>11.4</v>
      </c>
      <c r="I6" s="8">
        <f t="shared" si="2"/>
        <v>11</v>
      </c>
      <c r="J6" s="18">
        <v>10.7</v>
      </c>
      <c r="K6" s="8">
        <f t="shared" si="3"/>
        <v>24</v>
      </c>
      <c r="L6" s="9">
        <f t="shared" si="5"/>
        <v>41.45</v>
      </c>
      <c r="M6" s="10">
        <f t="shared" si="4"/>
        <v>20</v>
      </c>
    </row>
    <row r="7" spans="1:13" ht="15" x14ac:dyDescent="0.2">
      <c r="A7" s="37">
        <f t="shared" si="6"/>
        <v>233</v>
      </c>
      <c r="B7" s="41" t="s">
        <v>33</v>
      </c>
      <c r="C7" s="50" t="s">
        <v>15</v>
      </c>
      <c r="D7" s="18">
        <v>11.8</v>
      </c>
      <c r="E7" s="8">
        <f t="shared" si="0"/>
        <v>1</v>
      </c>
      <c r="F7" s="18">
        <v>11.5</v>
      </c>
      <c r="G7" s="8">
        <f t="shared" si="1"/>
        <v>2</v>
      </c>
      <c r="H7" s="18">
        <v>11.56</v>
      </c>
      <c r="I7" s="8">
        <f t="shared" si="2"/>
        <v>9</v>
      </c>
      <c r="J7" s="18">
        <v>12.5</v>
      </c>
      <c r="K7" s="8">
        <f t="shared" si="3"/>
        <v>1</v>
      </c>
      <c r="L7" s="9">
        <f t="shared" si="5"/>
        <v>47.36</v>
      </c>
      <c r="M7" s="10">
        <f t="shared" si="4"/>
        <v>1</v>
      </c>
    </row>
    <row r="8" spans="1:13" ht="15" x14ac:dyDescent="0.2">
      <c r="A8" s="37">
        <f t="shared" si="6"/>
        <v>234</v>
      </c>
      <c r="B8" s="41" t="s">
        <v>34</v>
      </c>
      <c r="C8" s="50" t="s">
        <v>15</v>
      </c>
      <c r="D8" s="18">
        <v>10.55</v>
      </c>
      <c r="E8" s="8">
        <f t="shared" si="0"/>
        <v>22</v>
      </c>
      <c r="F8" s="18">
        <v>9.4</v>
      </c>
      <c r="G8" s="8">
        <f t="shared" si="1"/>
        <v>18</v>
      </c>
      <c r="H8" s="18">
        <v>0</v>
      </c>
      <c r="I8" s="8">
        <f t="shared" si="2"/>
        <v>0</v>
      </c>
      <c r="J8" s="18">
        <v>0</v>
      </c>
      <c r="K8" s="8">
        <f t="shared" si="3"/>
        <v>0</v>
      </c>
      <c r="L8" s="9">
        <f t="shared" si="5"/>
        <v>19.950000000000003</v>
      </c>
      <c r="M8" s="10">
        <f t="shared" si="4"/>
        <v>26</v>
      </c>
    </row>
    <row r="9" spans="1:13" ht="15" x14ac:dyDescent="0.2">
      <c r="A9" s="37">
        <f t="shared" si="6"/>
        <v>235</v>
      </c>
      <c r="B9" s="39"/>
      <c r="C9" s="50" t="s">
        <v>15</v>
      </c>
      <c r="D9" s="18">
        <v>0</v>
      </c>
      <c r="E9" s="8">
        <f t="shared" si="0"/>
        <v>0</v>
      </c>
      <c r="F9" s="18">
        <v>0</v>
      </c>
      <c r="G9" s="8">
        <f t="shared" si="1"/>
        <v>0</v>
      </c>
      <c r="H9" s="18">
        <v>0</v>
      </c>
      <c r="I9" s="8">
        <f t="shared" si="2"/>
        <v>0</v>
      </c>
      <c r="J9" s="18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37"/>
      <c r="B10" s="39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37">
        <v>236</v>
      </c>
      <c r="B11" s="41" t="s">
        <v>35</v>
      </c>
      <c r="C11" s="44" t="s">
        <v>41</v>
      </c>
      <c r="D11" s="18">
        <v>10.15</v>
      </c>
      <c r="E11" s="8">
        <f t="shared" ref="E11:E23" si="7">IF(D11&lt;1,0,RANK(D11,D$4:D$37,0))</f>
        <v>24</v>
      </c>
      <c r="F11" s="18">
        <v>10.1</v>
      </c>
      <c r="G11" s="8">
        <f t="shared" ref="G11:G23" si="8">IF(F11&lt;1,0,RANK(F11,F$4:F$37,0))</f>
        <v>11</v>
      </c>
      <c r="H11" s="18">
        <v>10.53</v>
      </c>
      <c r="I11" s="8">
        <f t="shared" ref="I11:I23" si="9">IF(H11&lt;1,0,RANK(H11,H$4:H$37,0))</f>
        <v>15</v>
      </c>
      <c r="J11" s="18">
        <v>11.3</v>
      </c>
      <c r="K11" s="8">
        <f t="shared" ref="K11:K16" si="10">IF(J11&lt;1,0,RANK(J11,J$4:J$37,0))</f>
        <v>14</v>
      </c>
      <c r="L11" s="9">
        <f t="shared" si="5"/>
        <v>42.08</v>
      </c>
      <c r="M11" s="10">
        <f t="shared" ref="M11:M23" si="11">IF(L11&lt;1,0,RANK(L11,L$4:L$37,0))</f>
        <v>16</v>
      </c>
    </row>
    <row r="12" spans="1:13" ht="15" x14ac:dyDescent="0.2">
      <c r="A12" s="37">
        <f t="shared" si="6"/>
        <v>237</v>
      </c>
      <c r="B12" s="41" t="s">
        <v>36</v>
      </c>
      <c r="C12" s="44" t="s">
        <v>41</v>
      </c>
      <c r="D12" s="18">
        <v>11.5</v>
      </c>
      <c r="E12" s="8">
        <f t="shared" si="7"/>
        <v>5</v>
      </c>
      <c r="F12" s="18">
        <v>10.199999999999999</v>
      </c>
      <c r="G12" s="8">
        <f t="shared" si="8"/>
        <v>10</v>
      </c>
      <c r="H12" s="18">
        <v>12.03</v>
      </c>
      <c r="I12" s="8">
        <f t="shared" si="9"/>
        <v>6</v>
      </c>
      <c r="J12" s="18">
        <v>11.7</v>
      </c>
      <c r="K12" s="8">
        <f t="shared" si="10"/>
        <v>8</v>
      </c>
      <c r="L12" s="9">
        <f t="shared" si="5"/>
        <v>45.429999999999993</v>
      </c>
      <c r="M12" s="10">
        <f t="shared" si="11"/>
        <v>5</v>
      </c>
    </row>
    <row r="13" spans="1:13" ht="15" x14ac:dyDescent="0.2">
      <c r="A13" s="37">
        <f t="shared" si="6"/>
        <v>238</v>
      </c>
      <c r="B13" s="41" t="s">
        <v>37</v>
      </c>
      <c r="C13" s="44" t="s">
        <v>41</v>
      </c>
      <c r="D13" s="18">
        <v>11.45</v>
      </c>
      <c r="E13" s="8">
        <f t="shared" si="7"/>
        <v>9</v>
      </c>
      <c r="F13" s="18">
        <v>8.1999999999999993</v>
      </c>
      <c r="G13" s="8">
        <f t="shared" si="8"/>
        <v>26</v>
      </c>
      <c r="H13" s="18">
        <v>9.83</v>
      </c>
      <c r="I13" s="8">
        <f t="shared" si="9"/>
        <v>21</v>
      </c>
      <c r="J13" s="18">
        <v>10.9</v>
      </c>
      <c r="K13" s="8">
        <f t="shared" si="10"/>
        <v>21</v>
      </c>
      <c r="L13" s="9">
        <f t="shared" si="5"/>
        <v>40.379999999999995</v>
      </c>
      <c r="M13" s="10">
        <f t="shared" si="11"/>
        <v>23</v>
      </c>
    </row>
    <row r="14" spans="1:13" ht="15" x14ac:dyDescent="0.2">
      <c r="A14" s="37">
        <f t="shared" si="6"/>
        <v>239</v>
      </c>
      <c r="B14" s="41" t="s">
        <v>38</v>
      </c>
      <c r="C14" s="44" t="s">
        <v>41</v>
      </c>
      <c r="D14" s="18">
        <v>11.5</v>
      </c>
      <c r="E14" s="8">
        <f t="shared" si="7"/>
        <v>5</v>
      </c>
      <c r="F14" s="18">
        <v>10.4</v>
      </c>
      <c r="G14" s="8">
        <f t="shared" si="8"/>
        <v>8</v>
      </c>
      <c r="H14" s="18">
        <v>12.5</v>
      </c>
      <c r="I14" s="8">
        <f t="shared" si="9"/>
        <v>3</v>
      </c>
      <c r="J14" s="18">
        <v>10.8</v>
      </c>
      <c r="K14" s="8">
        <f t="shared" si="10"/>
        <v>22</v>
      </c>
      <c r="L14" s="9">
        <f t="shared" si="5"/>
        <v>45.2</v>
      </c>
      <c r="M14" s="10">
        <f t="shared" si="11"/>
        <v>8</v>
      </c>
    </row>
    <row r="15" spans="1:13" ht="15" x14ac:dyDescent="0.2">
      <c r="A15" s="37">
        <f t="shared" si="6"/>
        <v>240</v>
      </c>
      <c r="B15" s="41" t="s">
        <v>39</v>
      </c>
      <c r="C15" s="44" t="s">
        <v>41</v>
      </c>
      <c r="D15" s="18">
        <v>0</v>
      </c>
      <c r="E15" s="8">
        <f t="shared" si="7"/>
        <v>0</v>
      </c>
      <c r="F15" s="18">
        <v>0</v>
      </c>
      <c r="G15" s="8">
        <f t="shared" si="8"/>
        <v>0</v>
      </c>
      <c r="H15" s="18">
        <v>0</v>
      </c>
      <c r="I15" s="8">
        <f t="shared" si="9"/>
        <v>0</v>
      </c>
      <c r="J15" s="18">
        <v>0</v>
      </c>
      <c r="K15" s="8">
        <f t="shared" si="10"/>
        <v>0</v>
      </c>
      <c r="L15" s="9">
        <f t="shared" si="5"/>
        <v>0</v>
      </c>
      <c r="M15" s="10">
        <f t="shared" si="11"/>
        <v>0</v>
      </c>
    </row>
    <row r="16" spans="1:13" ht="15" x14ac:dyDescent="0.2">
      <c r="A16" s="37">
        <f t="shared" si="6"/>
        <v>241</v>
      </c>
      <c r="B16" s="41" t="s">
        <v>40</v>
      </c>
      <c r="C16" s="44" t="s">
        <v>41</v>
      </c>
      <c r="D16" s="18">
        <v>11.35</v>
      </c>
      <c r="E16" s="8">
        <f t="shared" si="7"/>
        <v>12</v>
      </c>
      <c r="F16" s="18">
        <v>10.6</v>
      </c>
      <c r="G16" s="8">
        <f t="shared" si="8"/>
        <v>6</v>
      </c>
      <c r="H16" s="18">
        <v>11.73</v>
      </c>
      <c r="I16" s="8">
        <f t="shared" si="9"/>
        <v>7</v>
      </c>
      <c r="J16" s="18">
        <v>11</v>
      </c>
      <c r="K16" s="8">
        <f t="shared" si="10"/>
        <v>19</v>
      </c>
      <c r="L16" s="9">
        <f t="shared" si="5"/>
        <v>44.68</v>
      </c>
      <c r="M16" s="10">
        <f t="shared" si="11"/>
        <v>10</v>
      </c>
    </row>
    <row r="17" spans="1:13" ht="15" x14ac:dyDescent="0.2">
      <c r="A17" s="37"/>
      <c r="B17" s="40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37">
        <v>242</v>
      </c>
      <c r="B18" s="41" t="s">
        <v>42</v>
      </c>
      <c r="C18" s="43" t="s">
        <v>14</v>
      </c>
      <c r="D18" s="18">
        <v>11.25</v>
      </c>
      <c r="E18" s="8">
        <f t="shared" si="7"/>
        <v>14</v>
      </c>
      <c r="F18" s="18">
        <v>9.6999999999999993</v>
      </c>
      <c r="G18" s="8">
        <f t="shared" si="8"/>
        <v>13</v>
      </c>
      <c r="H18" s="18">
        <v>12.4</v>
      </c>
      <c r="I18" s="8">
        <f t="shared" si="9"/>
        <v>5</v>
      </c>
      <c r="J18" s="18">
        <v>12</v>
      </c>
      <c r="K18" s="8">
        <f t="shared" ref="K18:K23" si="12">IF(J18&lt;1,0,RANK(J18,J$4:J$37,0))</f>
        <v>3</v>
      </c>
      <c r="L18" s="9">
        <f>SUM(D18,F18,H18,J18)</f>
        <v>45.35</v>
      </c>
      <c r="M18" s="10">
        <f t="shared" si="11"/>
        <v>6</v>
      </c>
    </row>
    <row r="19" spans="1:13" ht="15" x14ac:dyDescent="0.2">
      <c r="A19" s="37">
        <f t="shared" si="6"/>
        <v>243</v>
      </c>
      <c r="B19" s="41" t="s">
        <v>43</v>
      </c>
      <c r="C19" s="43" t="s">
        <v>14</v>
      </c>
      <c r="D19" s="18">
        <v>11.65</v>
      </c>
      <c r="E19" s="8">
        <f t="shared" si="7"/>
        <v>3</v>
      </c>
      <c r="F19" s="18">
        <v>11.6</v>
      </c>
      <c r="G19" s="8">
        <f t="shared" si="8"/>
        <v>1</v>
      </c>
      <c r="H19" s="18">
        <v>11.6</v>
      </c>
      <c r="I19" s="8">
        <f t="shared" si="9"/>
        <v>8</v>
      </c>
      <c r="J19" s="18">
        <v>11.9</v>
      </c>
      <c r="K19" s="8">
        <f t="shared" si="12"/>
        <v>5</v>
      </c>
      <c r="L19" s="9">
        <f t="shared" ref="L19:L30" si="13">SUM(D19,F19,H19,J19)</f>
        <v>46.75</v>
      </c>
      <c r="M19" s="10">
        <f t="shared" si="11"/>
        <v>2</v>
      </c>
    </row>
    <row r="20" spans="1:13" ht="15" x14ac:dyDescent="0.2">
      <c r="A20" s="37">
        <f t="shared" si="6"/>
        <v>244</v>
      </c>
      <c r="B20" s="41" t="s">
        <v>44</v>
      </c>
      <c r="C20" s="43" t="s">
        <v>14</v>
      </c>
      <c r="D20" s="18">
        <v>11.5</v>
      </c>
      <c r="E20" s="8">
        <f t="shared" si="7"/>
        <v>5</v>
      </c>
      <c r="F20" s="18">
        <v>10.3</v>
      </c>
      <c r="G20" s="8">
        <f t="shared" si="8"/>
        <v>9</v>
      </c>
      <c r="H20" s="18">
        <v>10.43</v>
      </c>
      <c r="I20" s="8">
        <f t="shared" si="9"/>
        <v>16</v>
      </c>
      <c r="J20" s="18">
        <v>11.8</v>
      </c>
      <c r="K20" s="8">
        <f t="shared" si="12"/>
        <v>6</v>
      </c>
      <c r="L20" s="9">
        <f t="shared" si="13"/>
        <v>44.03</v>
      </c>
      <c r="M20" s="10">
        <f t="shared" si="11"/>
        <v>11</v>
      </c>
    </row>
    <row r="21" spans="1:13" ht="15" x14ac:dyDescent="0.2">
      <c r="A21" s="37">
        <f t="shared" si="6"/>
        <v>245</v>
      </c>
      <c r="B21" s="41" t="s">
        <v>45</v>
      </c>
      <c r="C21" s="43" t="s">
        <v>14</v>
      </c>
      <c r="D21" s="18">
        <v>11.65</v>
      </c>
      <c r="E21" s="8">
        <f t="shared" si="7"/>
        <v>3</v>
      </c>
      <c r="F21" s="18">
        <v>10.6</v>
      </c>
      <c r="G21" s="8">
        <f t="shared" si="8"/>
        <v>6</v>
      </c>
      <c r="H21" s="18">
        <v>11.43</v>
      </c>
      <c r="I21" s="8">
        <f t="shared" si="9"/>
        <v>10</v>
      </c>
      <c r="J21" s="18">
        <v>11.2</v>
      </c>
      <c r="K21" s="8">
        <f t="shared" si="12"/>
        <v>16</v>
      </c>
      <c r="L21" s="9">
        <f t="shared" si="13"/>
        <v>44.879999999999995</v>
      </c>
      <c r="M21" s="10">
        <f t="shared" si="11"/>
        <v>9</v>
      </c>
    </row>
    <row r="22" spans="1:13" ht="15" x14ac:dyDescent="0.2">
      <c r="A22" s="37">
        <f t="shared" si="6"/>
        <v>246</v>
      </c>
      <c r="B22" s="41" t="s">
        <v>46</v>
      </c>
      <c r="C22" s="43" t="s">
        <v>14</v>
      </c>
      <c r="D22" s="18">
        <v>11.45</v>
      </c>
      <c r="E22" s="8">
        <f t="shared" si="7"/>
        <v>9</v>
      </c>
      <c r="F22" s="18">
        <v>10</v>
      </c>
      <c r="G22" s="8">
        <f t="shared" si="8"/>
        <v>12</v>
      </c>
      <c r="H22" s="18">
        <v>9.16</v>
      </c>
      <c r="I22" s="8">
        <f t="shared" si="9"/>
        <v>23</v>
      </c>
      <c r="J22" s="18">
        <v>11.1</v>
      </c>
      <c r="K22" s="8">
        <f t="shared" si="12"/>
        <v>17</v>
      </c>
      <c r="L22" s="9">
        <f t="shared" si="13"/>
        <v>41.71</v>
      </c>
      <c r="M22" s="10">
        <f t="shared" si="11"/>
        <v>18</v>
      </c>
    </row>
    <row r="23" spans="1:13" ht="15" x14ac:dyDescent="0.2">
      <c r="A23" s="37">
        <f t="shared" si="6"/>
        <v>247</v>
      </c>
      <c r="B23" s="41" t="s">
        <v>47</v>
      </c>
      <c r="C23" s="43" t="s">
        <v>14</v>
      </c>
      <c r="D23" s="18">
        <v>10.75</v>
      </c>
      <c r="E23" s="8">
        <f t="shared" si="7"/>
        <v>20</v>
      </c>
      <c r="F23" s="18">
        <v>9.5</v>
      </c>
      <c r="G23" s="8">
        <f t="shared" si="8"/>
        <v>17</v>
      </c>
      <c r="H23" s="18">
        <v>11.23</v>
      </c>
      <c r="I23" s="8">
        <f t="shared" si="9"/>
        <v>12</v>
      </c>
      <c r="J23" s="18">
        <v>12.07</v>
      </c>
      <c r="K23" s="8">
        <f t="shared" si="12"/>
        <v>2</v>
      </c>
      <c r="L23" s="9">
        <f t="shared" si="13"/>
        <v>43.55</v>
      </c>
      <c r="M23" s="10">
        <f t="shared" si="11"/>
        <v>13</v>
      </c>
    </row>
    <row r="24" spans="1:13" ht="15" x14ac:dyDescent="0.2">
      <c r="A24" s="37"/>
      <c r="B24" s="39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37">
        <v>248</v>
      </c>
      <c r="B25" s="41" t="s">
        <v>147</v>
      </c>
      <c r="C25" s="43" t="s">
        <v>17</v>
      </c>
      <c r="D25" s="18">
        <v>11.35</v>
      </c>
      <c r="E25" s="8">
        <f t="shared" ref="E25:E30" si="14">IF(D25&lt;1,0,RANK(D25,D$4:D$37,0))</f>
        <v>12</v>
      </c>
      <c r="F25" s="18">
        <v>9.1999999999999993</v>
      </c>
      <c r="G25" s="8">
        <f t="shared" ref="G25:G30" si="15">IF(F25&lt;1,0,RANK(F25,F$4:F$37,0))</f>
        <v>21</v>
      </c>
      <c r="H25" s="18">
        <v>8.56</v>
      </c>
      <c r="I25" s="8">
        <f t="shared" ref="I25:I30" si="16">IF(H25&lt;1,0,RANK(H25,H$4:H$37,0))</f>
        <v>24</v>
      </c>
      <c r="J25" s="18">
        <v>11.4</v>
      </c>
      <c r="K25" s="8">
        <f t="shared" ref="K25:K30" si="17">IF(J25&lt;1,0,RANK(J25,J$4:J$37,0))</f>
        <v>11</v>
      </c>
      <c r="L25" s="9">
        <f t="shared" si="13"/>
        <v>40.51</v>
      </c>
      <c r="M25" s="10">
        <f t="shared" ref="M25:M30" si="18">IF(L25&lt;1,0,RANK(L25,L$4:L$37,0))</f>
        <v>22</v>
      </c>
    </row>
    <row r="26" spans="1:13" ht="15" x14ac:dyDescent="0.2">
      <c r="A26" s="37">
        <f t="shared" si="6"/>
        <v>249</v>
      </c>
      <c r="B26" s="41" t="s">
        <v>148</v>
      </c>
      <c r="C26" s="43" t="s">
        <v>17</v>
      </c>
      <c r="D26" s="18">
        <v>11.45</v>
      </c>
      <c r="E26" s="8">
        <f t="shared" si="14"/>
        <v>9</v>
      </c>
      <c r="F26" s="18">
        <v>9</v>
      </c>
      <c r="G26" s="8">
        <f t="shared" si="15"/>
        <v>24</v>
      </c>
      <c r="H26" s="18">
        <v>10.3</v>
      </c>
      <c r="I26" s="8">
        <f t="shared" si="16"/>
        <v>18</v>
      </c>
      <c r="J26" s="18">
        <v>11.1</v>
      </c>
      <c r="K26" s="8">
        <f t="shared" si="17"/>
        <v>17</v>
      </c>
      <c r="L26" s="9">
        <f t="shared" si="13"/>
        <v>41.85</v>
      </c>
      <c r="M26" s="10">
        <f t="shared" si="18"/>
        <v>17</v>
      </c>
    </row>
    <row r="27" spans="1:13" ht="15" x14ac:dyDescent="0.2">
      <c r="A27" s="37">
        <f t="shared" si="6"/>
        <v>250</v>
      </c>
      <c r="B27" s="41" t="s">
        <v>149</v>
      </c>
      <c r="C27" s="43" t="s">
        <v>17</v>
      </c>
      <c r="D27" s="18">
        <v>11.25</v>
      </c>
      <c r="E27" s="8">
        <f t="shared" si="14"/>
        <v>14</v>
      </c>
      <c r="F27" s="18">
        <v>9.1</v>
      </c>
      <c r="G27" s="8">
        <f t="shared" si="15"/>
        <v>22</v>
      </c>
      <c r="H27" s="18">
        <v>10.199999999999999</v>
      </c>
      <c r="I27" s="8">
        <f t="shared" si="16"/>
        <v>19</v>
      </c>
      <c r="J27" s="18">
        <v>10.5</v>
      </c>
      <c r="K27" s="8">
        <f t="shared" si="17"/>
        <v>25</v>
      </c>
      <c r="L27" s="9">
        <f t="shared" si="13"/>
        <v>41.05</v>
      </c>
      <c r="M27" s="10">
        <f t="shared" si="18"/>
        <v>21</v>
      </c>
    </row>
    <row r="28" spans="1:13" ht="15" x14ac:dyDescent="0.2">
      <c r="A28" s="37">
        <f t="shared" si="6"/>
        <v>251</v>
      </c>
      <c r="B28" s="41" t="s">
        <v>150</v>
      </c>
      <c r="C28" s="43" t="s">
        <v>17</v>
      </c>
      <c r="D28" s="18">
        <v>0</v>
      </c>
      <c r="E28" s="8">
        <f t="shared" si="14"/>
        <v>0</v>
      </c>
      <c r="F28" s="18">
        <v>9.6999999999999993</v>
      </c>
      <c r="G28" s="8">
        <f t="shared" si="15"/>
        <v>13</v>
      </c>
      <c r="H28" s="18">
        <v>10.86</v>
      </c>
      <c r="I28" s="8">
        <f t="shared" si="16"/>
        <v>14</v>
      </c>
      <c r="J28" s="18">
        <v>11.3</v>
      </c>
      <c r="K28" s="8">
        <f t="shared" si="17"/>
        <v>14</v>
      </c>
      <c r="L28" s="9">
        <f t="shared" si="13"/>
        <v>31.86</v>
      </c>
      <c r="M28" s="10">
        <f t="shared" si="18"/>
        <v>25</v>
      </c>
    </row>
    <row r="29" spans="1:13" ht="15" x14ac:dyDescent="0.2">
      <c r="A29" s="37">
        <f t="shared" si="6"/>
        <v>252</v>
      </c>
      <c r="B29" s="41" t="s">
        <v>151</v>
      </c>
      <c r="C29" s="43" t="s">
        <v>17</v>
      </c>
      <c r="D29" s="18">
        <v>11.7</v>
      </c>
      <c r="E29" s="8">
        <f t="shared" si="14"/>
        <v>2</v>
      </c>
      <c r="F29" s="18">
        <v>9.1</v>
      </c>
      <c r="G29" s="8">
        <f t="shared" si="15"/>
        <v>22</v>
      </c>
      <c r="H29" s="18">
        <v>11.23</v>
      </c>
      <c r="I29" s="8">
        <f t="shared" si="16"/>
        <v>12</v>
      </c>
      <c r="J29" s="18">
        <v>12</v>
      </c>
      <c r="K29" s="8">
        <f t="shared" si="17"/>
        <v>3</v>
      </c>
      <c r="L29" s="9">
        <f t="shared" si="13"/>
        <v>44.03</v>
      </c>
      <c r="M29" s="10">
        <f t="shared" si="18"/>
        <v>11</v>
      </c>
    </row>
    <row r="30" spans="1:13" ht="15" x14ac:dyDescent="0.2">
      <c r="A30" s="37">
        <f t="shared" si="6"/>
        <v>253</v>
      </c>
      <c r="B30" s="41" t="s">
        <v>152</v>
      </c>
      <c r="C30" s="43" t="s">
        <v>17</v>
      </c>
      <c r="D30" s="18">
        <v>11.15</v>
      </c>
      <c r="E30" s="8">
        <f t="shared" si="14"/>
        <v>16</v>
      </c>
      <c r="F30" s="18">
        <v>9.3000000000000007</v>
      </c>
      <c r="G30" s="8">
        <f t="shared" si="15"/>
        <v>20</v>
      </c>
      <c r="H30" s="18">
        <v>8.1999999999999993</v>
      </c>
      <c r="I30" s="8">
        <f t="shared" si="16"/>
        <v>25</v>
      </c>
      <c r="J30" s="18">
        <v>10.8</v>
      </c>
      <c r="K30" s="8">
        <f t="shared" si="17"/>
        <v>22</v>
      </c>
      <c r="L30" s="9">
        <f t="shared" si="13"/>
        <v>39.450000000000003</v>
      </c>
      <c r="M30" s="10">
        <f t="shared" si="18"/>
        <v>24</v>
      </c>
    </row>
    <row r="31" spans="1:13" ht="15" x14ac:dyDescent="0.2">
      <c r="A31" s="37"/>
      <c r="B31" s="39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37">
        <v>254</v>
      </c>
      <c r="B32" s="41" t="s">
        <v>158</v>
      </c>
      <c r="C32" s="43" t="s">
        <v>16</v>
      </c>
      <c r="D32" s="18">
        <v>11.15</v>
      </c>
      <c r="E32" s="8">
        <f t="shared" ref="E32:E37" si="19">IF(D32&lt;1,0,RANK(D32,D$4:D$37,0))</f>
        <v>16</v>
      </c>
      <c r="F32" s="18">
        <v>10.7</v>
      </c>
      <c r="G32" s="8">
        <f t="shared" ref="G32:G37" si="20">IF(F32&lt;1,0,RANK(F32,F$4:F$37,0))</f>
        <v>5</v>
      </c>
      <c r="H32" s="18">
        <v>12.46</v>
      </c>
      <c r="I32" s="8">
        <f t="shared" ref="I32:I37" si="21">IF(H32&lt;1,0,RANK(H32,H$4:H$37,0))</f>
        <v>4</v>
      </c>
      <c r="J32" s="18">
        <v>11</v>
      </c>
      <c r="K32" s="8">
        <f t="shared" ref="K32:K37" si="22">IF(J32&lt;1,0,RANK(J32,J$4:J$37,0))</f>
        <v>19</v>
      </c>
      <c r="L32" s="9">
        <f t="shared" ref="L32:L37" si="23">SUM(D32,F32,H32,J32)</f>
        <v>45.31</v>
      </c>
      <c r="M32" s="10">
        <f t="shared" ref="M32:M37" si="24">IF(L32&lt;1,0,RANK(L32,L$4:L$37,0))</f>
        <v>7</v>
      </c>
    </row>
    <row r="33" spans="1:13" ht="15" x14ac:dyDescent="0.2">
      <c r="A33" s="37">
        <f t="shared" si="6"/>
        <v>255</v>
      </c>
      <c r="B33" s="41" t="s">
        <v>159</v>
      </c>
      <c r="C33" s="43" t="s">
        <v>16</v>
      </c>
      <c r="D33" s="18">
        <v>10.85</v>
      </c>
      <c r="E33" s="8">
        <f t="shared" si="19"/>
        <v>19</v>
      </c>
      <c r="F33" s="18">
        <v>9.4</v>
      </c>
      <c r="G33" s="8">
        <f t="shared" si="20"/>
        <v>18</v>
      </c>
      <c r="H33" s="18">
        <v>9.66</v>
      </c>
      <c r="I33" s="8">
        <f t="shared" si="21"/>
        <v>22</v>
      </c>
      <c r="J33" s="18">
        <v>11.7</v>
      </c>
      <c r="K33" s="8">
        <f t="shared" si="22"/>
        <v>8</v>
      </c>
      <c r="L33" s="9">
        <f t="shared" si="23"/>
        <v>41.61</v>
      </c>
      <c r="M33" s="10">
        <f t="shared" si="24"/>
        <v>19</v>
      </c>
    </row>
    <row r="34" spans="1:13" ht="15" x14ac:dyDescent="0.2">
      <c r="A34" s="37">
        <f t="shared" si="6"/>
        <v>256</v>
      </c>
      <c r="B34" s="41" t="s">
        <v>160</v>
      </c>
      <c r="C34" s="43" t="s">
        <v>16</v>
      </c>
      <c r="D34" s="18">
        <v>10.050000000000001</v>
      </c>
      <c r="E34" s="8">
        <f t="shared" si="19"/>
        <v>25</v>
      </c>
      <c r="F34" s="18">
        <v>11.1</v>
      </c>
      <c r="G34" s="8">
        <f t="shared" si="20"/>
        <v>3</v>
      </c>
      <c r="H34" s="18">
        <v>12.53</v>
      </c>
      <c r="I34" s="8">
        <f t="shared" si="21"/>
        <v>2</v>
      </c>
      <c r="J34" s="18">
        <v>11.8</v>
      </c>
      <c r="K34" s="8">
        <f t="shared" si="22"/>
        <v>6</v>
      </c>
      <c r="L34" s="9">
        <f t="shared" si="23"/>
        <v>45.480000000000004</v>
      </c>
      <c r="M34" s="10">
        <f t="shared" si="24"/>
        <v>4</v>
      </c>
    </row>
    <row r="35" spans="1:13" ht="15" x14ac:dyDescent="0.2">
      <c r="A35" s="37">
        <f t="shared" si="6"/>
        <v>257</v>
      </c>
      <c r="B35" s="41" t="s">
        <v>161</v>
      </c>
      <c r="C35" s="43" t="s">
        <v>16</v>
      </c>
      <c r="D35" s="18">
        <v>11.5</v>
      </c>
      <c r="E35" s="8">
        <f t="shared" si="19"/>
        <v>5</v>
      </c>
      <c r="F35" s="18">
        <v>9.6999999999999993</v>
      </c>
      <c r="G35" s="8">
        <f t="shared" si="20"/>
        <v>13</v>
      </c>
      <c r="H35" s="18">
        <v>10.1</v>
      </c>
      <c r="I35" s="8">
        <f t="shared" si="21"/>
        <v>20</v>
      </c>
      <c r="J35" s="18">
        <v>11.4</v>
      </c>
      <c r="K35" s="8">
        <f t="shared" si="22"/>
        <v>11</v>
      </c>
      <c r="L35" s="9">
        <f t="shared" si="23"/>
        <v>42.699999999999996</v>
      </c>
      <c r="M35" s="10">
        <f t="shared" si="24"/>
        <v>14</v>
      </c>
    </row>
    <row r="36" spans="1:13" ht="15" x14ac:dyDescent="0.2">
      <c r="A36" s="37">
        <f t="shared" si="6"/>
        <v>258</v>
      </c>
      <c r="B36" s="39"/>
      <c r="C36" s="43" t="s">
        <v>16</v>
      </c>
      <c r="D36" s="18">
        <v>0</v>
      </c>
      <c r="E36" s="8">
        <f t="shared" si="19"/>
        <v>0</v>
      </c>
      <c r="F36" s="18">
        <v>0</v>
      </c>
      <c r="G36" s="8">
        <f t="shared" si="20"/>
        <v>0</v>
      </c>
      <c r="H36" s="18">
        <v>0</v>
      </c>
      <c r="I36" s="8">
        <f t="shared" si="21"/>
        <v>0</v>
      </c>
      <c r="J36" s="18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37">
        <f t="shared" si="6"/>
        <v>259</v>
      </c>
      <c r="B37" s="39"/>
      <c r="C37" s="43" t="s">
        <v>16</v>
      </c>
      <c r="D37" s="18">
        <v>0</v>
      </c>
      <c r="E37" s="8">
        <f t="shared" si="19"/>
        <v>0</v>
      </c>
      <c r="F37" s="18">
        <v>0</v>
      </c>
      <c r="G37" s="8">
        <f t="shared" si="20"/>
        <v>0</v>
      </c>
      <c r="H37" s="18">
        <v>0</v>
      </c>
      <c r="I37" s="8">
        <f t="shared" si="21"/>
        <v>0</v>
      </c>
      <c r="J37" s="18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37"/>
      <c r="B38" s="39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4" t="s">
        <v>9</v>
      </c>
      <c r="C40" s="1" t="s">
        <v>12</v>
      </c>
      <c r="D40" s="15"/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.75" thickBot="1" x14ac:dyDescent="0.25"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B42" s="15"/>
      <c r="C42" s="31" t="s">
        <v>10</v>
      </c>
      <c r="D42" s="32" t="s">
        <v>3</v>
      </c>
      <c r="E42" s="32" t="s">
        <v>4</v>
      </c>
      <c r="F42" s="32" t="s">
        <v>5</v>
      </c>
      <c r="G42" s="32" t="s">
        <v>4</v>
      </c>
      <c r="H42" s="32" t="s">
        <v>6</v>
      </c>
      <c r="I42" s="32" t="s">
        <v>4</v>
      </c>
      <c r="J42" s="32" t="s">
        <v>7</v>
      </c>
      <c r="K42" s="32" t="s">
        <v>4</v>
      </c>
      <c r="L42" s="32" t="s">
        <v>8</v>
      </c>
      <c r="M42" s="33" t="s">
        <v>4</v>
      </c>
    </row>
    <row r="43" spans="1:13" ht="15" x14ac:dyDescent="0.2">
      <c r="B43" s="15"/>
      <c r="C43" s="20" t="s">
        <v>15</v>
      </c>
      <c r="D43" s="27">
        <f>LARGE(D4:D9,1)+LARGE(D4:D9,2)+LARGE(D4:D9,3)+LARGE(D4:D9,4)</f>
        <v>43.95</v>
      </c>
      <c r="E43" s="16">
        <f>IF(D43&lt;1,0,RANK(D43,D$43:D$47,0))</f>
        <v>4</v>
      </c>
      <c r="F43" s="27">
        <f>LARGE(F4:F9,1)+LARGE(F4:F9,2)+LARGE(F4:F9,3)+LARGE(F4:F9,4)</f>
        <v>41.6</v>
      </c>
      <c r="G43" s="16">
        <f>IF(F43&lt;1,0,RANK(F43,F$43:F$47,0))</f>
        <v>2</v>
      </c>
      <c r="H43" s="27">
        <f>LARGE(H4:H9,1)+LARGE(H4:H9,2)+LARGE(H4:H9,3)+LARGE(H4:H9,4)</f>
        <v>46.32</v>
      </c>
      <c r="I43" s="16">
        <f>IF(H43&lt;1,0,RANK(H43,H$43:H$47,0))</f>
        <v>3</v>
      </c>
      <c r="J43" s="27">
        <f>LARGE(J4:J9,1)+LARGE(J4:J9,2)+LARGE(J4:J9,3)+LARGE(J4:J9,4)</f>
        <v>46.2</v>
      </c>
      <c r="K43" s="16">
        <f>IF(J43&lt;1,0,RANK(J43,J$43:J$47,0))</f>
        <v>2</v>
      </c>
      <c r="L43" s="17">
        <f>D43+F43+H43+J43</f>
        <v>178.07</v>
      </c>
      <c r="M43" s="21">
        <f>IF(L43&lt;1,0,RANK(L43,L$43:L$47,0))</f>
        <v>3</v>
      </c>
    </row>
    <row r="44" spans="1:13" ht="15" x14ac:dyDescent="0.2">
      <c r="B44" s="15"/>
      <c r="C44" s="46" t="s">
        <v>41</v>
      </c>
      <c r="D44" s="27">
        <f>LARGE(D11:D16,1)+LARGE(D11:D16,2)+LARGE(D11:D16,3)+LARGE(D11:D16,4)</f>
        <v>45.800000000000004</v>
      </c>
      <c r="E44" s="16">
        <f>IF(D44&lt;1,0,RANK(D44,D$43:D$47,0))</f>
        <v>2</v>
      </c>
      <c r="F44" s="27">
        <f>LARGE(F11:F16,1)+LARGE(F11:F16,2)+LARGE(F11:F16,3)+LARGE(F11:F16,4)</f>
        <v>41.3</v>
      </c>
      <c r="G44" s="16">
        <f>IF(F44&lt;1,0,RANK(F44,F$43:F$47,0))</f>
        <v>3</v>
      </c>
      <c r="H44" s="27">
        <f>LARGE(H11:H16,1)+LARGE(H11:H16,2)+LARGE(H11:H16,3)+LARGE(H11:H16,4)</f>
        <v>46.790000000000006</v>
      </c>
      <c r="I44" s="16">
        <f>IF(H44&lt;1,0,RANK(H44,H$43:H$47,0))</f>
        <v>1</v>
      </c>
      <c r="J44" s="27">
        <f>LARGE(J11:J16,1)+LARGE(J11:J16,2)+LARGE(J11:J16,3)+LARGE(J11:J16,4)</f>
        <v>44.9</v>
      </c>
      <c r="K44" s="16">
        <f>IF(J44&lt;1,0,RANK(J44,J$43:J$47,0))</f>
        <v>5</v>
      </c>
      <c r="L44" s="17">
        <f>D44+F44+H44+J44</f>
        <v>178.79</v>
      </c>
      <c r="M44" s="21">
        <f>IF(L44&lt;1,0,RANK(L44,L$43:L$47,0))</f>
        <v>2</v>
      </c>
    </row>
    <row r="45" spans="1:13" ht="15" x14ac:dyDescent="0.2">
      <c r="B45" s="15"/>
      <c r="C45" s="45" t="s">
        <v>14</v>
      </c>
      <c r="D45" s="27">
        <f>LARGE(D18:D23,1)+LARGE(D18:D23,2)+LARGE(D18:D23,3)+LARGE(D18:D23,4)</f>
        <v>46.25</v>
      </c>
      <c r="E45" s="16">
        <f>IF(D45&lt;1,0,RANK(D45,D$43:D$47,0))</f>
        <v>1</v>
      </c>
      <c r="F45" s="27">
        <f>LARGE(F18:F23,1)+LARGE(F18:F23,2)+LARGE(F18:F23,3)+LARGE(F18:F23,4)</f>
        <v>42.5</v>
      </c>
      <c r="G45" s="16">
        <f>IF(F45&lt;1,0,RANK(F45,F$43:F$47,0))</f>
        <v>1</v>
      </c>
      <c r="H45" s="27">
        <f>LARGE(H18:H23,1)+LARGE(H18:H23,2)+LARGE(H18:H23,3)+LARGE(H18:H23,4)</f>
        <v>46.66</v>
      </c>
      <c r="I45" s="16">
        <f>IF(H45&lt;1,0,RANK(H45,H$43:H$47,0))</f>
        <v>2</v>
      </c>
      <c r="J45" s="27">
        <f>LARGE(J18:J23,1)+LARGE(J18:J23,2)+LARGE(J18:J23,3)+LARGE(J18:J23,4)</f>
        <v>47.769999999999996</v>
      </c>
      <c r="K45" s="16">
        <f>IF(J45&lt;1,0,RANK(J45,J$43:J$47,0))</f>
        <v>1</v>
      </c>
      <c r="L45" s="17">
        <f>D45+F45+H45+J45</f>
        <v>183.18</v>
      </c>
      <c r="M45" s="21">
        <f>IF(L45&lt;1,0,RANK(L45,L$43:L$47,0))</f>
        <v>1</v>
      </c>
    </row>
    <row r="46" spans="1:13" ht="15" x14ac:dyDescent="0.2">
      <c r="B46" s="15"/>
      <c r="C46" s="45" t="s">
        <v>17</v>
      </c>
      <c r="D46" s="27">
        <f>LARGE(D25:D30,1)+LARGE(D25:D30,2)+LARGE(D25:D30,3)+LARGE(D25:D30,4)</f>
        <v>45.75</v>
      </c>
      <c r="E46" s="16">
        <f>IF(D46&lt;1,0,RANK(D46,D$43:D$47,0))</f>
        <v>3</v>
      </c>
      <c r="F46" s="27">
        <f>LARGE(F25:F30,1)+LARGE(F25:F30,2)+LARGE(F25:F30,3)+LARGE(F25:F30,4)</f>
        <v>37.299999999999997</v>
      </c>
      <c r="G46" s="16">
        <f>IF(F46&lt;1,0,RANK(F46,F$43:F$47,0))</f>
        <v>5</v>
      </c>
      <c r="H46" s="27">
        <f>LARGE(H25:H30,1)+LARGE(H25:H30,2)+LARGE(H25:H30,3)+LARGE(H25:H30,4)</f>
        <v>42.59</v>
      </c>
      <c r="I46" s="16">
        <f>IF(H46&lt;1,0,RANK(H46,H$43:H$47,0))</f>
        <v>5</v>
      </c>
      <c r="J46" s="27">
        <f>LARGE(J25:J30,1)+LARGE(J25:J30,2)+LARGE(J25:J30,3)+LARGE(J25:J30,4)</f>
        <v>45.800000000000004</v>
      </c>
      <c r="K46" s="16">
        <f>IF(J46&lt;1,0,RANK(J46,J$43:J$47,0))</f>
        <v>4</v>
      </c>
      <c r="L46" s="17">
        <f>D46+F46+H46+J46</f>
        <v>171.44</v>
      </c>
      <c r="M46" s="21">
        <f>IF(L46&lt;1,0,RANK(L46,L$43:L$47,0))</f>
        <v>5</v>
      </c>
    </row>
    <row r="47" spans="1:13" ht="15.75" thickBot="1" x14ac:dyDescent="0.25">
      <c r="B47" s="15"/>
      <c r="C47" s="47" t="s">
        <v>16</v>
      </c>
      <c r="D47" s="28">
        <f>LARGE(D32:D37,1)+LARGE(D32:D37,2)+LARGE(D32:D37,3)+LARGE(D32:D37,4)</f>
        <v>43.55</v>
      </c>
      <c r="E47" s="24">
        <f>IF(D47&lt;1,0,RANK(D47,D$43:D$47,0))</f>
        <v>5</v>
      </c>
      <c r="F47" s="28">
        <f>LARGE(F32:F37,1)+LARGE(F32:F37,2)+LARGE(F32:F37,3)+LARGE(F32:F37,4)</f>
        <v>40.9</v>
      </c>
      <c r="G47" s="24">
        <f>IF(F47&lt;1,0,RANK(F47,F$43:F$47,0))</f>
        <v>4</v>
      </c>
      <c r="H47" s="28">
        <f>LARGE(H32:H37,1)+LARGE(H32:H37,2)+LARGE(H32:H37,3)+LARGE(H32:H37,4)</f>
        <v>44.75</v>
      </c>
      <c r="I47" s="24">
        <f>IF(H47&lt;1,0,RANK(H47,H$43:H$47,0))</f>
        <v>4</v>
      </c>
      <c r="J47" s="28">
        <f>LARGE(J32:J37,1)+LARGE(J32:J37,2)+LARGE(J32:J37,3)+LARGE(J32:J37,4)</f>
        <v>45.9</v>
      </c>
      <c r="K47" s="24">
        <f>IF(J47&lt;1,0,RANK(J47,J$43:J$47,0))</f>
        <v>3</v>
      </c>
      <c r="L47" s="25">
        <f>D47+F47+H47+J47</f>
        <v>175.1</v>
      </c>
      <c r="M47" s="26">
        <f>IF(L47&lt;1,0,RANK(L47,L$43:L$47,0))</f>
        <v>4</v>
      </c>
    </row>
  </sheetData>
  <sheetProtection algorithmName="SHA-512" hashValue="zNRi5aKOJvjWglKUZ9XrT/AYu+TS1Z2ueDfjJHYxFZ1i9MbY41MSoqiHfZuNitx1aBecflPSPODlT9iyeXaJfw==" saltValue="sCOpTgT3oUjz8WYbaWZhcg==" spinCount="100000" sheet="1" selectLockedCells="1"/>
  <phoneticPr fontId="12" type="noConversion"/>
  <conditionalFormatting sqref="M43:M47 E43:E47 G43:G47 I43:I47 K43:K47 M4:M38 G4:G38 I4:I38 E4:E38 K4:K38">
    <cfRule type="cellIs" dxfId="107" priority="1" stopIfTrue="1" operator="equal">
      <formula>1</formula>
    </cfRule>
    <cfRule type="cellIs" dxfId="106" priority="2" stopIfTrue="1" operator="equal">
      <formula>2</formula>
    </cfRule>
    <cfRule type="cellIs" dxfId="105" priority="3" stopIfTrue="1" operator="equal">
      <formula>3</formula>
    </cfRule>
  </conditionalFormatting>
  <pageMargins left="0.75" right="0.75" top="1" bottom="1" header="0.5" footer="0.5"/>
  <pageSetup paperSize="9" scale="73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7"/>
  <sheetViews>
    <sheetView workbookViewId="0">
      <selection activeCell="H15" sqref="H15"/>
    </sheetView>
  </sheetViews>
  <sheetFormatPr defaultColWidth="8.85546875" defaultRowHeight="12.75" x14ac:dyDescent="0.2"/>
  <cols>
    <col min="1" max="1" width="5.7109375" customWidth="1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175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0"/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4</v>
      </c>
      <c r="H3" s="29" t="s">
        <v>6</v>
      </c>
      <c r="I3" s="29" t="s">
        <v>4</v>
      </c>
      <c r="J3" s="29" t="s">
        <v>7</v>
      </c>
      <c r="K3" s="29" t="s">
        <v>4</v>
      </c>
      <c r="L3" s="29" t="s">
        <v>8</v>
      </c>
      <c r="M3" s="29" t="s">
        <v>4</v>
      </c>
    </row>
    <row r="4" spans="1:13" ht="15" x14ac:dyDescent="0.2">
      <c r="A4" s="37">
        <v>265</v>
      </c>
      <c r="B4" s="38" t="s">
        <v>144</v>
      </c>
      <c r="C4" s="50" t="s">
        <v>17</v>
      </c>
      <c r="D4" s="18">
        <v>0</v>
      </c>
      <c r="E4" s="8">
        <f t="shared" ref="E4:E9" si="0">IF(D4&lt;1,0,RANK(D4,D$4:D$37,0))</f>
        <v>0</v>
      </c>
      <c r="F4" s="18">
        <v>6.9</v>
      </c>
      <c r="G4" s="8">
        <f t="shared" ref="G4:G9" si="1">IF(F4&lt;1,0,RANK(F4,F$4:F$37,0))</f>
        <v>6</v>
      </c>
      <c r="H4" s="18">
        <v>10.76</v>
      </c>
      <c r="I4" s="8">
        <f t="shared" ref="I4:I9" si="2">IF(H4&lt;1,0,RANK(H4,H$4:H$37,0))</f>
        <v>6</v>
      </c>
      <c r="J4" s="18">
        <v>11.64</v>
      </c>
      <c r="K4" s="8">
        <f t="shared" ref="K4:K9" si="3">IF(J4&lt;1,0,RANK(J4,J$4:J$37,0))</f>
        <v>2</v>
      </c>
      <c r="L4" s="9">
        <f>SUM(D4,F4,H4,J4)</f>
        <v>29.3</v>
      </c>
      <c r="M4" s="10">
        <f t="shared" ref="M4:M9" si="4">IF(L4&lt;1,0,RANK(L4,L$4:L$37,0))</f>
        <v>8</v>
      </c>
    </row>
    <row r="5" spans="1:13" ht="15" x14ac:dyDescent="0.2">
      <c r="A5" s="37">
        <f>+SUM(A4+1)</f>
        <v>266</v>
      </c>
      <c r="B5" s="41" t="s">
        <v>145</v>
      </c>
      <c r="C5" s="50" t="s">
        <v>17</v>
      </c>
      <c r="D5" s="18">
        <v>11.3</v>
      </c>
      <c r="E5" s="8">
        <f t="shared" si="0"/>
        <v>4</v>
      </c>
      <c r="F5" s="18">
        <v>7</v>
      </c>
      <c r="G5" s="8">
        <f t="shared" si="1"/>
        <v>5</v>
      </c>
      <c r="H5" s="18">
        <v>11.56</v>
      </c>
      <c r="I5" s="8">
        <f t="shared" si="2"/>
        <v>5</v>
      </c>
      <c r="J5" s="18">
        <v>11.34</v>
      </c>
      <c r="K5" s="8">
        <f t="shared" si="3"/>
        <v>4</v>
      </c>
      <c r="L5" s="9">
        <f t="shared" ref="L5:L16" si="5">SUM(D5,F5,H5,J5)</f>
        <v>41.2</v>
      </c>
      <c r="M5" s="10">
        <f t="shared" si="4"/>
        <v>4</v>
      </c>
    </row>
    <row r="6" spans="1:13" ht="15" x14ac:dyDescent="0.2">
      <c r="A6" s="37">
        <f>+SUM(A5+1)</f>
        <v>267</v>
      </c>
      <c r="B6" s="41" t="s">
        <v>146</v>
      </c>
      <c r="C6" s="50" t="s">
        <v>17</v>
      </c>
      <c r="D6" s="18">
        <v>10.9</v>
      </c>
      <c r="E6" s="8">
        <f t="shared" si="0"/>
        <v>6</v>
      </c>
      <c r="F6" s="18">
        <v>7.7</v>
      </c>
      <c r="G6" s="8">
        <f t="shared" si="1"/>
        <v>4</v>
      </c>
      <c r="H6" s="18">
        <v>9.1999999999999993</v>
      </c>
      <c r="I6" s="8">
        <f t="shared" si="2"/>
        <v>8</v>
      </c>
      <c r="J6" s="18">
        <v>11.1</v>
      </c>
      <c r="K6" s="8">
        <f t="shared" si="3"/>
        <v>6</v>
      </c>
      <c r="L6" s="9">
        <f t="shared" si="5"/>
        <v>38.9</v>
      </c>
      <c r="M6" s="10">
        <f t="shared" si="4"/>
        <v>5</v>
      </c>
    </row>
    <row r="7" spans="1:13" ht="15" x14ac:dyDescent="0.2">
      <c r="A7" s="37">
        <f>+SUM(A6+1)</f>
        <v>268</v>
      </c>
      <c r="B7" s="39" t="s">
        <v>148</v>
      </c>
      <c r="C7" s="50" t="s">
        <v>17</v>
      </c>
      <c r="D7" s="18">
        <v>11</v>
      </c>
      <c r="E7" s="8">
        <f t="shared" si="0"/>
        <v>5</v>
      </c>
      <c r="F7" s="18">
        <v>5.6</v>
      </c>
      <c r="G7" s="8">
        <f t="shared" si="1"/>
        <v>7</v>
      </c>
      <c r="H7" s="18">
        <v>10.53</v>
      </c>
      <c r="I7" s="8">
        <f t="shared" si="2"/>
        <v>7</v>
      </c>
      <c r="J7" s="18">
        <v>10.44</v>
      </c>
      <c r="K7" s="8">
        <f t="shared" si="3"/>
        <v>8</v>
      </c>
      <c r="L7" s="9">
        <f t="shared" si="5"/>
        <v>37.57</v>
      </c>
      <c r="M7" s="10">
        <f t="shared" si="4"/>
        <v>7</v>
      </c>
    </row>
    <row r="8" spans="1:13" ht="15" x14ac:dyDescent="0.2">
      <c r="A8" s="37">
        <f>+SUM(A7+1)</f>
        <v>269</v>
      </c>
      <c r="B8" s="39"/>
      <c r="C8" s="50" t="s">
        <v>17</v>
      </c>
      <c r="D8" s="18">
        <v>0</v>
      </c>
      <c r="E8" s="8">
        <f t="shared" si="0"/>
        <v>0</v>
      </c>
      <c r="F8" s="18">
        <v>0</v>
      </c>
      <c r="G8" s="8">
        <f t="shared" si="1"/>
        <v>0</v>
      </c>
      <c r="H8" s="18">
        <v>0</v>
      </c>
      <c r="I8" s="8">
        <f t="shared" si="2"/>
        <v>0</v>
      </c>
      <c r="J8" s="18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37">
        <f>+SUM(A8+1)</f>
        <v>270</v>
      </c>
      <c r="B9" s="39"/>
      <c r="C9" s="50" t="s">
        <v>17</v>
      </c>
      <c r="D9" s="18">
        <v>0</v>
      </c>
      <c r="E9" s="8">
        <f t="shared" si="0"/>
        <v>0</v>
      </c>
      <c r="F9" s="18">
        <v>0</v>
      </c>
      <c r="G9" s="8">
        <f t="shared" si="1"/>
        <v>0</v>
      </c>
      <c r="H9" s="18">
        <v>0</v>
      </c>
      <c r="I9" s="8">
        <f t="shared" si="2"/>
        <v>0</v>
      </c>
      <c r="J9" s="18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37"/>
      <c r="B10" s="6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37">
        <v>271</v>
      </c>
      <c r="B11" s="48" t="s">
        <v>48</v>
      </c>
      <c r="C11" s="43" t="s">
        <v>15</v>
      </c>
      <c r="D11" s="18">
        <v>11.833</v>
      </c>
      <c r="E11" s="8">
        <f t="shared" ref="E11:E23" si="6">IF(D11&lt;1,0,RANK(D11,D$4:D$37,0))</f>
        <v>3</v>
      </c>
      <c r="F11" s="18">
        <v>8.8000000000000007</v>
      </c>
      <c r="G11" s="8">
        <f t="shared" ref="G11:G23" si="7">IF(F11&lt;1,0,RANK(F11,F$4:F$37,0))</f>
        <v>2</v>
      </c>
      <c r="H11" s="18">
        <v>12.83</v>
      </c>
      <c r="I11" s="8">
        <f t="shared" ref="I11:I23" si="8">IF(H11&lt;1,0,RANK(H11,H$4:H$37,0))</f>
        <v>1</v>
      </c>
      <c r="J11" s="18">
        <v>11.27</v>
      </c>
      <c r="K11" s="8">
        <f t="shared" ref="K11:K16" si="9">IF(J11&lt;1,0,RANK(J11,J$4:J$37,0))</f>
        <v>5</v>
      </c>
      <c r="L11" s="9">
        <f t="shared" si="5"/>
        <v>44.733000000000004</v>
      </c>
      <c r="M11" s="10">
        <f t="shared" ref="M11:M23" si="10">IF(L11&lt;1,0,RANK(L11,L$4:L$37,0))</f>
        <v>2</v>
      </c>
    </row>
    <row r="12" spans="1:13" ht="15" x14ac:dyDescent="0.2">
      <c r="A12" s="37">
        <f>+SUM(A11+1)</f>
        <v>272</v>
      </c>
      <c r="B12" s="48" t="s">
        <v>49</v>
      </c>
      <c r="C12" s="43" t="s">
        <v>15</v>
      </c>
      <c r="D12" s="18">
        <v>12.33</v>
      </c>
      <c r="E12" s="8">
        <f t="shared" si="6"/>
        <v>2</v>
      </c>
      <c r="F12" s="18">
        <v>7.8</v>
      </c>
      <c r="G12" s="8">
        <f t="shared" si="7"/>
        <v>3</v>
      </c>
      <c r="H12" s="18">
        <v>11.66</v>
      </c>
      <c r="I12" s="8">
        <f t="shared" si="8"/>
        <v>4</v>
      </c>
      <c r="J12" s="18">
        <v>11.6</v>
      </c>
      <c r="K12" s="8">
        <f t="shared" si="9"/>
        <v>3</v>
      </c>
      <c r="L12" s="9">
        <f t="shared" si="5"/>
        <v>43.39</v>
      </c>
      <c r="M12" s="10">
        <f t="shared" si="10"/>
        <v>3</v>
      </c>
    </row>
    <row r="13" spans="1:13" ht="15" x14ac:dyDescent="0.2">
      <c r="A13" s="37">
        <f>+SUM(A12+1)</f>
        <v>273</v>
      </c>
      <c r="B13" s="41" t="s">
        <v>50</v>
      </c>
      <c r="C13" s="43" t="s">
        <v>15</v>
      </c>
      <c r="D13" s="18">
        <v>12.467000000000001</v>
      </c>
      <c r="E13" s="8">
        <f t="shared" si="6"/>
        <v>1</v>
      </c>
      <c r="F13" s="18">
        <v>9.4</v>
      </c>
      <c r="G13" s="8">
        <f t="shared" si="7"/>
        <v>1</v>
      </c>
      <c r="H13" s="18">
        <v>12.13</v>
      </c>
      <c r="I13" s="8">
        <f t="shared" si="8"/>
        <v>3</v>
      </c>
      <c r="J13" s="18">
        <v>11.67</v>
      </c>
      <c r="K13" s="8">
        <f t="shared" si="9"/>
        <v>1</v>
      </c>
      <c r="L13" s="9">
        <f t="shared" si="5"/>
        <v>45.667000000000002</v>
      </c>
      <c r="M13" s="10">
        <f t="shared" si="10"/>
        <v>1</v>
      </c>
    </row>
    <row r="14" spans="1:13" ht="15" x14ac:dyDescent="0.2">
      <c r="A14" s="37">
        <f>+SUM(A13+1)</f>
        <v>274</v>
      </c>
      <c r="B14" s="41" t="s">
        <v>132</v>
      </c>
      <c r="C14" s="43" t="s">
        <v>15</v>
      </c>
      <c r="D14" s="18">
        <v>10.7</v>
      </c>
      <c r="E14" s="8">
        <f t="shared" si="6"/>
        <v>7</v>
      </c>
      <c r="F14" s="18">
        <v>3.6</v>
      </c>
      <c r="G14" s="8">
        <f t="shared" si="7"/>
        <v>8</v>
      </c>
      <c r="H14" s="18">
        <v>12.53</v>
      </c>
      <c r="I14" s="8">
        <f t="shared" si="8"/>
        <v>2</v>
      </c>
      <c r="J14" s="18">
        <v>10.9</v>
      </c>
      <c r="K14" s="8">
        <f t="shared" si="9"/>
        <v>7</v>
      </c>
      <c r="L14" s="9">
        <f t="shared" si="5"/>
        <v>37.729999999999997</v>
      </c>
      <c r="M14" s="10">
        <f t="shared" si="10"/>
        <v>6</v>
      </c>
    </row>
    <row r="15" spans="1:13" ht="15" x14ac:dyDescent="0.2">
      <c r="A15" s="37">
        <f>+SUM(A14+1)</f>
        <v>275</v>
      </c>
      <c r="B15" s="39"/>
      <c r="C15" s="43" t="s">
        <v>15</v>
      </c>
      <c r="D15" s="18">
        <v>0</v>
      </c>
      <c r="E15" s="8">
        <f t="shared" si="6"/>
        <v>0</v>
      </c>
      <c r="F15" s="18">
        <v>0</v>
      </c>
      <c r="G15" s="8">
        <f t="shared" si="7"/>
        <v>0</v>
      </c>
      <c r="H15" s="18">
        <v>0</v>
      </c>
      <c r="I15" s="8">
        <f t="shared" si="8"/>
        <v>0</v>
      </c>
      <c r="J15" s="18">
        <v>0</v>
      </c>
      <c r="K15" s="8">
        <f t="shared" si="9"/>
        <v>0</v>
      </c>
      <c r="L15" s="9">
        <f t="shared" si="5"/>
        <v>0</v>
      </c>
      <c r="M15" s="10">
        <f t="shared" si="10"/>
        <v>0</v>
      </c>
    </row>
    <row r="16" spans="1:13" ht="15" x14ac:dyDescent="0.2">
      <c r="A16" s="37">
        <f>+SUM(A15+1)</f>
        <v>276</v>
      </c>
      <c r="B16" s="39"/>
      <c r="C16" s="43" t="s">
        <v>15</v>
      </c>
      <c r="D16" s="18">
        <v>0</v>
      </c>
      <c r="E16" s="8">
        <f t="shared" si="6"/>
        <v>0</v>
      </c>
      <c r="F16" s="18">
        <v>0</v>
      </c>
      <c r="G16" s="8">
        <f t="shared" si="7"/>
        <v>0</v>
      </c>
      <c r="H16" s="18">
        <v>0</v>
      </c>
      <c r="I16" s="8">
        <f t="shared" si="8"/>
        <v>0</v>
      </c>
      <c r="J16" s="18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37"/>
      <c r="B17" s="13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37">
        <v>277</v>
      </c>
      <c r="B18" s="6"/>
      <c r="C18" s="12"/>
      <c r="D18" s="18">
        <v>0</v>
      </c>
      <c r="E18" s="8">
        <f t="shared" si="6"/>
        <v>0</v>
      </c>
      <c r="F18" s="18">
        <v>0</v>
      </c>
      <c r="G18" s="8">
        <f t="shared" si="7"/>
        <v>0</v>
      </c>
      <c r="H18" s="18">
        <v>0</v>
      </c>
      <c r="I18" s="8">
        <f t="shared" si="8"/>
        <v>0</v>
      </c>
      <c r="J18" s="18">
        <v>0</v>
      </c>
      <c r="K18" s="8">
        <f t="shared" ref="K18:K23" si="11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37">
        <f>+SUM(A18+1)</f>
        <v>278</v>
      </c>
      <c r="B19" s="6"/>
      <c r="C19" s="12"/>
      <c r="D19" s="18">
        <v>0</v>
      </c>
      <c r="E19" s="8">
        <f t="shared" si="6"/>
        <v>0</v>
      </c>
      <c r="F19" s="18">
        <v>0</v>
      </c>
      <c r="G19" s="8">
        <f t="shared" si="7"/>
        <v>0</v>
      </c>
      <c r="H19" s="18">
        <v>0</v>
      </c>
      <c r="I19" s="8">
        <f t="shared" si="8"/>
        <v>0</v>
      </c>
      <c r="J19" s="18">
        <v>0</v>
      </c>
      <c r="K19" s="8">
        <f t="shared" si="11"/>
        <v>0</v>
      </c>
      <c r="L19" s="9">
        <f t="shared" ref="L19:L30" si="12">SUM(D19,F19,H19,J19)</f>
        <v>0</v>
      </c>
      <c r="M19" s="10">
        <f t="shared" si="10"/>
        <v>0</v>
      </c>
    </row>
    <row r="20" spans="1:13" ht="15" x14ac:dyDescent="0.2">
      <c r="A20" s="37">
        <f>+SUM(A19+1)</f>
        <v>279</v>
      </c>
      <c r="B20" s="6"/>
      <c r="C20" s="12"/>
      <c r="D20" s="18">
        <v>0</v>
      </c>
      <c r="E20" s="8">
        <f t="shared" si="6"/>
        <v>0</v>
      </c>
      <c r="F20" s="18">
        <v>0</v>
      </c>
      <c r="G20" s="8">
        <f t="shared" si="7"/>
        <v>0</v>
      </c>
      <c r="H20" s="18">
        <v>0</v>
      </c>
      <c r="I20" s="8">
        <f t="shared" si="8"/>
        <v>0</v>
      </c>
      <c r="J20" s="18">
        <v>0</v>
      </c>
      <c r="K20" s="8">
        <f t="shared" si="11"/>
        <v>0</v>
      </c>
      <c r="L20" s="9">
        <f t="shared" si="12"/>
        <v>0</v>
      </c>
      <c r="M20" s="10">
        <f t="shared" si="10"/>
        <v>0</v>
      </c>
    </row>
    <row r="21" spans="1:13" ht="15" x14ac:dyDescent="0.2">
      <c r="A21" s="37">
        <f>+SUM(A20+1)</f>
        <v>280</v>
      </c>
      <c r="B21" s="6"/>
      <c r="C21" s="12"/>
      <c r="D21" s="18">
        <v>0</v>
      </c>
      <c r="E21" s="8">
        <f t="shared" si="6"/>
        <v>0</v>
      </c>
      <c r="F21" s="18">
        <v>0</v>
      </c>
      <c r="G21" s="8">
        <f t="shared" si="7"/>
        <v>0</v>
      </c>
      <c r="H21" s="18">
        <v>0</v>
      </c>
      <c r="I21" s="8">
        <f t="shared" si="8"/>
        <v>0</v>
      </c>
      <c r="J21" s="18">
        <v>0</v>
      </c>
      <c r="K21" s="8">
        <f t="shared" si="11"/>
        <v>0</v>
      </c>
      <c r="L21" s="9">
        <f t="shared" si="12"/>
        <v>0</v>
      </c>
      <c r="M21" s="10">
        <f t="shared" si="10"/>
        <v>0</v>
      </c>
    </row>
    <row r="22" spans="1:13" ht="15" x14ac:dyDescent="0.2">
      <c r="A22" s="37">
        <f>+SUM(A21+1)</f>
        <v>281</v>
      </c>
      <c r="B22" s="6"/>
      <c r="C22" s="12"/>
      <c r="D22" s="18">
        <v>0</v>
      </c>
      <c r="E22" s="8">
        <f t="shared" si="6"/>
        <v>0</v>
      </c>
      <c r="F22" s="18">
        <v>0</v>
      </c>
      <c r="G22" s="8">
        <f t="shared" si="7"/>
        <v>0</v>
      </c>
      <c r="H22" s="18">
        <v>0</v>
      </c>
      <c r="I22" s="8">
        <f t="shared" si="8"/>
        <v>0</v>
      </c>
      <c r="J22" s="18">
        <v>0</v>
      </c>
      <c r="K22" s="8">
        <f t="shared" si="11"/>
        <v>0</v>
      </c>
      <c r="L22" s="9">
        <f t="shared" si="12"/>
        <v>0</v>
      </c>
      <c r="M22" s="10">
        <f t="shared" si="10"/>
        <v>0</v>
      </c>
    </row>
    <row r="23" spans="1:13" ht="15" x14ac:dyDescent="0.2">
      <c r="A23" s="37">
        <f>+SUM(A22+1)</f>
        <v>282</v>
      </c>
      <c r="B23" s="6"/>
      <c r="C23" s="12"/>
      <c r="D23" s="18">
        <v>0</v>
      </c>
      <c r="E23" s="8">
        <f t="shared" si="6"/>
        <v>0</v>
      </c>
      <c r="F23" s="18">
        <v>0</v>
      </c>
      <c r="G23" s="8">
        <f t="shared" si="7"/>
        <v>0</v>
      </c>
      <c r="H23" s="18">
        <v>0</v>
      </c>
      <c r="I23" s="8">
        <f t="shared" si="8"/>
        <v>0</v>
      </c>
      <c r="J23" s="18">
        <v>0</v>
      </c>
      <c r="K23" s="8">
        <f t="shared" si="11"/>
        <v>0</v>
      </c>
      <c r="L23" s="9">
        <f t="shared" si="12"/>
        <v>0</v>
      </c>
      <c r="M23" s="10">
        <f t="shared" si="10"/>
        <v>0</v>
      </c>
    </row>
    <row r="24" spans="1:13" ht="15" x14ac:dyDescent="0.2">
      <c r="A24" s="37"/>
      <c r="B24" s="6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37">
        <v>283</v>
      </c>
      <c r="B25" s="6"/>
      <c r="C25" s="12"/>
      <c r="D25" s="18">
        <v>0</v>
      </c>
      <c r="E25" s="8">
        <f t="shared" ref="E25:E30" si="13">IF(D25&lt;1,0,RANK(D25,D$4:D$37,0))</f>
        <v>0</v>
      </c>
      <c r="F25" s="18">
        <v>0</v>
      </c>
      <c r="G25" s="8">
        <f t="shared" ref="G25:G30" si="14">IF(F25&lt;1,0,RANK(F25,F$4:F$37,0))</f>
        <v>0</v>
      </c>
      <c r="H25" s="18">
        <v>0</v>
      </c>
      <c r="I25" s="8">
        <f t="shared" ref="I25:I30" si="15">IF(H25&lt;1,0,RANK(H25,H$4:H$37,0))</f>
        <v>0</v>
      </c>
      <c r="J25" s="18">
        <v>0</v>
      </c>
      <c r="K25" s="8">
        <f t="shared" ref="K25:K30" si="16">IF(J25&lt;1,0,RANK(J25,J$4:J$37,0))</f>
        <v>0</v>
      </c>
      <c r="L25" s="9">
        <f t="shared" si="12"/>
        <v>0</v>
      </c>
      <c r="M25" s="10">
        <f t="shared" ref="M25:M30" si="17">IF(L25&lt;1,0,RANK(L25,L$4:L$37,0))</f>
        <v>0</v>
      </c>
    </row>
    <row r="26" spans="1:13" ht="15" x14ac:dyDescent="0.2">
      <c r="A26" s="37">
        <f t="shared" ref="A26:A37" si="18">+SUM(A25+1)</f>
        <v>284</v>
      </c>
      <c r="B26" s="6"/>
      <c r="C26" s="12"/>
      <c r="D26" s="18">
        <v>0</v>
      </c>
      <c r="E26" s="8">
        <f t="shared" si="13"/>
        <v>0</v>
      </c>
      <c r="F26" s="18">
        <v>0</v>
      </c>
      <c r="G26" s="8">
        <f t="shared" si="14"/>
        <v>0</v>
      </c>
      <c r="H26" s="18">
        <v>0</v>
      </c>
      <c r="I26" s="8">
        <f t="shared" si="15"/>
        <v>0</v>
      </c>
      <c r="J26" s="18">
        <v>0</v>
      </c>
      <c r="K26" s="8">
        <f t="shared" si="16"/>
        <v>0</v>
      </c>
      <c r="L26" s="9">
        <f t="shared" si="12"/>
        <v>0</v>
      </c>
      <c r="M26" s="10">
        <f t="shared" si="17"/>
        <v>0</v>
      </c>
    </row>
    <row r="27" spans="1:13" ht="15" x14ac:dyDescent="0.2">
      <c r="A27" s="37">
        <f t="shared" si="18"/>
        <v>285</v>
      </c>
      <c r="B27" s="6"/>
      <c r="C27" s="12"/>
      <c r="D27" s="18">
        <v>0</v>
      </c>
      <c r="E27" s="8">
        <f t="shared" si="13"/>
        <v>0</v>
      </c>
      <c r="F27" s="18">
        <v>0</v>
      </c>
      <c r="G27" s="8">
        <f t="shared" si="14"/>
        <v>0</v>
      </c>
      <c r="H27" s="18">
        <v>0</v>
      </c>
      <c r="I27" s="8">
        <f t="shared" si="15"/>
        <v>0</v>
      </c>
      <c r="J27" s="18">
        <v>0</v>
      </c>
      <c r="K27" s="8">
        <f t="shared" si="16"/>
        <v>0</v>
      </c>
      <c r="L27" s="9">
        <f t="shared" si="12"/>
        <v>0</v>
      </c>
      <c r="M27" s="10">
        <f t="shared" si="17"/>
        <v>0</v>
      </c>
    </row>
    <row r="28" spans="1:13" ht="15" x14ac:dyDescent="0.2">
      <c r="A28" s="37">
        <f t="shared" si="18"/>
        <v>286</v>
      </c>
      <c r="B28" s="6"/>
      <c r="C28" s="12"/>
      <c r="D28" s="18">
        <v>0</v>
      </c>
      <c r="E28" s="8">
        <f t="shared" si="13"/>
        <v>0</v>
      </c>
      <c r="F28" s="18">
        <v>0</v>
      </c>
      <c r="G28" s="8">
        <f t="shared" si="14"/>
        <v>0</v>
      </c>
      <c r="H28" s="18">
        <v>0</v>
      </c>
      <c r="I28" s="8">
        <f t="shared" si="15"/>
        <v>0</v>
      </c>
      <c r="J28" s="18">
        <v>0</v>
      </c>
      <c r="K28" s="8">
        <f t="shared" si="16"/>
        <v>0</v>
      </c>
      <c r="L28" s="9">
        <f t="shared" si="12"/>
        <v>0</v>
      </c>
      <c r="M28" s="10">
        <f t="shared" si="17"/>
        <v>0</v>
      </c>
    </row>
    <row r="29" spans="1:13" ht="15" x14ac:dyDescent="0.2">
      <c r="A29" s="37">
        <f t="shared" si="18"/>
        <v>287</v>
      </c>
      <c r="B29" s="6"/>
      <c r="C29" s="12"/>
      <c r="D29" s="18">
        <v>0</v>
      </c>
      <c r="E29" s="8">
        <f t="shared" si="13"/>
        <v>0</v>
      </c>
      <c r="F29" s="18">
        <v>0</v>
      </c>
      <c r="G29" s="8">
        <f t="shared" si="14"/>
        <v>0</v>
      </c>
      <c r="H29" s="18">
        <v>0</v>
      </c>
      <c r="I29" s="8">
        <f t="shared" si="15"/>
        <v>0</v>
      </c>
      <c r="J29" s="18">
        <v>0</v>
      </c>
      <c r="K29" s="8">
        <f t="shared" si="16"/>
        <v>0</v>
      </c>
      <c r="L29" s="9">
        <f t="shared" si="12"/>
        <v>0</v>
      </c>
      <c r="M29" s="10">
        <f t="shared" si="17"/>
        <v>0</v>
      </c>
    </row>
    <row r="30" spans="1:13" ht="15" x14ac:dyDescent="0.2">
      <c r="A30" s="37">
        <f t="shared" si="18"/>
        <v>288</v>
      </c>
      <c r="B30" s="6"/>
      <c r="C30" s="12"/>
      <c r="D30" s="18">
        <v>0</v>
      </c>
      <c r="E30" s="8">
        <f t="shared" si="13"/>
        <v>0</v>
      </c>
      <c r="F30" s="18">
        <v>0</v>
      </c>
      <c r="G30" s="8">
        <f t="shared" si="14"/>
        <v>0</v>
      </c>
      <c r="H30" s="18">
        <v>0</v>
      </c>
      <c r="I30" s="8">
        <f t="shared" si="15"/>
        <v>0</v>
      </c>
      <c r="J30" s="18">
        <v>0</v>
      </c>
      <c r="K30" s="8">
        <f t="shared" si="16"/>
        <v>0</v>
      </c>
      <c r="L30" s="9">
        <f t="shared" si="12"/>
        <v>0</v>
      </c>
      <c r="M30" s="10">
        <f t="shared" si="17"/>
        <v>0</v>
      </c>
    </row>
    <row r="31" spans="1:13" ht="15" x14ac:dyDescent="0.2">
      <c r="A31" s="37">
        <f t="shared" si="18"/>
        <v>289</v>
      </c>
      <c r="B31" s="6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37">
        <f t="shared" si="18"/>
        <v>290</v>
      </c>
      <c r="B32" s="6"/>
      <c r="C32" s="12"/>
      <c r="D32" s="18">
        <v>0</v>
      </c>
      <c r="E32" s="8">
        <f t="shared" ref="E32:E37" si="19">IF(D32&lt;1,0,RANK(D32,D$4:D$37,0))</f>
        <v>0</v>
      </c>
      <c r="F32" s="18">
        <v>0</v>
      </c>
      <c r="G32" s="8">
        <f t="shared" ref="G32:G37" si="20">IF(F32&lt;1,0,RANK(F32,F$4:F$37,0))</f>
        <v>0</v>
      </c>
      <c r="H32" s="18">
        <v>0</v>
      </c>
      <c r="I32" s="8">
        <f t="shared" ref="I32:I37" si="21">IF(H32&lt;1,0,RANK(H32,H$4:H$37,0))</f>
        <v>0</v>
      </c>
      <c r="J32" s="18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37">
        <f t="shared" si="18"/>
        <v>291</v>
      </c>
      <c r="B33" s="6"/>
      <c r="C33" s="12"/>
      <c r="D33" s="18">
        <v>0</v>
      </c>
      <c r="E33" s="8">
        <f t="shared" si="19"/>
        <v>0</v>
      </c>
      <c r="F33" s="18">
        <v>0</v>
      </c>
      <c r="G33" s="8">
        <f t="shared" si="20"/>
        <v>0</v>
      </c>
      <c r="H33" s="18">
        <v>0</v>
      </c>
      <c r="I33" s="8">
        <f t="shared" si="21"/>
        <v>0</v>
      </c>
      <c r="J33" s="18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37">
        <f t="shared" si="18"/>
        <v>292</v>
      </c>
      <c r="B34" s="6"/>
      <c r="C34" s="12"/>
      <c r="D34" s="18">
        <v>0</v>
      </c>
      <c r="E34" s="8">
        <f t="shared" si="19"/>
        <v>0</v>
      </c>
      <c r="F34" s="18">
        <v>0</v>
      </c>
      <c r="G34" s="8">
        <f t="shared" si="20"/>
        <v>0</v>
      </c>
      <c r="H34" s="18">
        <v>0</v>
      </c>
      <c r="I34" s="8">
        <f t="shared" si="21"/>
        <v>0</v>
      </c>
      <c r="J34" s="18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37">
        <f t="shared" si="18"/>
        <v>293</v>
      </c>
      <c r="B35" s="6"/>
      <c r="C35" s="12"/>
      <c r="D35" s="18">
        <v>0</v>
      </c>
      <c r="E35" s="8">
        <f t="shared" si="19"/>
        <v>0</v>
      </c>
      <c r="F35" s="18">
        <v>0</v>
      </c>
      <c r="G35" s="8">
        <f t="shared" si="20"/>
        <v>0</v>
      </c>
      <c r="H35" s="18">
        <v>0</v>
      </c>
      <c r="I35" s="8">
        <f t="shared" si="21"/>
        <v>0</v>
      </c>
      <c r="J35" s="18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37">
        <f t="shared" si="18"/>
        <v>294</v>
      </c>
      <c r="B36" s="6"/>
      <c r="C36" s="12"/>
      <c r="D36" s="18">
        <v>0</v>
      </c>
      <c r="E36" s="8">
        <f t="shared" si="19"/>
        <v>0</v>
      </c>
      <c r="F36" s="18">
        <v>0</v>
      </c>
      <c r="G36" s="8">
        <f t="shared" si="20"/>
        <v>0</v>
      </c>
      <c r="H36" s="18">
        <v>0</v>
      </c>
      <c r="I36" s="8">
        <f t="shared" si="21"/>
        <v>0</v>
      </c>
      <c r="J36" s="18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37">
        <f t="shared" si="18"/>
        <v>295</v>
      </c>
      <c r="B37" s="6"/>
      <c r="C37" s="12"/>
      <c r="D37" s="18">
        <v>0</v>
      </c>
      <c r="E37" s="8">
        <f t="shared" si="19"/>
        <v>0</v>
      </c>
      <c r="F37" s="18">
        <v>0</v>
      </c>
      <c r="G37" s="8">
        <f t="shared" si="20"/>
        <v>0</v>
      </c>
      <c r="H37" s="18">
        <v>0</v>
      </c>
      <c r="I37" s="8">
        <f t="shared" si="21"/>
        <v>0</v>
      </c>
      <c r="J37" s="18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37"/>
      <c r="B38" s="6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4" t="s">
        <v>9</v>
      </c>
      <c r="C40" s="1" t="s">
        <v>13</v>
      </c>
      <c r="D40" s="15"/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.75" thickBot="1" x14ac:dyDescent="0.25"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B42" s="15"/>
      <c r="C42" s="31" t="s">
        <v>10</v>
      </c>
      <c r="D42" s="32" t="s">
        <v>3</v>
      </c>
      <c r="E42" s="32" t="s">
        <v>4</v>
      </c>
      <c r="F42" s="32" t="s">
        <v>5</v>
      </c>
      <c r="G42" s="32" t="s">
        <v>4</v>
      </c>
      <c r="H42" s="32" t="s">
        <v>6</v>
      </c>
      <c r="I42" s="32" t="s">
        <v>4</v>
      </c>
      <c r="J42" s="32" t="s">
        <v>7</v>
      </c>
      <c r="K42" s="32" t="s">
        <v>4</v>
      </c>
      <c r="L42" s="32" t="s">
        <v>8</v>
      </c>
      <c r="M42" s="33" t="s">
        <v>4</v>
      </c>
    </row>
    <row r="43" spans="1:13" ht="15" x14ac:dyDescent="0.2">
      <c r="B43" s="15"/>
      <c r="C43" s="20" t="s">
        <v>17</v>
      </c>
      <c r="D43" s="27">
        <f>LARGE(D4:D9,1)+LARGE(D4:D9,2)+LARGE(D4:D9,3)</f>
        <v>33.200000000000003</v>
      </c>
      <c r="E43" s="16">
        <f>IF(D43&lt;1,0,RANK(D43,D$43:D$47,0))</f>
        <v>2</v>
      </c>
      <c r="F43" s="27">
        <f>LARGE(F4:F9,1)+LARGE(F4:F9,2)+LARGE(F4:F9,3)</f>
        <v>21.6</v>
      </c>
      <c r="G43" s="16">
        <f>IF(F43&lt;1,0,RANK(F43,F$43:F$47,0))</f>
        <v>2</v>
      </c>
      <c r="H43" s="27">
        <f>LARGE(H4:H9,1)+LARGE(H4:H9,2)+LARGE(H4:H9,3)</f>
        <v>32.85</v>
      </c>
      <c r="I43" s="16">
        <f>IF(H43&lt;1,0,RANK(H43,H$43:H$47,0))</f>
        <v>2</v>
      </c>
      <c r="J43" s="27">
        <f>LARGE(J4:J9,1)+LARGE(J4:J9,2)+LARGE(J4:J9,3)</f>
        <v>34.08</v>
      </c>
      <c r="K43" s="16">
        <f>IF(J43&lt;1,0,RANK(J43,J$43:J$47,0))</f>
        <v>2</v>
      </c>
      <c r="L43" s="17">
        <f>D43+F43+H43+J43</f>
        <v>121.73</v>
      </c>
      <c r="M43" s="21">
        <f>IF(L43&lt;1,0,RANK(L43,L$43:L$47,0))</f>
        <v>2</v>
      </c>
    </row>
    <row r="44" spans="1:13" ht="15" x14ac:dyDescent="0.2">
      <c r="B44" s="15"/>
      <c r="C44" s="45" t="s">
        <v>15</v>
      </c>
      <c r="D44" s="27">
        <f>LARGE(D11:D16,1)+LARGE(D11:D16,2)+LARGE(D11:D16,3)</f>
        <v>36.630000000000003</v>
      </c>
      <c r="E44" s="16">
        <f>IF(D44&lt;1,0,RANK(D44,D$43:D$47,0))</f>
        <v>1</v>
      </c>
      <c r="F44" s="27">
        <f>LARGE(F11:F16,1)+LARGE(F11:F16,2)+LARGE(F11:F16,3)</f>
        <v>26.000000000000004</v>
      </c>
      <c r="G44" s="16">
        <f>IF(F44&lt;1,0,RANK(F44,F$43:F$47,0))</f>
        <v>1</v>
      </c>
      <c r="H44" s="27">
        <f>LARGE(H11:H16,1)+LARGE(H11:H16,2)+LARGE(H11:H16,3)</f>
        <v>37.49</v>
      </c>
      <c r="I44" s="16">
        <f>IF(H44&lt;1,0,RANK(H44,H$43:H$47,0))</f>
        <v>1</v>
      </c>
      <c r="J44" s="27">
        <f>LARGE(J11:J16,1)+LARGE(J11:J16,2)+LARGE(J11:J16,3)</f>
        <v>34.54</v>
      </c>
      <c r="K44" s="16">
        <f>IF(J44&lt;1,0,RANK(J44,J$43:J$47,0))</f>
        <v>1</v>
      </c>
      <c r="L44" s="17">
        <f>D44+F44+H44+J44</f>
        <v>134.66</v>
      </c>
      <c r="M44" s="21">
        <f>IF(L44&lt;1,0,RANK(L44,L$43:L$47,0))</f>
        <v>1</v>
      </c>
    </row>
    <row r="45" spans="1:13" ht="15" x14ac:dyDescent="0.2">
      <c r="B45" s="15"/>
      <c r="C45" s="22"/>
      <c r="D45" s="27">
        <f>LARGE(D18:D23,1)+LARGE(D18:D23,2)+LARGE(D18:D23,3)</f>
        <v>0</v>
      </c>
      <c r="E45" s="16">
        <f>IF(D45&lt;1,0,RANK(D45,D$43:D$47,0))</f>
        <v>0</v>
      </c>
      <c r="F45" s="27">
        <f>LARGE(F18:F23,1)+LARGE(F18:F23,2)+LARGE(F18:F23,3)</f>
        <v>0</v>
      </c>
      <c r="G45" s="16">
        <f>IF(F45&lt;1,0,RANK(F45,F$43:F$47,0))</f>
        <v>0</v>
      </c>
      <c r="H45" s="27">
        <f>LARGE(H18:H23,1)+LARGE(H18:H23,2)+LARGE(H18:H23,3)</f>
        <v>0</v>
      </c>
      <c r="I45" s="16">
        <f>IF(H45&lt;1,0,RANK(H45,H$43:H$47,0))</f>
        <v>0</v>
      </c>
      <c r="J45" s="27">
        <f>LARGE(J18:J23,1)+LARGE(J18:J23,2)+LARGE(J18:J23,3)</f>
        <v>0</v>
      </c>
      <c r="K45" s="16">
        <f>IF(J45&lt;1,0,RANK(J45,J$43:J$47,0))</f>
        <v>0</v>
      </c>
      <c r="L45" s="17">
        <f>D45+F45+H45+J45</f>
        <v>0</v>
      </c>
      <c r="M45" s="21">
        <f>IF(L45&lt;1,0,RANK(L45,L$43:L$47,0))</f>
        <v>0</v>
      </c>
    </row>
    <row r="46" spans="1:13" ht="15" x14ac:dyDescent="0.2">
      <c r="B46" s="15"/>
      <c r="C46" s="22"/>
      <c r="D46" s="27">
        <f>LARGE(D25:D30,1)+LARGE(D25:D30,2)+LARGE(D25:D30,3)</f>
        <v>0</v>
      </c>
      <c r="E46" s="16">
        <f>IF(D46&lt;1,0,RANK(D46,D$43:D$47,0))</f>
        <v>0</v>
      </c>
      <c r="F46" s="27">
        <f>LARGE(F25:F30,1)+LARGE(F25:F30,2)+LARGE(F25:F30,3)</f>
        <v>0</v>
      </c>
      <c r="G46" s="16">
        <f>IF(F46&lt;1,0,RANK(F46,F$43:F$47,0))</f>
        <v>0</v>
      </c>
      <c r="H46" s="27">
        <f>LARGE(H25:H30,1)+LARGE(H25:H30,2)+LARGE(H25:H30,3)</f>
        <v>0</v>
      </c>
      <c r="I46" s="16">
        <f>IF(H46&lt;1,0,RANK(H46,H$43:H$47,0))</f>
        <v>0</v>
      </c>
      <c r="J46" s="27">
        <f>LARGE(J25:J30,1)+LARGE(J25:J30,2)+LARGE(J25:J30,3)</f>
        <v>0</v>
      </c>
      <c r="K46" s="16">
        <f>IF(J46&lt;1,0,RANK(J46,J$43:J$47,0))</f>
        <v>0</v>
      </c>
      <c r="L46" s="17">
        <f>D46+F46+H46+J46</f>
        <v>0</v>
      </c>
      <c r="M46" s="21">
        <f>IF(L46&lt;1,0,RANK(L46,L$43:L$47,0))</f>
        <v>0</v>
      </c>
    </row>
    <row r="47" spans="1:13" ht="15.75" thickBot="1" x14ac:dyDescent="0.25">
      <c r="B47" s="15"/>
      <c r="C47" s="23"/>
      <c r="D47" s="28">
        <f>LARGE(D32:D37,1)+LARGE(D32:D37,2)+LARGE(D32:D37,3)</f>
        <v>0</v>
      </c>
      <c r="E47" s="24">
        <f>IF(D47&lt;1,0,RANK(D47,D$43:D$47,0))</f>
        <v>0</v>
      </c>
      <c r="F47" s="28">
        <f>LARGE(F32:F37,1)+LARGE(F32:F37,2)+LARGE(F32:F37,3)</f>
        <v>0</v>
      </c>
      <c r="G47" s="24">
        <f>IF(F47&lt;1,0,RANK(F47,F$43:F$47,0))</f>
        <v>0</v>
      </c>
      <c r="H47" s="28">
        <f>LARGE(H32:H37,1)+LARGE(H32:H37,2)+LARGE(H32:H37,3)</f>
        <v>0</v>
      </c>
      <c r="I47" s="24">
        <f>IF(H47&lt;1,0,RANK(H47,H$43:H$47,0))</f>
        <v>0</v>
      </c>
      <c r="J47" s="28">
        <f>LARGE(J32:J37,1)+LARGE(J32:J37,2)+LARGE(J32:J37,3)</f>
        <v>0</v>
      </c>
      <c r="K47" s="24">
        <f>IF(J47&lt;1,0,RANK(J47,J$43:J$47,0))</f>
        <v>0</v>
      </c>
      <c r="L47" s="25">
        <f>D47+F47+H47+J47</f>
        <v>0</v>
      </c>
      <c r="M47" s="26">
        <f>IF(L47&lt;1,0,RANK(L47,L$43:L$47,0))</f>
        <v>0</v>
      </c>
    </row>
  </sheetData>
  <sheetProtection algorithmName="SHA-512" hashValue="8jRWtJ+/04S1u12vKf8g/z3MIx5KPaU7otVBOx6WgjBh9w3fDaP4YNUq6SfoGFdIat4RtYcgdWVRvSa/vHtrWw==" saltValue="luZ0ROX07YYtsUn1jxLZjg==" spinCount="100000" sheet="1" selectLockedCells="1"/>
  <phoneticPr fontId="12" type="noConversion"/>
  <conditionalFormatting sqref="M43:M47 E43:E47 G43:G47 I43:I47 K43:K47 M4:M38 G4:G38 I4:I38 E4:E38 K4:K38">
    <cfRule type="cellIs" dxfId="104" priority="1" stopIfTrue="1" operator="equal">
      <formula>1</formula>
    </cfRule>
    <cfRule type="cellIs" dxfId="103" priority="2" stopIfTrue="1" operator="equal">
      <formula>2</formula>
    </cfRule>
    <cfRule type="cellIs" dxfId="102" priority="3" stopIfTrue="1" operator="equal">
      <formula>3</formula>
    </cfRule>
  </conditionalFormatting>
  <pageMargins left="0.75" right="0.75" top="1" bottom="1" header="0.5" footer="0.5"/>
  <pageSetup paperSize="9" scale="66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A1F10-C3F3-4AA0-9098-3F4F7CB38861}">
  <sheetPr>
    <pageSetUpPr fitToPage="1"/>
  </sheetPr>
  <dimension ref="A1:M62"/>
  <sheetViews>
    <sheetView workbookViewId="0">
      <selection activeCell="M1" sqref="M1"/>
    </sheetView>
  </sheetViews>
  <sheetFormatPr defaultColWidth="8.85546875" defaultRowHeight="12.75" x14ac:dyDescent="0.2"/>
  <cols>
    <col min="1" max="1" width="5.7109375" customWidth="1"/>
    <col min="2" max="2" width="17.28515625" customWidth="1"/>
    <col min="3" max="3" width="13.85546875" customWidth="1"/>
    <col min="5" max="5" width="6.7109375" customWidth="1"/>
    <col min="7" max="7" width="6.140625" customWidth="1"/>
    <col min="9" max="9" width="6" customWidth="1"/>
    <col min="11" max="11" width="5.85546875" customWidth="1"/>
    <col min="13" max="13" width="5.42578125" customWidth="1"/>
  </cols>
  <sheetData>
    <row r="1" spans="1:13" ht="18" x14ac:dyDescent="0.2">
      <c r="B1" s="1" t="s">
        <v>90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52" t="s">
        <v>89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4</v>
      </c>
      <c r="H3" s="29" t="s">
        <v>6</v>
      </c>
      <c r="I3" s="29" t="s">
        <v>4</v>
      </c>
      <c r="J3" s="29" t="s">
        <v>7</v>
      </c>
      <c r="K3" s="29" t="s">
        <v>4</v>
      </c>
      <c r="L3" s="29" t="s">
        <v>8</v>
      </c>
      <c r="M3" s="29" t="s">
        <v>4</v>
      </c>
    </row>
    <row r="4" spans="1:13" ht="15" x14ac:dyDescent="0.2">
      <c r="A4" s="37">
        <v>401</v>
      </c>
      <c r="B4" s="41"/>
      <c r="C4" s="7"/>
      <c r="D4" s="18">
        <v>0</v>
      </c>
      <c r="E4" s="8">
        <v>0</v>
      </c>
      <c r="F4" s="18">
        <v>0</v>
      </c>
      <c r="G4" s="18">
        <v>0</v>
      </c>
      <c r="H4" s="18">
        <v>0</v>
      </c>
      <c r="I4" s="8">
        <v>0</v>
      </c>
      <c r="J4" s="18">
        <v>0</v>
      </c>
      <c r="K4" s="8">
        <v>0</v>
      </c>
      <c r="L4" s="9">
        <f>SUM(D4,F4,H4,J4)</f>
        <v>0</v>
      </c>
      <c r="M4" s="10">
        <v>0</v>
      </c>
    </row>
    <row r="5" spans="1:13" ht="15" x14ac:dyDescent="0.2">
      <c r="A5" s="37">
        <f>+SUM(A4+1)</f>
        <v>402</v>
      </c>
      <c r="B5" s="41"/>
      <c r="C5" s="7"/>
      <c r="D5" s="18">
        <v>0</v>
      </c>
      <c r="E5" s="8">
        <f t="shared" ref="E5:M9" si="0">IF(D5&lt;1,0,RANK(D5,D$4:D$37,0))</f>
        <v>0</v>
      </c>
      <c r="F5" s="18">
        <v>0</v>
      </c>
      <c r="G5" s="8">
        <f t="shared" si="0"/>
        <v>0</v>
      </c>
      <c r="H5" s="18">
        <v>0</v>
      </c>
      <c r="I5" s="8">
        <f t="shared" si="0"/>
        <v>0</v>
      </c>
      <c r="J5" s="18">
        <v>0</v>
      </c>
      <c r="K5" s="8">
        <f t="shared" si="0"/>
        <v>0</v>
      </c>
      <c r="L5" s="9">
        <f t="shared" ref="L5:L16" si="1">SUM(D5,F5,H5,J5)</f>
        <v>0</v>
      </c>
      <c r="M5" s="10">
        <f t="shared" si="0"/>
        <v>0</v>
      </c>
    </row>
    <row r="6" spans="1:13" ht="15" x14ac:dyDescent="0.2">
      <c r="A6" s="37">
        <f>+SUM(A5+1)</f>
        <v>403</v>
      </c>
      <c r="B6" s="41"/>
      <c r="C6" s="7"/>
      <c r="D6" s="18">
        <v>0</v>
      </c>
      <c r="E6" s="8">
        <f t="shared" si="0"/>
        <v>0</v>
      </c>
      <c r="F6" s="18">
        <v>0</v>
      </c>
      <c r="G6" s="8">
        <f t="shared" si="0"/>
        <v>0</v>
      </c>
      <c r="H6" s="18">
        <v>0</v>
      </c>
      <c r="I6" s="8">
        <f t="shared" si="0"/>
        <v>0</v>
      </c>
      <c r="J6" s="18">
        <v>0</v>
      </c>
      <c r="K6" s="8">
        <f t="shared" si="0"/>
        <v>0</v>
      </c>
      <c r="L6" s="9">
        <f t="shared" si="1"/>
        <v>0</v>
      </c>
      <c r="M6" s="10">
        <f t="shared" si="0"/>
        <v>0</v>
      </c>
    </row>
    <row r="7" spans="1:13" ht="15" x14ac:dyDescent="0.2">
      <c r="A7" s="37">
        <f>+SUM(A6+1)</f>
        <v>404</v>
      </c>
      <c r="B7" s="41"/>
      <c r="C7" s="7"/>
      <c r="D7" s="18">
        <v>0</v>
      </c>
      <c r="E7" s="8">
        <f t="shared" si="0"/>
        <v>0</v>
      </c>
      <c r="F7" s="18">
        <v>0</v>
      </c>
      <c r="G7" s="8">
        <f t="shared" si="0"/>
        <v>0</v>
      </c>
      <c r="H7" s="18">
        <v>0</v>
      </c>
      <c r="I7" s="8">
        <f t="shared" si="0"/>
        <v>0</v>
      </c>
      <c r="J7" s="18">
        <v>0</v>
      </c>
      <c r="K7" s="8">
        <f t="shared" si="0"/>
        <v>0</v>
      </c>
      <c r="L7" s="9">
        <f t="shared" si="1"/>
        <v>0</v>
      </c>
      <c r="M7" s="10">
        <f t="shared" si="0"/>
        <v>0</v>
      </c>
    </row>
    <row r="8" spans="1:13" ht="15" x14ac:dyDescent="0.2">
      <c r="A8" s="37">
        <f>+SUM(A7+1)</f>
        <v>405</v>
      </c>
      <c r="B8" s="41"/>
      <c r="C8" s="7"/>
      <c r="D8" s="18">
        <v>0</v>
      </c>
      <c r="E8" s="8">
        <f t="shared" si="0"/>
        <v>0</v>
      </c>
      <c r="F8" s="18">
        <v>0</v>
      </c>
      <c r="G8" s="8">
        <f t="shared" si="0"/>
        <v>0</v>
      </c>
      <c r="H8" s="18">
        <v>0</v>
      </c>
      <c r="I8" s="8">
        <f t="shared" si="0"/>
        <v>0</v>
      </c>
      <c r="J8" s="18">
        <v>0</v>
      </c>
      <c r="K8" s="8">
        <f t="shared" si="0"/>
        <v>0</v>
      </c>
      <c r="L8" s="9">
        <f t="shared" si="1"/>
        <v>0</v>
      </c>
      <c r="M8" s="10">
        <f t="shared" si="0"/>
        <v>0</v>
      </c>
    </row>
    <row r="9" spans="1:13" ht="15" x14ac:dyDescent="0.2">
      <c r="A9" s="37">
        <f>+SUM(A8+1)</f>
        <v>406</v>
      </c>
      <c r="B9" s="41"/>
      <c r="C9" s="7"/>
      <c r="D9" s="18">
        <v>0</v>
      </c>
      <c r="E9" s="8">
        <f t="shared" si="0"/>
        <v>0</v>
      </c>
      <c r="F9" s="18">
        <v>0</v>
      </c>
      <c r="G9" s="8">
        <f t="shared" si="0"/>
        <v>0</v>
      </c>
      <c r="H9" s="18">
        <v>0</v>
      </c>
      <c r="I9" s="8">
        <f t="shared" si="0"/>
        <v>0</v>
      </c>
      <c r="J9" s="18">
        <v>0</v>
      </c>
      <c r="K9" s="8">
        <f t="shared" si="0"/>
        <v>0</v>
      </c>
      <c r="L9" s="9">
        <f t="shared" si="1"/>
        <v>0</v>
      </c>
      <c r="M9" s="10">
        <f t="shared" si="0"/>
        <v>0</v>
      </c>
    </row>
    <row r="10" spans="1:13" ht="15" x14ac:dyDescent="0.2">
      <c r="A10" s="37"/>
      <c r="B10" s="39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37">
        <v>407</v>
      </c>
      <c r="B11" s="41" t="s">
        <v>57</v>
      </c>
      <c r="C11" s="43" t="s">
        <v>56</v>
      </c>
      <c r="D11" s="18">
        <v>0</v>
      </c>
      <c r="E11" s="8">
        <f>IF(D11&lt;1,0,RANK(D11,D$4:D$52,0))</f>
        <v>0</v>
      </c>
      <c r="F11" s="18">
        <v>0</v>
      </c>
      <c r="G11" s="8">
        <f>IF(F11&lt;1,0,RANK(F11,F$4:F$52,0))</f>
        <v>0</v>
      </c>
      <c r="H11" s="18">
        <v>0</v>
      </c>
      <c r="I11" s="8">
        <f>IF(H11&lt;1,0,RANK(H11,H$4:H$52,0))</f>
        <v>0</v>
      </c>
      <c r="J11" s="18">
        <v>0</v>
      </c>
      <c r="K11" s="8">
        <f>IF(J11&lt;1,0,RANK(J11,J$4:J$52,0))</f>
        <v>0</v>
      </c>
      <c r="L11" s="9">
        <f t="shared" si="1"/>
        <v>0</v>
      </c>
      <c r="M11" s="10">
        <f>IF(L11&lt;1,0,RANK(L11,L$4:L$52,0))</f>
        <v>0</v>
      </c>
    </row>
    <row r="12" spans="1:13" ht="15" x14ac:dyDescent="0.2">
      <c r="A12" s="37">
        <f>+SUM(A11+1)</f>
        <v>408</v>
      </c>
      <c r="B12" s="41" t="s">
        <v>58</v>
      </c>
      <c r="C12" s="43" t="s">
        <v>56</v>
      </c>
      <c r="D12" s="18">
        <v>11.55</v>
      </c>
      <c r="E12" s="8">
        <f t="shared" ref="E12:G51" si="2">IF(D12&lt;1,0,RANK(D12,D$4:D$52,0))</f>
        <v>25</v>
      </c>
      <c r="F12" s="18">
        <v>11.2</v>
      </c>
      <c r="G12" s="8">
        <f t="shared" si="2"/>
        <v>3</v>
      </c>
      <c r="H12" s="18">
        <v>10.199999999999999</v>
      </c>
      <c r="I12" s="8">
        <f t="shared" ref="I12:K12" si="3">IF(H12&lt;1,0,RANK(H12,H$4:H$52,0))</f>
        <v>21</v>
      </c>
      <c r="J12" s="18">
        <v>11.43</v>
      </c>
      <c r="K12" s="8">
        <f t="shared" si="3"/>
        <v>6</v>
      </c>
      <c r="L12" s="9">
        <f t="shared" si="1"/>
        <v>44.38</v>
      </c>
      <c r="M12" s="10">
        <f t="shared" ref="M12" si="4">IF(L12&lt;1,0,RANK(L12,L$4:L$52,0))</f>
        <v>13</v>
      </c>
    </row>
    <row r="13" spans="1:13" ht="15" x14ac:dyDescent="0.2">
      <c r="A13" s="37">
        <f>+SUM(A12+1)</f>
        <v>409</v>
      </c>
      <c r="B13" s="41" t="s">
        <v>140</v>
      </c>
      <c r="C13" s="43" t="s">
        <v>56</v>
      </c>
      <c r="D13" s="18">
        <v>11.65</v>
      </c>
      <c r="E13" s="8">
        <f t="shared" si="2"/>
        <v>20</v>
      </c>
      <c r="F13" s="18">
        <v>10.8</v>
      </c>
      <c r="G13" s="8">
        <f t="shared" si="2"/>
        <v>6</v>
      </c>
      <c r="H13" s="18">
        <v>11.25</v>
      </c>
      <c r="I13" s="8">
        <f t="shared" ref="I13:K13" si="5">IF(H13&lt;1,0,RANK(H13,H$4:H$52,0))</f>
        <v>14</v>
      </c>
      <c r="J13" s="18">
        <v>11.03</v>
      </c>
      <c r="K13" s="8">
        <f t="shared" si="5"/>
        <v>20</v>
      </c>
      <c r="L13" s="9">
        <f t="shared" si="1"/>
        <v>44.730000000000004</v>
      </c>
      <c r="M13" s="10">
        <f t="shared" ref="M13" si="6">IF(L13&lt;1,0,RANK(L13,L$4:L$52,0))</f>
        <v>11</v>
      </c>
    </row>
    <row r="14" spans="1:13" ht="15" x14ac:dyDescent="0.2">
      <c r="A14" s="37">
        <f>+SUM(A13+1)</f>
        <v>410</v>
      </c>
      <c r="B14" s="41" t="s">
        <v>141</v>
      </c>
      <c r="C14" s="43" t="s">
        <v>56</v>
      </c>
      <c r="D14" s="18">
        <v>11.75</v>
      </c>
      <c r="E14" s="8">
        <f t="shared" si="2"/>
        <v>16</v>
      </c>
      <c r="F14" s="18">
        <v>1</v>
      </c>
      <c r="G14" s="8">
        <f t="shared" si="2"/>
        <v>35</v>
      </c>
      <c r="H14" s="18">
        <v>10.1</v>
      </c>
      <c r="I14" s="8">
        <f t="shared" ref="I14:K14" si="7">IF(H14&lt;1,0,RANK(H14,H$4:H$52,0))</f>
        <v>24</v>
      </c>
      <c r="J14" s="18">
        <v>11.17</v>
      </c>
      <c r="K14" s="8">
        <f t="shared" si="7"/>
        <v>14</v>
      </c>
      <c r="L14" s="9">
        <f t="shared" si="1"/>
        <v>34.020000000000003</v>
      </c>
      <c r="M14" s="10">
        <f t="shared" ref="M14" si="8">IF(L14&lt;1,0,RANK(L14,L$4:L$52,0))</f>
        <v>35</v>
      </c>
    </row>
    <row r="15" spans="1:13" ht="15" x14ac:dyDescent="0.2">
      <c r="A15" s="37">
        <f>+SUM(A14+1)</f>
        <v>411</v>
      </c>
      <c r="B15" s="41" t="s">
        <v>59</v>
      </c>
      <c r="C15" s="43" t="s">
        <v>56</v>
      </c>
      <c r="D15" s="18">
        <v>11.65</v>
      </c>
      <c r="E15" s="8">
        <f t="shared" si="2"/>
        <v>20</v>
      </c>
      <c r="F15" s="18">
        <v>11.3</v>
      </c>
      <c r="G15" s="8">
        <f t="shared" si="2"/>
        <v>2</v>
      </c>
      <c r="H15" s="18">
        <v>11.65</v>
      </c>
      <c r="I15" s="8">
        <f t="shared" ref="I15:K15" si="9">IF(H15&lt;1,0,RANK(H15,H$4:H$52,0))</f>
        <v>4</v>
      </c>
      <c r="J15" s="18">
        <v>11.27</v>
      </c>
      <c r="K15" s="8">
        <f t="shared" si="9"/>
        <v>10</v>
      </c>
      <c r="L15" s="9">
        <f t="shared" si="1"/>
        <v>45.870000000000005</v>
      </c>
      <c r="M15" s="10">
        <f t="shared" ref="M15" si="10">IF(L15&lt;1,0,RANK(L15,L$4:L$52,0))</f>
        <v>2</v>
      </c>
    </row>
    <row r="16" spans="1:13" ht="15" x14ac:dyDescent="0.2">
      <c r="A16" s="37">
        <f>+SUM(A15+1)</f>
        <v>412</v>
      </c>
      <c r="B16" s="41" t="s">
        <v>60</v>
      </c>
      <c r="C16" s="43" t="s">
        <v>56</v>
      </c>
      <c r="D16" s="18">
        <v>12.1</v>
      </c>
      <c r="E16" s="8">
        <f t="shared" si="2"/>
        <v>6</v>
      </c>
      <c r="F16" s="18">
        <v>10.9</v>
      </c>
      <c r="G16" s="8">
        <f t="shared" si="2"/>
        <v>5</v>
      </c>
      <c r="H16" s="18">
        <v>10.9</v>
      </c>
      <c r="I16" s="8">
        <f t="shared" ref="I16:K16" si="11">IF(H16&lt;1,0,RANK(H16,H$4:H$52,0))</f>
        <v>15</v>
      </c>
      <c r="J16" s="18">
        <v>11.73</v>
      </c>
      <c r="K16" s="8">
        <f t="shared" si="11"/>
        <v>1</v>
      </c>
      <c r="L16" s="9">
        <f t="shared" si="1"/>
        <v>45.629999999999995</v>
      </c>
      <c r="M16" s="10">
        <f t="shared" ref="M16" si="12">IF(L16&lt;1,0,RANK(L16,L$4:L$52,0))</f>
        <v>4</v>
      </c>
    </row>
    <row r="17" spans="1:13" ht="15" x14ac:dyDescent="0.2">
      <c r="A17" s="37"/>
      <c r="B17" s="40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37">
        <v>413</v>
      </c>
      <c r="B18" s="41" t="s">
        <v>169</v>
      </c>
      <c r="C18" s="43" t="s">
        <v>61</v>
      </c>
      <c r="D18" s="18">
        <v>12.4</v>
      </c>
      <c r="E18" s="8">
        <f t="shared" si="2"/>
        <v>1</v>
      </c>
      <c r="F18" s="18">
        <v>9.9</v>
      </c>
      <c r="G18" s="8">
        <f t="shared" si="2"/>
        <v>19</v>
      </c>
      <c r="H18" s="18">
        <v>11.35</v>
      </c>
      <c r="I18" s="8">
        <f t="shared" ref="I18:K18" si="13">IF(H18&lt;1,0,RANK(H18,H$4:H$52,0))</f>
        <v>12</v>
      </c>
      <c r="J18" s="18">
        <v>11.14</v>
      </c>
      <c r="K18" s="8">
        <f t="shared" si="13"/>
        <v>17</v>
      </c>
      <c r="L18" s="9">
        <f>SUM(D18,F18,H18,J18)</f>
        <v>44.79</v>
      </c>
      <c r="M18" s="10">
        <f t="shared" ref="M18" si="14">IF(L18&lt;1,0,RANK(L18,L$4:L$52,0))</f>
        <v>9</v>
      </c>
    </row>
    <row r="19" spans="1:13" ht="15" x14ac:dyDescent="0.2">
      <c r="A19" s="37">
        <f>+SUM(A18+1)</f>
        <v>414</v>
      </c>
      <c r="B19" s="41" t="s">
        <v>170</v>
      </c>
      <c r="C19" s="43" t="s">
        <v>61</v>
      </c>
      <c r="D19" s="18">
        <v>12.2</v>
      </c>
      <c r="E19" s="8">
        <f t="shared" si="2"/>
        <v>5</v>
      </c>
      <c r="F19" s="18">
        <v>11.4</v>
      </c>
      <c r="G19" s="8">
        <f t="shared" si="2"/>
        <v>1</v>
      </c>
      <c r="H19" s="18">
        <v>11.6</v>
      </c>
      <c r="I19" s="8">
        <f t="shared" ref="I19:K19" si="15">IF(H19&lt;1,0,RANK(H19,H$4:H$52,0))</f>
        <v>5</v>
      </c>
      <c r="J19" s="18">
        <v>10.6</v>
      </c>
      <c r="K19" s="8">
        <f t="shared" si="15"/>
        <v>28</v>
      </c>
      <c r="L19" s="9">
        <f t="shared" ref="L19:L30" si="16">SUM(D19,F19,H19,J19)</f>
        <v>45.800000000000004</v>
      </c>
      <c r="M19" s="10">
        <f t="shared" ref="M19" si="17">IF(L19&lt;1,0,RANK(L19,L$4:L$52,0))</f>
        <v>3</v>
      </c>
    </row>
    <row r="20" spans="1:13" ht="15" x14ac:dyDescent="0.2">
      <c r="A20" s="37">
        <f>+SUM(A19+1)</f>
        <v>415</v>
      </c>
      <c r="B20" s="41" t="s">
        <v>171</v>
      </c>
      <c r="C20" s="43" t="s">
        <v>61</v>
      </c>
      <c r="D20" s="18">
        <v>12.25</v>
      </c>
      <c r="E20" s="8">
        <f t="shared" si="2"/>
        <v>4</v>
      </c>
      <c r="F20" s="18">
        <v>10.1</v>
      </c>
      <c r="G20" s="8">
        <f t="shared" si="2"/>
        <v>14</v>
      </c>
      <c r="H20" s="18">
        <v>10.9</v>
      </c>
      <c r="I20" s="8">
        <f t="shared" ref="I20:K20" si="18">IF(H20&lt;1,0,RANK(H20,H$4:H$52,0))</f>
        <v>15</v>
      </c>
      <c r="J20" s="18">
        <v>11.33</v>
      </c>
      <c r="K20" s="8">
        <f t="shared" si="18"/>
        <v>7</v>
      </c>
      <c r="L20" s="9">
        <f t="shared" si="16"/>
        <v>44.58</v>
      </c>
      <c r="M20" s="10">
        <f t="shared" ref="M20" si="19">IF(L20&lt;1,0,RANK(L20,L$4:L$52,0))</f>
        <v>12</v>
      </c>
    </row>
    <row r="21" spans="1:13" ht="15" x14ac:dyDescent="0.2">
      <c r="A21" s="37">
        <f>+SUM(A20+1)</f>
        <v>416</v>
      </c>
      <c r="B21" s="41" t="s">
        <v>172</v>
      </c>
      <c r="C21" s="43" t="s">
        <v>61</v>
      </c>
      <c r="D21" s="18">
        <v>12</v>
      </c>
      <c r="E21" s="8">
        <f t="shared" si="2"/>
        <v>10</v>
      </c>
      <c r="F21" s="18">
        <v>10.4</v>
      </c>
      <c r="G21" s="8">
        <f t="shared" si="2"/>
        <v>10</v>
      </c>
      <c r="H21" s="18">
        <v>12</v>
      </c>
      <c r="I21" s="8">
        <f t="shared" ref="I21:K21" si="20">IF(H21&lt;1,0,RANK(H21,H$4:H$52,0))</f>
        <v>3</v>
      </c>
      <c r="J21" s="18">
        <v>11.17</v>
      </c>
      <c r="K21" s="8">
        <f t="shared" si="20"/>
        <v>14</v>
      </c>
      <c r="L21" s="9">
        <f t="shared" si="16"/>
        <v>45.57</v>
      </c>
      <c r="M21" s="10">
        <f t="shared" ref="M21" si="21">IF(L21&lt;1,0,RANK(L21,L$4:L$52,0))</f>
        <v>5</v>
      </c>
    </row>
    <row r="22" spans="1:13" ht="15" x14ac:dyDescent="0.2">
      <c r="A22" s="37">
        <f>+SUM(A21+1)</f>
        <v>417</v>
      </c>
      <c r="B22" s="41" t="s">
        <v>173</v>
      </c>
      <c r="C22" s="43" t="s">
        <v>61</v>
      </c>
      <c r="D22" s="18">
        <v>12.3</v>
      </c>
      <c r="E22" s="8">
        <f t="shared" si="2"/>
        <v>3</v>
      </c>
      <c r="F22" s="18">
        <v>10.7</v>
      </c>
      <c r="G22" s="8">
        <f t="shared" si="2"/>
        <v>8</v>
      </c>
      <c r="H22" s="18">
        <v>10.4</v>
      </c>
      <c r="I22" s="8">
        <f t="shared" ref="I22:K22" si="22">IF(H22&lt;1,0,RANK(H22,H$4:H$52,0))</f>
        <v>19</v>
      </c>
      <c r="J22" s="18">
        <v>11.5</v>
      </c>
      <c r="K22" s="8">
        <f t="shared" si="22"/>
        <v>4</v>
      </c>
      <c r="L22" s="9">
        <f t="shared" si="16"/>
        <v>44.9</v>
      </c>
      <c r="M22" s="10">
        <f t="shared" ref="M22" si="23">IF(L22&lt;1,0,RANK(L22,L$4:L$52,0))</f>
        <v>8</v>
      </c>
    </row>
    <row r="23" spans="1:13" ht="15" x14ac:dyDescent="0.2">
      <c r="A23" s="37">
        <f>+SUM(A22+1)</f>
        <v>418</v>
      </c>
      <c r="B23" s="41" t="s">
        <v>174</v>
      </c>
      <c r="C23" s="43" t="s">
        <v>61</v>
      </c>
      <c r="D23" s="18">
        <v>11.75</v>
      </c>
      <c r="E23" s="8">
        <f t="shared" si="2"/>
        <v>16</v>
      </c>
      <c r="F23" s="18">
        <v>11</v>
      </c>
      <c r="G23" s="8">
        <f t="shared" si="2"/>
        <v>4</v>
      </c>
      <c r="H23" s="18">
        <v>11.3</v>
      </c>
      <c r="I23" s="8">
        <f t="shared" ref="I23:K23" si="24">IF(H23&lt;1,0,RANK(H23,H$4:H$52,0))</f>
        <v>13</v>
      </c>
      <c r="J23" s="18">
        <v>10.7</v>
      </c>
      <c r="K23" s="8">
        <f t="shared" si="24"/>
        <v>27</v>
      </c>
      <c r="L23" s="9">
        <f t="shared" si="16"/>
        <v>44.75</v>
      </c>
      <c r="M23" s="10">
        <f t="shared" ref="M23" si="25">IF(L23&lt;1,0,RANK(L23,L$4:L$52,0))</f>
        <v>10</v>
      </c>
    </row>
    <row r="24" spans="1:13" ht="15" x14ac:dyDescent="0.2">
      <c r="A24" s="37"/>
      <c r="B24" s="39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37">
        <v>419</v>
      </c>
      <c r="B25" s="41" t="s">
        <v>63</v>
      </c>
      <c r="C25" s="43" t="s">
        <v>62</v>
      </c>
      <c r="D25" s="18">
        <v>12.35</v>
      </c>
      <c r="E25" s="8">
        <f t="shared" si="2"/>
        <v>2</v>
      </c>
      <c r="F25" s="18">
        <v>10.1</v>
      </c>
      <c r="G25" s="8">
        <f t="shared" si="2"/>
        <v>14</v>
      </c>
      <c r="H25" s="18">
        <v>10.9</v>
      </c>
      <c r="I25" s="8">
        <f t="shared" ref="I25:K25" si="26">IF(H25&lt;1,0,RANK(H25,H$4:H$52,0))</f>
        <v>15</v>
      </c>
      <c r="J25" s="18">
        <v>11</v>
      </c>
      <c r="K25" s="8">
        <f t="shared" si="26"/>
        <v>22</v>
      </c>
      <c r="L25" s="9">
        <f t="shared" si="16"/>
        <v>44.35</v>
      </c>
      <c r="M25" s="10">
        <f t="shared" ref="M25" si="27">IF(L25&lt;1,0,RANK(L25,L$4:L$52,0))</f>
        <v>15</v>
      </c>
    </row>
    <row r="26" spans="1:13" ht="15" x14ac:dyDescent="0.2">
      <c r="A26" s="37">
        <f>+SUM(A25+1)</f>
        <v>420</v>
      </c>
      <c r="B26" s="41" t="s">
        <v>64</v>
      </c>
      <c r="C26" s="43" t="s">
        <v>62</v>
      </c>
      <c r="D26" s="18">
        <v>11.9</v>
      </c>
      <c r="E26" s="8">
        <f t="shared" si="2"/>
        <v>11</v>
      </c>
      <c r="F26" s="18">
        <v>10</v>
      </c>
      <c r="G26" s="8">
        <f t="shared" si="2"/>
        <v>16</v>
      </c>
      <c r="H26" s="18">
        <v>9.0500000000000007</v>
      </c>
      <c r="I26" s="8">
        <f t="shared" ref="I26:K26" si="28">IF(H26&lt;1,0,RANK(H26,H$4:H$52,0))</f>
        <v>32</v>
      </c>
      <c r="J26" s="18">
        <v>10.73</v>
      </c>
      <c r="K26" s="8">
        <f t="shared" si="28"/>
        <v>26</v>
      </c>
      <c r="L26" s="9">
        <f t="shared" si="16"/>
        <v>41.68</v>
      </c>
      <c r="M26" s="10">
        <f t="shared" ref="M26" si="29">IF(L26&lt;1,0,RANK(L26,L$4:L$52,0))</f>
        <v>23</v>
      </c>
    </row>
    <row r="27" spans="1:13" ht="15" x14ac:dyDescent="0.2">
      <c r="A27" s="37">
        <f>+SUM(A26+1)</f>
        <v>421</v>
      </c>
      <c r="B27" s="41" t="s">
        <v>65</v>
      </c>
      <c r="C27" s="43" t="s">
        <v>62</v>
      </c>
      <c r="D27" s="18">
        <v>12.1</v>
      </c>
      <c r="E27" s="8">
        <f t="shared" si="2"/>
        <v>6</v>
      </c>
      <c r="F27" s="18">
        <v>9</v>
      </c>
      <c r="G27" s="8">
        <f t="shared" si="2"/>
        <v>24</v>
      </c>
      <c r="H27" s="18">
        <v>9.0500000000000007</v>
      </c>
      <c r="I27" s="8">
        <f t="shared" ref="I27:K27" si="30">IF(H27&lt;1,0,RANK(H27,H$4:H$52,0))</f>
        <v>32</v>
      </c>
      <c r="J27" s="18">
        <v>10.4</v>
      </c>
      <c r="K27" s="8">
        <f t="shared" si="30"/>
        <v>30</v>
      </c>
      <c r="L27" s="9">
        <f t="shared" si="16"/>
        <v>40.550000000000004</v>
      </c>
      <c r="M27" s="10">
        <f t="shared" ref="M27" si="31">IF(L27&lt;1,0,RANK(L27,L$4:L$52,0))</f>
        <v>27</v>
      </c>
    </row>
    <row r="28" spans="1:13" ht="15" x14ac:dyDescent="0.2">
      <c r="A28" s="37">
        <f>+SUM(A27+1)</f>
        <v>422</v>
      </c>
      <c r="B28" s="41" t="s">
        <v>66</v>
      </c>
      <c r="C28" s="43" t="s">
        <v>62</v>
      </c>
      <c r="D28" s="18">
        <v>11.9</v>
      </c>
      <c r="E28" s="8">
        <f t="shared" si="2"/>
        <v>11</v>
      </c>
      <c r="F28" s="18">
        <v>9</v>
      </c>
      <c r="G28" s="8">
        <f t="shared" si="2"/>
        <v>24</v>
      </c>
      <c r="H28" s="18">
        <v>11.5</v>
      </c>
      <c r="I28" s="8">
        <f t="shared" ref="I28:K28" si="32">IF(H28&lt;1,0,RANK(H28,H$4:H$52,0))</f>
        <v>8</v>
      </c>
      <c r="J28" s="18">
        <v>11.3</v>
      </c>
      <c r="K28" s="8">
        <f t="shared" si="32"/>
        <v>9</v>
      </c>
      <c r="L28" s="9">
        <f t="shared" si="16"/>
        <v>43.7</v>
      </c>
      <c r="M28" s="10">
        <f t="shared" ref="M28" si="33">IF(L28&lt;1,0,RANK(L28,L$4:L$52,0))</f>
        <v>18</v>
      </c>
    </row>
    <row r="29" spans="1:13" ht="15" x14ac:dyDescent="0.2">
      <c r="A29" s="37">
        <f>+SUM(A28+1)</f>
        <v>423</v>
      </c>
      <c r="B29" s="41" t="s">
        <v>67</v>
      </c>
      <c r="C29" s="43" t="s">
        <v>62</v>
      </c>
      <c r="D29" s="18">
        <v>11.7</v>
      </c>
      <c r="E29" s="8">
        <f t="shared" si="2"/>
        <v>18</v>
      </c>
      <c r="F29" s="18">
        <v>9.8000000000000007</v>
      </c>
      <c r="G29" s="8">
        <f t="shared" si="2"/>
        <v>20</v>
      </c>
      <c r="H29" s="18">
        <v>9.3000000000000007</v>
      </c>
      <c r="I29" s="8">
        <f t="shared" ref="I29:K29" si="34">IF(H29&lt;1,0,RANK(H29,H$4:H$52,0))</f>
        <v>29</v>
      </c>
      <c r="J29" s="18">
        <v>9.93</v>
      </c>
      <c r="K29" s="8">
        <f t="shared" si="34"/>
        <v>34</v>
      </c>
      <c r="L29" s="9">
        <f t="shared" si="16"/>
        <v>40.730000000000004</v>
      </c>
      <c r="M29" s="10">
        <f t="shared" ref="M29" si="35">IF(L29&lt;1,0,RANK(L29,L$4:L$52,0))</f>
        <v>26</v>
      </c>
    </row>
    <row r="30" spans="1:13" ht="15" x14ac:dyDescent="0.2">
      <c r="A30" s="37">
        <f>+SUM(A29+1)</f>
        <v>424</v>
      </c>
      <c r="B30" s="41" t="s">
        <v>68</v>
      </c>
      <c r="C30" s="43" t="s">
        <v>62</v>
      </c>
      <c r="D30" s="18">
        <v>12.1</v>
      </c>
      <c r="E30" s="8">
        <f t="shared" si="2"/>
        <v>6</v>
      </c>
      <c r="F30" s="18">
        <v>10</v>
      </c>
      <c r="G30" s="8">
        <f t="shared" si="2"/>
        <v>16</v>
      </c>
      <c r="H30" s="18">
        <v>11.6</v>
      </c>
      <c r="I30" s="8">
        <f t="shared" ref="I30:K30" si="36">IF(H30&lt;1,0,RANK(H30,H$4:H$52,0))</f>
        <v>5</v>
      </c>
      <c r="J30" s="18">
        <v>11.63</v>
      </c>
      <c r="K30" s="8">
        <f t="shared" si="36"/>
        <v>3</v>
      </c>
      <c r="L30" s="9">
        <f t="shared" si="16"/>
        <v>45.330000000000005</v>
      </c>
      <c r="M30" s="10">
        <f t="shared" ref="M30" si="37">IF(L30&lt;1,0,RANK(L30,L$4:L$52,0))</f>
        <v>7</v>
      </c>
    </row>
    <row r="31" spans="1:13" ht="15" x14ac:dyDescent="0.2">
      <c r="A31" s="37"/>
      <c r="B31" s="39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37">
        <v>425</v>
      </c>
      <c r="B32" s="49" t="s">
        <v>69</v>
      </c>
      <c r="C32" s="43" t="s">
        <v>15</v>
      </c>
      <c r="D32" s="18">
        <v>11.4</v>
      </c>
      <c r="E32" s="8">
        <f t="shared" si="2"/>
        <v>27</v>
      </c>
      <c r="F32" s="18">
        <v>7.8</v>
      </c>
      <c r="G32" s="8">
        <f t="shared" si="2"/>
        <v>31</v>
      </c>
      <c r="H32" s="18">
        <v>10.199999999999999</v>
      </c>
      <c r="I32" s="8">
        <f t="shared" ref="I32:K32" si="38">IF(H32&lt;1,0,RANK(H32,H$4:H$52,0))</f>
        <v>21</v>
      </c>
      <c r="J32" s="18">
        <v>10.1</v>
      </c>
      <c r="K32" s="8">
        <f t="shared" si="38"/>
        <v>32</v>
      </c>
      <c r="L32" s="9">
        <f t="shared" ref="L32:L37" si="39">SUM(D32,F32,H32,J32)</f>
        <v>39.5</v>
      </c>
      <c r="M32" s="10">
        <f t="shared" ref="M32" si="40">IF(L32&lt;1,0,RANK(L32,L$4:L$52,0))</f>
        <v>28</v>
      </c>
    </row>
    <row r="33" spans="1:13" ht="15" x14ac:dyDescent="0.2">
      <c r="A33" s="37">
        <f>+SUM(A32+1)</f>
        <v>426</v>
      </c>
      <c r="B33" s="41" t="s">
        <v>70</v>
      </c>
      <c r="C33" s="43" t="s">
        <v>15</v>
      </c>
      <c r="D33" s="18">
        <v>11.25</v>
      </c>
      <c r="E33" s="8">
        <f t="shared" si="2"/>
        <v>31</v>
      </c>
      <c r="F33" s="18">
        <v>6.9</v>
      </c>
      <c r="G33" s="8">
        <f t="shared" si="2"/>
        <v>33</v>
      </c>
      <c r="H33" s="18">
        <v>10.3</v>
      </c>
      <c r="I33" s="8">
        <f t="shared" ref="I33:K33" si="41">IF(H33&lt;1,0,RANK(H33,H$4:H$52,0))</f>
        <v>20</v>
      </c>
      <c r="J33" s="18">
        <v>10</v>
      </c>
      <c r="K33" s="8">
        <f t="shared" si="41"/>
        <v>33</v>
      </c>
      <c r="L33" s="9">
        <f t="shared" si="39"/>
        <v>38.450000000000003</v>
      </c>
      <c r="M33" s="10">
        <f t="shared" ref="M33" si="42">IF(L33&lt;1,0,RANK(L33,L$4:L$52,0))</f>
        <v>31</v>
      </c>
    </row>
    <row r="34" spans="1:13" ht="15" x14ac:dyDescent="0.2">
      <c r="A34" s="37">
        <f>+SUM(A33+1)</f>
        <v>427</v>
      </c>
      <c r="B34" s="41" t="s">
        <v>71</v>
      </c>
      <c r="C34" s="43" t="s">
        <v>15</v>
      </c>
      <c r="D34" s="18">
        <v>10.1</v>
      </c>
      <c r="E34" s="8">
        <f t="shared" si="2"/>
        <v>35</v>
      </c>
      <c r="F34" s="18">
        <v>8.3000000000000007</v>
      </c>
      <c r="G34" s="8">
        <f t="shared" si="2"/>
        <v>28</v>
      </c>
      <c r="H34" s="18">
        <v>9.4</v>
      </c>
      <c r="I34" s="8">
        <f t="shared" ref="I34:K34" si="43">IF(H34&lt;1,0,RANK(H34,H$4:H$52,0))</f>
        <v>28</v>
      </c>
      <c r="J34" s="18">
        <v>10.199999999999999</v>
      </c>
      <c r="K34" s="8">
        <f t="shared" si="43"/>
        <v>31</v>
      </c>
      <c r="L34" s="9">
        <f t="shared" si="39"/>
        <v>38</v>
      </c>
      <c r="M34" s="10">
        <f t="shared" ref="M34" si="44">IF(L34&lt;1,0,RANK(L34,L$4:L$52,0))</f>
        <v>32</v>
      </c>
    </row>
    <row r="35" spans="1:13" ht="15" x14ac:dyDescent="0.2">
      <c r="A35" s="37">
        <f>+SUM(A34+1)</f>
        <v>428</v>
      </c>
      <c r="B35" s="41" t="s">
        <v>72</v>
      </c>
      <c r="C35" s="43" t="s">
        <v>15</v>
      </c>
      <c r="D35" s="18">
        <v>11.85</v>
      </c>
      <c r="E35" s="8">
        <f t="shared" si="2"/>
        <v>15</v>
      </c>
      <c r="F35" s="18">
        <v>10</v>
      </c>
      <c r="G35" s="8">
        <f t="shared" si="2"/>
        <v>16</v>
      </c>
      <c r="H35" s="18">
        <v>11.4</v>
      </c>
      <c r="I35" s="8">
        <f t="shared" ref="I35:K35" si="45">IF(H35&lt;1,0,RANK(H35,H$4:H$52,0))</f>
        <v>9</v>
      </c>
      <c r="J35" s="18">
        <v>11.1</v>
      </c>
      <c r="K35" s="8">
        <f t="shared" si="45"/>
        <v>19</v>
      </c>
      <c r="L35" s="9">
        <f t="shared" si="39"/>
        <v>44.35</v>
      </c>
      <c r="M35" s="10">
        <f t="shared" ref="M35" si="46">IF(L35&lt;1,0,RANK(L35,L$4:L$52,0))</f>
        <v>15</v>
      </c>
    </row>
    <row r="36" spans="1:13" ht="15" x14ac:dyDescent="0.2">
      <c r="A36" s="37">
        <f>+SUM(A35+1)</f>
        <v>429</v>
      </c>
      <c r="B36" s="41" t="s">
        <v>73</v>
      </c>
      <c r="C36" s="43" t="s">
        <v>15</v>
      </c>
      <c r="D36" s="18">
        <v>11.3</v>
      </c>
      <c r="E36" s="8">
        <f t="shared" si="2"/>
        <v>29</v>
      </c>
      <c r="F36" s="18">
        <v>6.8</v>
      </c>
      <c r="G36" s="8">
        <f t="shared" si="2"/>
        <v>34</v>
      </c>
      <c r="H36" s="18">
        <v>8.25</v>
      </c>
      <c r="I36" s="8">
        <f t="shared" ref="I36:K36" si="47">IF(H36&lt;1,0,RANK(H36,H$4:H$52,0))</f>
        <v>35</v>
      </c>
      <c r="J36" s="18">
        <v>11.27</v>
      </c>
      <c r="K36" s="8">
        <f t="shared" si="47"/>
        <v>10</v>
      </c>
      <c r="L36" s="9">
        <f t="shared" si="39"/>
        <v>37.620000000000005</v>
      </c>
      <c r="M36" s="10">
        <f t="shared" ref="M36" si="48">IF(L36&lt;1,0,RANK(L36,L$4:L$52,0))</f>
        <v>34</v>
      </c>
    </row>
    <row r="37" spans="1:13" ht="15" x14ac:dyDescent="0.2">
      <c r="A37" s="37">
        <f>+SUM(A36+1)</f>
        <v>430</v>
      </c>
      <c r="B37" s="41" t="s">
        <v>74</v>
      </c>
      <c r="C37" s="43" t="s">
        <v>15</v>
      </c>
      <c r="D37" s="18">
        <v>10.4</v>
      </c>
      <c r="E37" s="8">
        <f t="shared" si="2"/>
        <v>34</v>
      </c>
      <c r="F37" s="18">
        <v>8.1</v>
      </c>
      <c r="G37" s="8">
        <f t="shared" si="2"/>
        <v>30</v>
      </c>
      <c r="H37" s="18">
        <v>9.9</v>
      </c>
      <c r="I37" s="8">
        <f t="shared" ref="I37:K37" si="49">IF(H37&lt;1,0,RANK(H37,H$4:H$52,0))</f>
        <v>25</v>
      </c>
      <c r="J37" s="18">
        <v>9.27</v>
      </c>
      <c r="K37" s="8">
        <f t="shared" si="49"/>
        <v>35</v>
      </c>
      <c r="L37" s="9">
        <f t="shared" si="39"/>
        <v>37.67</v>
      </c>
      <c r="M37" s="10">
        <f t="shared" ref="M37" si="50">IF(L37&lt;1,0,RANK(L37,L$4:L$52,0))</f>
        <v>33</v>
      </c>
    </row>
    <row r="38" spans="1:13" ht="15" x14ac:dyDescent="0.2">
      <c r="A38" s="37"/>
      <c r="B38" s="39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5" x14ac:dyDescent="0.2">
      <c r="A39" s="37">
        <v>431</v>
      </c>
      <c r="B39" s="41" t="s">
        <v>75</v>
      </c>
      <c r="C39" s="43" t="s">
        <v>81</v>
      </c>
      <c r="D39" s="18">
        <v>12.1</v>
      </c>
      <c r="E39" s="8">
        <f t="shared" si="2"/>
        <v>6</v>
      </c>
      <c r="F39" s="18">
        <v>10.8</v>
      </c>
      <c r="G39" s="8">
        <f t="shared" si="2"/>
        <v>6</v>
      </c>
      <c r="H39" s="18">
        <v>12.2</v>
      </c>
      <c r="I39" s="8">
        <f t="shared" ref="I39:K39" si="51">IF(H39&lt;1,0,RANK(H39,H$4:H$52,0))</f>
        <v>1</v>
      </c>
      <c r="J39" s="18">
        <v>11.26</v>
      </c>
      <c r="K39" s="8">
        <f t="shared" si="51"/>
        <v>12</v>
      </c>
      <c r="L39" s="9">
        <f t="shared" ref="L39:L44" si="52">SUM(D39,F39,H39,J39)</f>
        <v>46.359999999999992</v>
      </c>
      <c r="M39" s="10">
        <f t="shared" ref="M39" si="53">IF(L39&lt;1,0,RANK(L39,L$4:L$52,0))</f>
        <v>1</v>
      </c>
    </row>
    <row r="40" spans="1:13" ht="15" x14ac:dyDescent="0.2">
      <c r="A40" s="37">
        <f>+SUM(A39+1)</f>
        <v>432</v>
      </c>
      <c r="B40" s="41" t="s">
        <v>76</v>
      </c>
      <c r="C40" s="43" t="s">
        <v>81</v>
      </c>
      <c r="D40" s="18">
        <v>11.5</v>
      </c>
      <c r="E40" s="8">
        <f t="shared" si="2"/>
        <v>26</v>
      </c>
      <c r="F40" s="18">
        <v>10.3</v>
      </c>
      <c r="G40" s="8">
        <f t="shared" si="2"/>
        <v>11</v>
      </c>
      <c r="H40" s="18">
        <v>10.9</v>
      </c>
      <c r="I40" s="8">
        <f t="shared" ref="I40:K40" si="54">IF(H40&lt;1,0,RANK(H40,H$4:H$52,0))</f>
        <v>15</v>
      </c>
      <c r="J40" s="18">
        <v>11.13</v>
      </c>
      <c r="K40" s="8">
        <f t="shared" si="54"/>
        <v>18</v>
      </c>
      <c r="L40" s="9">
        <f t="shared" si="52"/>
        <v>43.830000000000005</v>
      </c>
      <c r="M40" s="10">
        <f t="shared" ref="M40" si="55">IF(L40&lt;1,0,RANK(L40,L$4:L$52,0))</f>
        <v>17</v>
      </c>
    </row>
    <row r="41" spans="1:13" ht="15" x14ac:dyDescent="0.2">
      <c r="A41" s="37">
        <f>+SUM(A40+1)</f>
        <v>433</v>
      </c>
      <c r="B41" s="41" t="s">
        <v>77</v>
      </c>
      <c r="C41" s="43" t="s">
        <v>81</v>
      </c>
      <c r="D41" s="18">
        <v>11.9</v>
      </c>
      <c r="E41" s="8">
        <f t="shared" si="2"/>
        <v>11</v>
      </c>
      <c r="F41" s="18">
        <v>10.7</v>
      </c>
      <c r="G41" s="8">
        <f t="shared" si="2"/>
        <v>8</v>
      </c>
      <c r="H41" s="18">
        <v>11.4</v>
      </c>
      <c r="I41" s="8">
        <f t="shared" ref="I41:K41" si="56">IF(H41&lt;1,0,RANK(H41,H$4:H$52,0))</f>
        <v>9</v>
      </c>
      <c r="J41" s="18">
        <v>11.5</v>
      </c>
      <c r="K41" s="8">
        <f t="shared" si="56"/>
        <v>4</v>
      </c>
      <c r="L41" s="9">
        <f t="shared" si="52"/>
        <v>45.5</v>
      </c>
      <c r="M41" s="10">
        <f t="shared" ref="M41" si="57">IF(L41&lt;1,0,RANK(L41,L$4:L$52,0))</f>
        <v>6</v>
      </c>
    </row>
    <row r="42" spans="1:13" ht="15" x14ac:dyDescent="0.2">
      <c r="A42" s="37">
        <f>+SUM(A41+1)</f>
        <v>434</v>
      </c>
      <c r="B42" s="41" t="s">
        <v>78</v>
      </c>
      <c r="C42" s="43" t="s">
        <v>81</v>
      </c>
      <c r="D42" s="18">
        <v>11.6</v>
      </c>
      <c r="E42" s="8">
        <f t="shared" si="2"/>
        <v>24</v>
      </c>
      <c r="F42" s="18">
        <v>9.8000000000000007</v>
      </c>
      <c r="G42" s="8">
        <f t="shared" si="2"/>
        <v>20</v>
      </c>
      <c r="H42" s="18">
        <v>12.1</v>
      </c>
      <c r="I42" s="8">
        <f t="shared" ref="I42:K42" si="58">IF(H42&lt;1,0,RANK(H42,H$4:H$52,0))</f>
        <v>2</v>
      </c>
      <c r="J42" s="18">
        <v>10.87</v>
      </c>
      <c r="K42" s="8">
        <f t="shared" si="58"/>
        <v>24</v>
      </c>
      <c r="L42" s="9">
        <f t="shared" si="52"/>
        <v>44.37</v>
      </c>
      <c r="M42" s="10">
        <f t="shared" ref="M42" si="59">IF(L42&lt;1,0,RANK(L42,L$4:L$52,0))</f>
        <v>14</v>
      </c>
    </row>
    <row r="43" spans="1:13" ht="15" x14ac:dyDescent="0.2">
      <c r="A43" s="37">
        <f>+SUM(A42+1)</f>
        <v>435</v>
      </c>
      <c r="B43" s="41" t="s">
        <v>79</v>
      </c>
      <c r="C43" s="43" t="s">
        <v>81</v>
      </c>
      <c r="D43" s="18">
        <v>11.65</v>
      </c>
      <c r="E43" s="8">
        <f t="shared" si="2"/>
        <v>20</v>
      </c>
      <c r="F43" s="18">
        <v>10.199999999999999</v>
      </c>
      <c r="G43" s="8">
        <f t="shared" si="2"/>
        <v>13</v>
      </c>
      <c r="H43" s="18">
        <v>10.199999999999999</v>
      </c>
      <c r="I43" s="8">
        <f t="shared" ref="I43:K43" si="60">IF(H43&lt;1,0,RANK(H43,H$4:H$52,0))</f>
        <v>21</v>
      </c>
      <c r="J43" s="18">
        <v>11.2</v>
      </c>
      <c r="K43" s="8">
        <f t="shared" si="60"/>
        <v>13</v>
      </c>
      <c r="L43" s="9">
        <f t="shared" si="52"/>
        <v>43.25</v>
      </c>
      <c r="M43" s="10">
        <f t="shared" ref="M43" si="61">IF(L43&lt;1,0,RANK(L43,L$4:L$52,0))</f>
        <v>19</v>
      </c>
    </row>
    <row r="44" spans="1:13" ht="15" x14ac:dyDescent="0.2">
      <c r="A44" s="37">
        <f>+SUM(A43+1)</f>
        <v>436</v>
      </c>
      <c r="B44" s="41" t="s">
        <v>80</v>
      </c>
      <c r="C44" s="43" t="s">
        <v>81</v>
      </c>
      <c r="D44" s="18">
        <v>11.65</v>
      </c>
      <c r="E44" s="8">
        <f t="shared" si="2"/>
        <v>20</v>
      </c>
      <c r="F44" s="18">
        <v>10.3</v>
      </c>
      <c r="G44" s="8">
        <f t="shared" si="2"/>
        <v>11</v>
      </c>
      <c r="H44" s="18">
        <v>9.1</v>
      </c>
      <c r="I44" s="8">
        <f t="shared" ref="I44:K44" si="62">IF(H44&lt;1,0,RANK(H44,H$4:H$52,0))</f>
        <v>31</v>
      </c>
      <c r="J44" s="18">
        <v>11.17</v>
      </c>
      <c r="K44" s="8">
        <f t="shared" si="62"/>
        <v>14</v>
      </c>
      <c r="L44" s="9">
        <f t="shared" si="52"/>
        <v>42.220000000000006</v>
      </c>
      <c r="M44" s="10">
        <f t="shared" ref="M44" si="63">IF(L44&lt;1,0,RANK(L44,L$4:L$52,0))</f>
        <v>21</v>
      </c>
    </row>
    <row r="45" spans="1:13" ht="15" x14ac:dyDescent="0.2">
      <c r="A45" s="37"/>
      <c r="B45" s="39"/>
      <c r="C45" s="7"/>
      <c r="D45" s="19"/>
      <c r="E45" s="8"/>
      <c r="F45" s="19"/>
      <c r="G45" s="8"/>
      <c r="H45" s="19"/>
      <c r="I45" s="8"/>
      <c r="J45" s="19"/>
      <c r="K45" s="8"/>
      <c r="L45" s="11"/>
      <c r="M45" s="10"/>
    </row>
    <row r="46" spans="1:13" ht="15" x14ac:dyDescent="0.2">
      <c r="A46" s="37">
        <v>437</v>
      </c>
      <c r="B46" s="41" t="s">
        <v>82</v>
      </c>
      <c r="C46" s="43" t="s">
        <v>14</v>
      </c>
      <c r="D46" s="18">
        <v>11.2</v>
      </c>
      <c r="E46" s="8">
        <f t="shared" si="2"/>
        <v>32</v>
      </c>
      <c r="F46" s="18">
        <v>8.6999999999999993</v>
      </c>
      <c r="G46" s="8">
        <f t="shared" si="2"/>
        <v>26</v>
      </c>
      <c r="H46" s="18">
        <v>11.4</v>
      </c>
      <c r="I46" s="8">
        <f t="shared" ref="I46:K46" si="64">IF(H46&lt;1,0,RANK(H46,H$4:H$52,0))</f>
        <v>9</v>
      </c>
      <c r="J46" s="18">
        <v>10.77</v>
      </c>
      <c r="K46" s="8">
        <f t="shared" si="64"/>
        <v>25</v>
      </c>
      <c r="L46" s="9">
        <f t="shared" ref="L46:L51" si="65">SUM(D46,F46,H46,J46)</f>
        <v>42.069999999999993</v>
      </c>
      <c r="M46" s="10">
        <f t="shared" ref="M46" si="66">IF(L46&lt;1,0,RANK(L46,L$4:L$52,0))</f>
        <v>22</v>
      </c>
    </row>
    <row r="47" spans="1:13" ht="15" x14ac:dyDescent="0.2">
      <c r="A47" s="37">
        <f t="shared" ref="A47:A51" si="67">+SUM(A46+1)</f>
        <v>438</v>
      </c>
      <c r="B47" s="41" t="s">
        <v>83</v>
      </c>
      <c r="C47" s="43" t="s">
        <v>14</v>
      </c>
      <c r="D47" s="18">
        <v>11.7</v>
      </c>
      <c r="E47" s="8">
        <f t="shared" si="2"/>
        <v>18</v>
      </c>
      <c r="F47" s="18">
        <v>8.3000000000000007</v>
      </c>
      <c r="G47" s="8">
        <f t="shared" si="2"/>
        <v>28</v>
      </c>
      <c r="H47" s="18">
        <v>8.4499999999999993</v>
      </c>
      <c r="I47" s="8">
        <f t="shared" ref="I47:K47" si="68">IF(H47&lt;1,0,RANK(H47,H$4:H$52,0))</f>
        <v>34</v>
      </c>
      <c r="J47" s="18">
        <v>10.6</v>
      </c>
      <c r="K47" s="8">
        <f t="shared" si="68"/>
        <v>28</v>
      </c>
      <c r="L47" s="9">
        <f t="shared" si="65"/>
        <v>39.049999999999997</v>
      </c>
      <c r="M47" s="10">
        <f t="shared" ref="M47" si="69">IF(L47&lt;1,0,RANK(L47,L$4:L$52,0))</f>
        <v>30</v>
      </c>
    </row>
    <row r="48" spans="1:13" ht="15" x14ac:dyDescent="0.2">
      <c r="A48" s="37">
        <f t="shared" si="67"/>
        <v>439</v>
      </c>
      <c r="B48" s="49" t="s">
        <v>84</v>
      </c>
      <c r="C48" s="43" t="s">
        <v>14</v>
      </c>
      <c r="D48" s="18">
        <v>10.8</v>
      </c>
      <c r="E48" s="8">
        <f t="shared" si="2"/>
        <v>33</v>
      </c>
      <c r="F48" s="18">
        <v>7.2</v>
      </c>
      <c r="G48" s="8">
        <f t="shared" si="2"/>
        <v>32</v>
      </c>
      <c r="H48" s="18">
        <v>9.4499999999999993</v>
      </c>
      <c r="I48" s="8">
        <f t="shared" ref="I48:K48" si="70">IF(H48&lt;1,0,RANK(H48,H$4:H$52,0))</f>
        <v>27</v>
      </c>
      <c r="J48" s="18">
        <v>11.7</v>
      </c>
      <c r="K48" s="8">
        <f t="shared" si="70"/>
        <v>2</v>
      </c>
      <c r="L48" s="9">
        <f t="shared" si="65"/>
        <v>39.15</v>
      </c>
      <c r="M48" s="10">
        <f t="shared" ref="M48" si="71">IF(L48&lt;1,0,RANK(L48,L$4:L$52,0))</f>
        <v>29</v>
      </c>
    </row>
    <row r="49" spans="1:13" ht="15" x14ac:dyDescent="0.2">
      <c r="A49" s="37">
        <f t="shared" si="67"/>
        <v>440</v>
      </c>
      <c r="B49" s="41" t="s">
        <v>85</v>
      </c>
      <c r="C49" s="43" t="s">
        <v>14</v>
      </c>
      <c r="D49" s="18">
        <v>11.3</v>
      </c>
      <c r="E49" s="8">
        <f t="shared" si="2"/>
        <v>29</v>
      </c>
      <c r="F49" s="18">
        <v>9.6999999999999993</v>
      </c>
      <c r="G49" s="8">
        <f t="shared" si="2"/>
        <v>22</v>
      </c>
      <c r="H49" s="18">
        <v>9.65</v>
      </c>
      <c r="I49" s="8">
        <f t="shared" ref="I49:K49" si="72">IF(H49&lt;1,0,RANK(H49,H$4:H$52,0))</f>
        <v>26</v>
      </c>
      <c r="J49" s="18">
        <v>11</v>
      </c>
      <c r="K49" s="8">
        <f t="shared" si="72"/>
        <v>22</v>
      </c>
      <c r="L49" s="9">
        <f t="shared" si="65"/>
        <v>41.65</v>
      </c>
      <c r="M49" s="10">
        <f t="shared" ref="M49" si="73">IF(L49&lt;1,0,RANK(L49,L$4:L$52,0))</f>
        <v>24</v>
      </c>
    </row>
    <row r="50" spans="1:13" ht="15" x14ac:dyDescent="0.2">
      <c r="A50" s="37">
        <f t="shared" si="67"/>
        <v>441</v>
      </c>
      <c r="B50" s="49" t="s">
        <v>86</v>
      </c>
      <c r="C50" s="43" t="s">
        <v>14</v>
      </c>
      <c r="D50" s="18">
        <v>11.9</v>
      </c>
      <c r="E50" s="8">
        <f t="shared" si="2"/>
        <v>11</v>
      </c>
      <c r="F50" s="18">
        <v>9.1</v>
      </c>
      <c r="G50" s="8">
        <f t="shared" si="2"/>
        <v>23</v>
      </c>
      <c r="H50" s="18">
        <v>9.25</v>
      </c>
      <c r="I50" s="8">
        <f t="shared" ref="I50:K50" si="74">IF(H50&lt;1,0,RANK(H50,H$4:H$52,0))</f>
        <v>30</v>
      </c>
      <c r="J50" s="18">
        <v>11.03</v>
      </c>
      <c r="K50" s="8">
        <f t="shared" si="74"/>
        <v>20</v>
      </c>
      <c r="L50" s="9">
        <f t="shared" si="65"/>
        <v>41.28</v>
      </c>
      <c r="M50" s="10">
        <f t="shared" ref="M50" si="75">IF(L50&lt;1,0,RANK(L50,L$4:L$52,0))</f>
        <v>25</v>
      </c>
    </row>
    <row r="51" spans="1:13" ht="15" x14ac:dyDescent="0.2">
      <c r="A51" s="37">
        <f t="shared" si="67"/>
        <v>442</v>
      </c>
      <c r="B51" s="41" t="s">
        <v>87</v>
      </c>
      <c r="C51" s="43" t="s">
        <v>14</v>
      </c>
      <c r="D51" s="18">
        <v>11.35</v>
      </c>
      <c r="E51" s="8">
        <f t="shared" si="2"/>
        <v>28</v>
      </c>
      <c r="F51" s="18">
        <v>8.5</v>
      </c>
      <c r="G51" s="8">
        <f t="shared" si="2"/>
        <v>27</v>
      </c>
      <c r="H51" s="18">
        <v>11.6</v>
      </c>
      <c r="I51" s="8">
        <f t="shared" ref="I51:K51" si="76">IF(H51&lt;1,0,RANK(H51,H$4:H$52,0))</f>
        <v>5</v>
      </c>
      <c r="J51" s="18">
        <v>11.33</v>
      </c>
      <c r="K51" s="8">
        <f t="shared" si="76"/>
        <v>7</v>
      </c>
      <c r="L51" s="9">
        <f t="shared" si="65"/>
        <v>42.78</v>
      </c>
      <c r="M51" s="10">
        <f t="shared" ref="M51" si="77">IF(L51&lt;1,0,RANK(L51,L$4:L$52,0))</f>
        <v>20</v>
      </c>
    </row>
    <row r="52" spans="1:13" ht="15" x14ac:dyDescent="0.2">
      <c r="A52" s="37"/>
      <c r="B52" s="39"/>
      <c r="C52" s="7"/>
      <c r="D52" s="19"/>
      <c r="E52" s="8"/>
      <c r="F52" s="19"/>
      <c r="G52" s="8"/>
      <c r="H52" s="19"/>
      <c r="I52" s="8"/>
      <c r="J52" s="19"/>
      <c r="K52" s="8"/>
      <c r="L52" s="11"/>
      <c r="M52" s="10"/>
    </row>
    <row r="53" spans="1:13" ht="18" x14ac:dyDescent="0.2">
      <c r="B53" s="14" t="s">
        <v>9</v>
      </c>
      <c r="C53" s="1" t="s">
        <v>88</v>
      </c>
      <c r="D53" s="15"/>
      <c r="E53" s="15"/>
      <c r="F53" s="15"/>
      <c r="G53" s="15"/>
      <c r="H53" s="15"/>
      <c r="I53" s="15"/>
      <c r="J53" s="15"/>
      <c r="K53" s="15"/>
      <c r="L53" s="15"/>
      <c r="M53" s="4"/>
    </row>
    <row r="54" spans="1:13" ht="18" x14ac:dyDescent="0.2">
      <c r="B54" s="14"/>
      <c r="C54" s="1"/>
      <c r="D54" s="15"/>
      <c r="E54" s="15"/>
      <c r="F54" s="15"/>
      <c r="G54" s="15"/>
      <c r="H54" s="15"/>
      <c r="I54" s="15"/>
      <c r="J54" s="15"/>
      <c r="K54" s="15"/>
      <c r="L54" s="15"/>
      <c r="M54" s="4"/>
    </row>
    <row r="55" spans="1:13" ht="15" x14ac:dyDescent="0.2">
      <c r="B55" s="15"/>
      <c r="C55" s="29" t="s">
        <v>10</v>
      </c>
      <c r="D55" s="34" t="s">
        <v>3</v>
      </c>
      <c r="E55" s="34" t="s">
        <v>4</v>
      </c>
      <c r="F55" s="34" t="s">
        <v>5</v>
      </c>
      <c r="G55" s="34" t="s">
        <v>4</v>
      </c>
      <c r="H55" s="34" t="s">
        <v>6</v>
      </c>
      <c r="I55" s="34" t="s">
        <v>4</v>
      </c>
      <c r="J55" s="34" t="s">
        <v>7</v>
      </c>
      <c r="K55" s="34" t="s">
        <v>4</v>
      </c>
      <c r="L55" s="34" t="s">
        <v>8</v>
      </c>
      <c r="M55" s="34" t="s">
        <v>4</v>
      </c>
    </row>
    <row r="56" spans="1:13" ht="15" x14ac:dyDescent="0.2">
      <c r="B56" s="15"/>
      <c r="C56" s="7"/>
      <c r="D56" s="27">
        <f>LARGE(D4:D9,1)+LARGE(D4:D9,2)+LARGE(D4:D9,3)+LARGE(D4:D9,4)</f>
        <v>0</v>
      </c>
      <c r="E56" s="16">
        <f t="shared" ref="E56:M62" si="78">IF(D56&lt;1,0,RANK(D56,D$56:D$62,0))</f>
        <v>0</v>
      </c>
      <c r="F56" s="27">
        <f>LARGE(F4:F9,1)+LARGE(F4:F9,2)+LARGE(F4:F9,3)+LARGE(F4:F9,4)</f>
        <v>0</v>
      </c>
      <c r="G56" s="16">
        <f t="shared" si="78"/>
        <v>0</v>
      </c>
      <c r="H56" s="27">
        <f>LARGE(H4:H9,1)+LARGE(H4:H9,2)+LARGE(H4:H9,3)+LARGE(H4:H9,4)</f>
        <v>0</v>
      </c>
      <c r="I56" s="16">
        <f t="shared" si="78"/>
        <v>0</v>
      </c>
      <c r="J56" s="27">
        <f>LARGE(J4:J9,1)+LARGE(J4:J9,2)+LARGE(J4:J9,3)+LARGE(J4:J9,4)</f>
        <v>0</v>
      </c>
      <c r="K56" s="16">
        <f t="shared" si="78"/>
        <v>0</v>
      </c>
      <c r="L56" s="17">
        <f>D56+F56+H56+J56</f>
        <v>0</v>
      </c>
      <c r="M56" s="51">
        <f t="shared" si="78"/>
        <v>0</v>
      </c>
    </row>
    <row r="57" spans="1:13" ht="15" x14ac:dyDescent="0.2">
      <c r="B57" s="15"/>
      <c r="C57" s="43" t="s">
        <v>56</v>
      </c>
      <c r="D57" s="27">
        <f>LARGE(D11:D16,1)+LARGE(D11:D16,2)+LARGE(D11:D16,3)+LARGE(D11:D16,4)</f>
        <v>47.15</v>
      </c>
      <c r="E57" s="16">
        <f t="shared" si="78"/>
        <v>4</v>
      </c>
      <c r="F57" s="27">
        <f>LARGE(F11:F16,1)+LARGE(F11:F16,2)+LARGE(F11:F16,3)+LARGE(F11:F16,4)</f>
        <v>44.2</v>
      </c>
      <c r="G57" s="16">
        <f t="shared" si="78"/>
        <v>1</v>
      </c>
      <c r="H57" s="27">
        <f>LARGE(H11:H16,1)+LARGE(H11:H16,2)+LARGE(H11:H16,3)+LARGE(H11:H16,4)</f>
        <v>44</v>
      </c>
      <c r="I57" s="16">
        <f t="shared" si="78"/>
        <v>3</v>
      </c>
      <c r="J57" s="27">
        <f>LARGE(J11:J16,1)+LARGE(J11:J16,2)+LARGE(J11:J16,3)+LARGE(J11:J16,4)</f>
        <v>45.6</v>
      </c>
      <c r="K57" s="16">
        <f t="shared" si="78"/>
        <v>1</v>
      </c>
      <c r="L57" s="17">
        <f>D57+F57+H57+J57</f>
        <v>180.95</v>
      </c>
      <c r="M57" s="51">
        <f t="shared" si="78"/>
        <v>3</v>
      </c>
    </row>
    <row r="58" spans="1:13" ht="15" x14ac:dyDescent="0.2">
      <c r="B58" s="15"/>
      <c r="C58" s="43" t="s">
        <v>61</v>
      </c>
      <c r="D58" s="27">
        <f>LARGE(D18:D23,1)+LARGE(D18:D23,2)+LARGE(D18:D23,3)+LARGE(D18:D23,4)</f>
        <v>49.150000000000006</v>
      </c>
      <c r="E58" s="16">
        <f t="shared" si="78"/>
        <v>1</v>
      </c>
      <c r="F58" s="27">
        <f>LARGE(F18:F23,1)+LARGE(F18:F23,2)+LARGE(F18:F23,3)+LARGE(F18:F23,4)</f>
        <v>43.499999999999993</v>
      </c>
      <c r="G58" s="16">
        <f t="shared" si="78"/>
        <v>2</v>
      </c>
      <c r="H58" s="27">
        <f>LARGE(H18:H23,1)+LARGE(H18:H23,2)+LARGE(H18:H23,3)+LARGE(H18:H23,4)</f>
        <v>46.25</v>
      </c>
      <c r="I58" s="16">
        <f t="shared" si="78"/>
        <v>2</v>
      </c>
      <c r="J58" s="27">
        <f>LARGE(J18:J23,1)+LARGE(J18:J23,2)+LARGE(J18:J23,3)+LARGE(J18:J23,4)</f>
        <v>45.14</v>
      </c>
      <c r="K58" s="16">
        <f t="shared" si="78"/>
        <v>2</v>
      </c>
      <c r="L58" s="17">
        <f>D58+F58+H58+J58</f>
        <v>184.04000000000002</v>
      </c>
      <c r="M58" s="51">
        <f t="shared" si="78"/>
        <v>1</v>
      </c>
    </row>
    <row r="59" spans="1:13" ht="15" x14ac:dyDescent="0.2">
      <c r="B59" s="15"/>
      <c r="C59" s="43" t="s">
        <v>62</v>
      </c>
      <c r="D59" s="27">
        <f>LARGE(D25:D30,1)+LARGE(D25:D30,2)+LARGE(D25:D30,3)+LARGE(D25:D30,4)</f>
        <v>48.449999999999996</v>
      </c>
      <c r="E59" s="16">
        <f t="shared" si="78"/>
        <v>2</v>
      </c>
      <c r="F59" s="27">
        <f>LARGE(F25:F30,1)+LARGE(F25:F30,2)+LARGE(F25:F30,3)+LARGE(F25:F30,4)</f>
        <v>39.900000000000006</v>
      </c>
      <c r="G59" s="16">
        <f t="shared" si="78"/>
        <v>4</v>
      </c>
      <c r="H59" s="27">
        <f>LARGE(H25:H30,1)+LARGE(H25:H30,2)+LARGE(H25:H30,3)+LARGE(H25:H30,4)</f>
        <v>43.3</v>
      </c>
      <c r="I59" s="16">
        <f t="shared" si="78"/>
        <v>4</v>
      </c>
      <c r="J59" s="27">
        <f>LARGE(J25:J30,1)+LARGE(J25:J30,2)+LARGE(J25:J30,3)+LARGE(J25:J30,4)</f>
        <v>44.66</v>
      </c>
      <c r="K59" s="16">
        <f t="shared" si="78"/>
        <v>5</v>
      </c>
      <c r="L59" s="17">
        <f>D59+F59+H59+J59</f>
        <v>176.30999999999997</v>
      </c>
      <c r="M59" s="51">
        <f t="shared" si="78"/>
        <v>4</v>
      </c>
    </row>
    <row r="60" spans="1:13" ht="15" customHeight="1" x14ac:dyDescent="0.2">
      <c r="B60" s="15"/>
      <c r="C60" s="43" t="s">
        <v>15</v>
      </c>
      <c r="D60" s="27">
        <f>LARGE(D32:D37,1)+LARGE(D32:D37,2)+LARGE(D32:D37,3)+LARGE(D32:D37,4)</f>
        <v>45.8</v>
      </c>
      <c r="E60" s="16">
        <f t="shared" si="78"/>
        <v>6</v>
      </c>
      <c r="F60" s="27">
        <f>LARGE(F32:F37,1)+LARGE(F32:F37,2)+LARGE(F32:F37,3)+LARGE(F32:F37,4)</f>
        <v>34.199999999999996</v>
      </c>
      <c r="G60" s="16">
        <f t="shared" si="78"/>
        <v>6</v>
      </c>
      <c r="H60" s="27">
        <f>LARGE(H32:H37,1)+LARGE(H32:H37,2)+LARGE(H32:H37,3)+LARGE(H32:H37,4)</f>
        <v>41.800000000000004</v>
      </c>
      <c r="I60" s="16">
        <f t="shared" si="78"/>
        <v>6</v>
      </c>
      <c r="J60" s="27">
        <f>LARGE(J32:J37,1)+LARGE(J32:J37,2)+LARGE(J32:J37,3)+LARGE(J32:J37,4)</f>
        <v>42.669999999999995</v>
      </c>
      <c r="K60" s="16">
        <f t="shared" si="78"/>
        <v>6</v>
      </c>
      <c r="L60" s="17">
        <f>D60+F60+H60+J60</f>
        <v>164.47</v>
      </c>
      <c r="M60" s="51">
        <f t="shared" si="78"/>
        <v>6</v>
      </c>
    </row>
    <row r="61" spans="1:13" ht="15" customHeight="1" x14ac:dyDescent="0.2">
      <c r="C61" s="50" t="s">
        <v>81</v>
      </c>
      <c r="D61" s="27">
        <f>LARGE(D39:D44,1)+LARGE(D39:D44,2)+LARGE(D39:D44,3)+LARGE(D39:D44,4)</f>
        <v>47.3</v>
      </c>
      <c r="E61" s="16">
        <f t="shared" si="78"/>
        <v>3</v>
      </c>
      <c r="F61" s="27">
        <f>LARGE(F39:F44,1)+LARGE(F39:F44,2)+LARGE(F39:F44,3)+LARGE(F39:F44,4)</f>
        <v>42.1</v>
      </c>
      <c r="G61" s="16">
        <f t="shared" si="78"/>
        <v>3</v>
      </c>
      <c r="H61" s="27">
        <f>LARGE(H39:H44,1)+LARGE(H39:H44,2)+LARGE(H39:H44,3)+LARGE(H39:H44,4)</f>
        <v>46.599999999999994</v>
      </c>
      <c r="I61" s="16">
        <f t="shared" si="78"/>
        <v>1</v>
      </c>
      <c r="J61" s="27">
        <f>LARGE(J39:J44,1)+LARGE(J39:J44,2)+LARGE(J39:J44,3)+LARGE(J39:J44,4)</f>
        <v>45.129999999999995</v>
      </c>
      <c r="K61" s="16">
        <f t="shared" si="78"/>
        <v>3</v>
      </c>
      <c r="L61" s="17">
        <f t="shared" ref="L61:L62" si="79">D61+F61+H61+J61</f>
        <v>181.13</v>
      </c>
      <c r="M61" s="51">
        <f t="shared" si="78"/>
        <v>2</v>
      </c>
    </row>
    <row r="62" spans="1:13" ht="15" customHeight="1" x14ac:dyDescent="0.2">
      <c r="C62" s="50" t="s">
        <v>14</v>
      </c>
      <c r="D62" s="27">
        <f>LARGE(D46:D51,1)+LARGE(D46:D51,2)+LARGE(D46:D51,3)+LARGE(D46:D51,4)</f>
        <v>46.25</v>
      </c>
      <c r="E62" s="16">
        <f t="shared" si="78"/>
        <v>5</v>
      </c>
      <c r="F62" s="27">
        <f>LARGE(F46:F51,1)+LARGE(F46:F51,2)+LARGE(F46:F51,3)+LARGE(F46:F51,4)</f>
        <v>36</v>
      </c>
      <c r="G62" s="16">
        <f t="shared" si="78"/>
        <v>5</v>
      </c>
      <c r="H62" s="27">
        <f>LARGE(H46:H51,1)+LARGE(H46:H51,2)+LARGE(H46:H51,3)+LARGE(H46:H51,4)</f>
        <v>42.099999999999994</v>
      </c>
      <c r="I62" s="16">
        <f t="shared" si="78"/>
        <v>5</v>
      </c>
      <c r="J62" s="27">
        <f>LARGE(J46:J51,1)+LARGE(J46:J51,2)+LARGE(J46:J51,3)+LARGE(J46:J51,4)</f>
        <v>45.06</v>
      </c>
      <c r="K62" s="16">
        <f t="shared" si="78"/>
        <v>4</v>
      </c>
      <c r="L62" s="17">
        <f t="shared" si="79"/>
        <v>169.41</v>
      </c>
      <c r="M62" s="51">
        <f t="shared" si="78"/>
        <v>5</v>
      </c>
    </row>
  </sheetData>
  <sheetProtection algorithmName="SHA-512" hashValue="EVv6bVp3m42rBPRAfvybCdLMpzCHaOOZaYt8976JPGrnGHRp5SJtN9oDcZwmxo4UApFIjiCC3EYJmy6h2rUzMA==" saltValue="CCJq4BjBpM3dKUIpVV14og==" spinCount="100000" sheet="1" objects="1" scenarios="1"/>
  <conditionalFormatting sqref="E56 M4:M38 G5:G38 I4:I38 E4:E38 K4:K38">
    <cfRule type="cellIs" dxfId="101" priority="22" stopIfTrue="1" operator="equal">
      <formula>1</formula>
    </cfRule>
    <cfRule type="cellIs" dxfId="100" priority="23" stopIfTrue="1" operator="equal">
      <formula>2</formula>
    </cfRule>
    <cfRule type="cellIs" dxfId="99" priority="24" stopIfTrue="1" operator="equal">
      <formula>3</formula>
    </cfRule>
  </conditionalFormatting>
  <conditionalFormatting sqref="M39:M45 G39:G45 I39:I45 E39:E45 K39:K45">
    <cfRule type="cellIs" dxfId="98" priority="19" stopIfTrue="1" operator="equal">
      <formula>1</formula>
    </cfRule>
    <cfRule type="cellIs" dxfId="97" priority="20" stopIfTrue="1" operator="equal">
      <formula>2</formula>
    </cfRule>
    <cfRule type="cellIs" dxfId="96" priority="21" stopIfTrue="1" operator="equal">
      <formula>3</formula>
    </cfRule>
  </conditionalFormatting>
  <conditionalFormatting sqref="M46:M52 G46:G52 I46:I52 E46:E52 K46:K52">
    <cfRule type="cellIs" dxfId="95" priority="16" stopIfTrue="1" operator="equal">
      <formula>1</formula>
    </cfRule>
    <cfRule type="cellIs" dxfId="94" priority="17" stopIfTrue="1" operator="equal">
      <formula>2</formula>
    </cfRule>
    <cfRule type="cellIs" dxfId="93" priority="18" stopIfTrue="1" operator="equal">
      <formula>3</formula>
    </cfRule>
  </conditionalFormatting>
  <conditionalFormatting sqref="E57:E62">
    <cfRule type="cellIs" dxfId="92" priority="13" stopIfTrue="1" operator="equal">
      <formula>1</formula>
    </cfRule>
    <cfRule type="cellIs" dxfId="91" priority="14" stopIfTrue="1" operator="equal">
      <formula>2</formula>
    </cfRule>
    <cfRule type="cellIs" dxfId="90" priority="15" stopIfTrue="1" operator="equal">
      <formula>3</formula>
    </cfRule>
  </conditionalFormatting>
  <conditionalFormatting sqref="G56:G62">
    <cfRule type="cellIs" dxfId="89" priority="10" stopIfTrue="1" operator="equal">
      <formula>1</formula>
    </cfRule>
    <cfRule type="cellIs" dxfId="88" priority="11" stopIfTrue="1" operator="equal">
      <formula>2</formula>
    </cfRule>
    <cfRule type="cellIs" dxfId="87" priority="12" stopIfTrue="1" operator="equal">
      <formula>3</formula>
    </cfRule>
  </conditionalFormatting>
  <conditionalFormatting sqref="I56:I62">
    <cfRule type="cellIs" dxfId="86" priority="7" stopIfTrue="1" operator="equal">
      <formula>1</formula>
    </cfRule>
    <cfRule type="cellIs" dxfId="85" priority="8" stopIfTrue="1" operator="equal">
      <formula>2</formula>
    </cfRule>
    <cfRule type="cellIs" dxfId="84" priority="9" stopIfTrue="1" operator="equal">
      <formula>3</formula>
    </cfRule>
  </conditionalFormatting>
  <conditionalFormatting sqref="K56:K62">
    <cfRule type="cellIs" dxfId="83" priority="4" stopIfTrue="1" operator="equal">
      <formula>1</formula>
    </cfRule>
    <cfRule type="cellIs" dxfId="82" priority="5" stopIfTrue="1" operator="equal">
      <formula>2</formula>
    </cfRule>
    <cfRule type="cellIs" dxfId="81" priority="6" stopIfTrue="1" operator="equal">
      <formula>3</formula>
    </cfRule>
  </conditionalFormatting>
  <conditionalFormatting sqref="M56:M62">
    <cfRule type="cellIs" dxfId="80" priority="1" stopIfTrue="1" operator="equal">
      <formula>1</formula>
    </cfRule>
    <cfRule type="cellIs" dxfId="79" priority="2" stopIfTrue="1" operator="equal">
      <formula>2</formula>
    </cfRule>
    <cfRule type="cellIs" dxfId="78" priority="3" stopIfTrue="1" operator="equal">
      <formula>3</formula>
    </cfRule>
  </conditionalFormatting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9EFE-B4FE-496E-A921-D153448ADC7C}">
  <sheetPr>
    <pageSetUpPr fitToPage="1"/>
  </sheetPr>
  <dimension ref="A1:M62"/>
  <sheetViews>
    <sheetView tabSelected="1" workbookViewId="0">
      <selection activeCell="P34" sqref="P34"/>
    </sheetView>
  </sheetViews>
  <sheetFormatPr defaultColWidth="8.85546875" defaultRowHeight="12.75" x14ac:dyDescent="0.2"/>
  <cols>
    <col min="1" max="1" width="5.42578125" customWidth="1"/>
    <col min="2" max="2" width="18.7109375" customWidth="1"/>
    <col min="3" max="3" width="14.42578125" customWidth="1"/>
    <col min="5" max="5" width="6.42578125" customWidth="1"/>
    <col min="7" max="7" width="6.42578125" customWidth="1"/>
    <col min="9" max="9" width="6.42578125" customWidth="1"/>
    <col min="11" max="11" width="6.42578125" customWidth="1"/>
    <col min="13" max="13" width="6.85546875" customWidth="1"/>
  </cols>
  <sheetData>
    <row r="1" spans="1:13" ht="18" x14ac:dyDescent="0.2">
      <c r="B1" s="1" t="s">
        <v>91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52" t="s">
        <v>89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4</v>
      </c>
      <c r="H3" s="29" t="s">
        <v>6</v>
      </c>
      <c r="I3" s="29" t="s">
        <v>4</v>
      </c>
      <c r="J3" s="29" t="s">
        <v>7</v>
      </c>
      <c r="K3" s="29" t="s">
        <v>4</v>
      </c>
      <c r="L3" s="29" t="s">
        <v>8</v>
      </c>
      <c r="M3" s="29" t="s">
        <v>4</v>
      </c>
    </row>
    <row r="4" spans="1:13" ht="15" x14ac:dyDescent="0.2">
      <c r="A4" s="37">
        <v>450</v>
      </c>
      <c r="B4" s="53" t="s">
        <v>163</v>
      </c>
      <c r="C4" s="50" t="s">
        <v>61</v>
      </c>
      <c r="D4" s="18">
        <v>12.5</v>
      </c>
      <c r="E4" s="8">
        <f>IF(D4&lt;1,0,RANK(D4,D$4:D$52,0))</f>
        <v>1</v>
      </c>
      <c r="F4" s="18">
        <v>11.1</v>
      </c>
      <c r="G4" s="8">
        <f>IF(F4&lt;1,0,RANK(F4,F$4:F$52,0))</f>
        <v>6</v>
      </c>
      <c r="H4" s="18">
        <v>11.3</v>
      </c>
      <c r="I4" s="8">
        <f>IF(H4&lt;1,0,RANK(H4,H$4:H$52,0))</f>
        <v>11</v>
      </c>
      <c r="J4" s="18">
        <v>12.24</v>
      </c>
      <c r="K4" s="8">
        <f>IF(J4&lt;1,0,RANK(J4,J$4:J$52,0))</f>
        <v>3</v>
      </c>
      <c r="L4" s="9">
        <f>SUM(D4,F4,H4,J4)</f>
        <v>47.140000000000008</v>
      </c>
      <c r="M4" s="8">
        <f>IF(L4&lt;1,0,RANK(L4,L$4:L$52,0))</f>
        <v>4</v>
      </c>
    </row>
    <row r="5" spans="1:13" ht="15" x14ac:dyDescent="0.2">
      <c r="A5" s="37">
        <f>+SUM(A4+1)</f>
        <v>451</v>
      </c>
      <c r="B5" s="53" t="s">
        <v>164</v>
      </c>
      <c r="C5" s="50" t="s">
        <v>61</v>
      </c>
      <c r="D5" s="18">
        <v>12.2</v>
      </c>
      <c r="E5" s="8">
        <f t="shared" ref="E5:G9" si="0">IF(D5&lt;1,0,RANK(D5,D$4:D$52,0))</f>
        <v>2</v>
      </c>
      <c r="F5" s="18">
        <v>11.4</v>
      </c>
      <c r="G5" s="8">
        <f t="shared" si="0"/>
        <v>3</v>
      </c>
      <c r="H5" s="18">
        <v>12.46</v>
      </c>
      <c r="I5" s="8">
        <f t="shared" ref="I5" si="1">IF(H5&lt;1,0,RANK(H5,H$4:H$52,0))</f>
        <v>2</v>
      </c>
      <c r="J5" s="18">
        <v>11.7</v>
      </c>
      <c r="K5" s="8">
        <f t="shared" ref="K5" si="2">IF(J5&lt;1,0,RANK(J5,J$4:J$52,0))</f>
        <v>6</v>
      </c>
      <c r="L5" s="9">
        <f t="shared" ref="L5:L16" si="3">SUM(D5,F5,H5,J5)</f>
        <v>47.760000000000005</v>
      </c>
      <c r="M5" s="8">
        <f t="shared" ref="M5" si="4">IF(L5&lt;1,0,RANK(L5,L$4:L$52,0))</f>
        <v>3</v>
      </c>
    </row>
    <row r="6" spans="1:13" ht="15" x14ac:dyDescent="0.2">
      <c r="A6" s="37">
        <f>+SUM(A5+1)</f>
        <v>452</v>
      </c>
      <c r="B6" s="53" t="s">
        <v>165</v>
      </c>
      <c r="C6" s="50" t="s">
        <v>61</v>
      </c>
      <c r="D6" s="18">
        <v>11.967000000000001</v>
      </c>
      <c r="E6" s="8">
        <f t="shared" si="0"/>
        <v>4</v>
      </c>
      <c r="F6" s="18">
        <v>12.1</v>
      </c>
      <c r="G6" s="8">
        <f t="shared" si="0"/>
        <v>1</v>
      </c>
      <c r="H6" s="18">
        <v>11.9</v>
      </c>
      <c r="I6" s="8">
        <f t="shared" ref="I6" si="5">IF(H6&lt;1,0,RANK(H6,H$4:H$52,0))</f>
        <v>5</v>
      </c>
      <c r="J6" s="18">
        <v>12.4</v>
      </c>
      <c r="K6" s="8">
        <f t="shared" ref="K6" si="6">IF(J6&lt;1,0,RANK(J6,J$4:J$52,0))</f>
        <v>1</v>
      </c>
      <c r="L6" s="9">
        <f t="shared" si="3"/>
        <v>48.366999999999997</v>
      </c>
      <c r="M6" s="8">
        <f t="shared" ref="M6" si="7">IF(L6&lt;1,0,RANK(L6,L$4:L$52,0))</f>
        <v>2</v>
      </c>
    </row>
    <row r="7" spans="1:13" ht="15" x14ac:dyDescent="0.2">
      <c r="A7" s="37">
        <f>+SUM(A6+1)</f>
        <v>453</v>
      </c>
      <c r="B7" s="53" t="s">
        <v>166</v>
      </c>
      <c r="C7" s="50" t="s">
        <v>61</v>
      </c>
      <c r="D7" s="18">
        <v>10.9</v>
      </c>
      <c r="E7" s="8">
        <f t="shared" si="0"/>
        <v>25</v>
      </c>
      <c r="F7" s="18">
        <v>10.4</v>
      </c>
      <c r="G7" s="8">
        <f t="shared" si="0"/>
        <v>15</v>
      </c>
      <c r="H7" s="18">
        <v>11.24</v>
      </c>
      <c r="I7" s="8">
        <f t="shared" ref="I7" si="8">IF(H7&lt;1,0,RANK(H7,H$4:H$52,0))</f>
        <v>12</v>
      </c>
      <c r="J7" s="18">
        <v>10.9</v>
      </c>
      <c r="K7" s="8">
        <f t="shared" ref="K7" si="9">IF(J7&lt;1,0,RANK(J7,J$4:J$52,0))</f>
        <v>25</v>
      </c>
      <c r="L7" s="9">
        <f t="shared" si="3"/>
        <v>43.44</v>
      </c>
      <c r="M7" s="8">
        <f t="shared" ref="M7" si="10">IF(L7&lt;1,0,RANK(L7,L$4:L$52,0))</f>
        <v>14</v>
      </c>
    </row>
    <row r="8" spans="1:13" ht="15" x14ac:dyDescent="0.2">
      <c r="A8" s="37">
        <f>+SUM(A7+1)</f>
        <v>454</v>
      </c>
      <c r="B8" s="53" t="s">
        <v>167</v>
      </c>
      <c r="C8" s="50" t="s">
        <v>61</v>
      </c>
      <c r="D8" s="18">
        <v>10.6</v>
      </c>
      <c r="E8" s="8">
        <f t="shared" si="0"/>
        <v>33</v>
      </c>
      <c r="F8" s="18">
        <v>10.5</v>
      </c>
      <c r="G8" s="8">
        <f t="shared" si="0"/>
        <v>13</v>
      </c>
      <c r="H8" s="18">
        <v>8.75</v>
      </c>
      <c r="I8" s="8">
        <f t="shared" ref="I8" si="11">IF(H8&lt;1,0,RANK(H8,H$4:H$52,0))</f>
        <v>33</v>
      </c>
      <c r="J8" s="18">
        <v>11.2</v>
      </c>
      <c r="K8" s="8">
        <f t="shared" ref="K8" si="12">IF(J8&lt;1,0,RANK(J8,J$4:J$52,0))</f>
        <v>18</v>
      </c>
      <c r="L8" s="9">
        <f t="shared" si="3"/>
        <v>41.05</v>
      </c>
      <c r="M8" s="8">
        <f t="shared" ref="M8" si="13">IF(L8&lt;1,0,RANK(L8,L$4:L$52,0))</f>
        <v>29</v>
      </c>
    </row>
    <row r="9" spans="1:13" ht="15" x14ac:dyDescent="0.2">
      <c r="A9" s="37">
        <f>+SUM(A8+1)</f>
        <v>455</v>
      </c>
      <c r="B9" s="54" t="s">
        <v>168</v>
      </c>
      <c r="C9" s="50" t="s">
        <v>61</v>
      </c>
      <c r="D9" s="18">
        <v>11.367000000000001</v>
      </c>
      <c r="E9" s="8">
        <f t="shared" si="0"/>
        <v>14</v>
      </c>
      <c r="F9" s="18">
        <v>10.3</v>
      </c>
      <c r="G9" s="8">
        <f t="shared" si="0"/>
        <v>16</v>
      </c>
      <c r="H9" s="18">
        <v>10.45</v>
      </c>
      <c r="I9" s="8">
        <f t="shared" ref="I9" si="14">IF(H9&lt;1,0,RANK(H9,H$4:H$52,0))</f>
        <v>19</v>
      </c>
      <c r="J9" s="18">
        <v>10.6</v>
      </c>
      <c r="K9" s="8">
        <f t="shared" ref="K9" si="15">IF(J9&lt;1,0,RANK(J9,J$4:J$52,0))</f>
        <v>32</v>
      </c>
      <c r="L9" s="9">
        <f t="shared" si="3"/>
        <v>42.717000000000006</v>
      </c>
      <c r="M9" s="8">
        <f t="shared" ref="M9" si="16">IF(L9&lt;1,0,RANK(L9,L$4:L$52,0))</f>
        <v>20</v>
      </c>
    </row>
    <row r="10" spans="1:13" ht="15" x14ac:dyDescent="0.2">
      <c r="A10" s="37"/>
      <c r="B10" s="39"/>
      <c r="C10" s="7"/>
      <c r="D10" s="19"/>
      <c r="E10" s="8"/>
      <c r="F10" s="18"/>
      <c r="G10" s="8"/>
      <c r="H10" s="18"/>
      <c r="I10" s="8"/>
      <c r="J10" s="18"/>
      <c r="K10" s="8"/>
      <c r="L10" s="11"/>
      <c r="M10" s="8"/>
    </row>
    <row r="11" spans="1:13" ht="15" x14ac:dyDescent="0.2">
      <c r="A11" s="37">
        <v>456</v>
      </c>
      <c r="B11" s="41" t="s">
        <v>98</v>
      </c>
      <c r="C11" s="43" t="s">
        <v>56</v>
      </c>
      <c r="D11" s="18">
        <v>11.867000000000001</v>
      </c>
      <c r="E11" s="8">
        <f>IF(D11&lt;1,0,RANK(D11,D$4:D$52,0))</f>
        <v>6</v>
      </c>
      <c r="F11" s="18">
        <v>11.7</v>
      </c>
      <c r="G11" s="8">
        <f>IF(F11&lt;1,0,RANK(F11,F$4:F$52,0))</f>
        <v>2</v>
      </c>
      <c r="H11" s="18">
        <v>13.1</v>
      </c>
      <c r="I11" s="8">
        <f>IF(H11&lt;1,0,RANK(H11,H$4:H$52,0))</f>
        <v>1</v>
      </c>
      <c r="J11" s="18">
        <v>12.3</v>
      </c>
      <c r="K11" s="8">
        <f>IF(J11&lt;1,0,RANK(J11,J$4:J$52,0))</f>
        <v>2</v>
      </c>
      <c r="L11" s="9">
        <f t="shared" si="3"/>
        <v>48.966999999999999</v>
      </c>
      <c r="M11" s="8">
        <f>IF(L11&lt;1,0,RANK(L11,L$4:L$52,0))</f>
        <v>1</v>
      </c>
    </row>
    <row r="12" spans="1:13" ht="15" x14ac:dyDescent="0.2">
      <c r="A12" s="37">
        <f>+SUM(A11+1)</f>
        <v>457</v>
      </c>
      <c r="B12" s="41" t="s">
        <v>142</v>
      </c>
      <c r="C12" s="43" t="s">
        <v>56</v>
      </c>
      <c r="D12" s="18">
        <v>10.967000000000001</v>
      </c>
      <c r="E12" s="8">
        <f t="shared" ref="E12:G16" si="17">IF(D12&lt;1,0,RANK(D12,D$4:D$52,0))</f>
        <v>21</v>
      </c>
      <c r="F12" s="18">
        <v>11.1</v>
      </c>
      <c r="G12" s="8">
        <f t="shared" si="17"/>
        <v>6</v>
      </c>
      <c r="H12" s="18">
        <v>9.8000000000000007</v>
      </c>
      <c r="I12" s="8">
        <f t="shared" ref="I12" si="18">IF(H12&lt;1,0,RANK(H12,H$4:H$52,0))</f>
        <v>27</v>
      </c>
      <c r="J12" s="18">
        <v>11.8</v>
      </c>
      <c r="K12" s="8">
        <f t="shared" ref="K12" si="19">IF(J12&lt;1,0,RANK(J12,J$4:J$52,0))</f>
        <v>4</v>
      </c>
      <c r="L12" s="9">
        <f t="shared" si="3"/>
        <v>43.667000000000002</v>
      </c>
      <c r="M12" s="8">
        <f t="shared" ref="M12" si="20">IF(L12&lt;1,0,RANK(L12,L$4:L$52,0))</f>
        <v>12</v>
      </c>
    </row>
    <row r="13" spans="1:13" ht="15" x14ac:dyDescent="0.2">
      <c r="A13" s="37">
        <f>+SUM(A12+1)</f>
        <v>458</v>
      </c>
      <c r="B13" s="41" t="s">
        <v>99</v>
      </c>
      <c r="C13" s="43" t="s">
        <v>56</v>
      </c>
      <c r="D13" s="18">
        <v>10.7</v>
      </c>
      <c r="E13" s="8">
        <f t="shared" si="17"/>
        <v>31</v>
      </c>
      <c r="F13" s="18">
        <v>11.4</v>
      </c>
      <c r="G13" s="8">
        <f t="shared" si="17"/>
        <v>3</v>
      </c>
      <c r="H13" s="18">
        <v>10.57</v>
      </c>
      <c r="I13" s="8">
        <f t="shared" ref="I13" si="21">IF(H13&lt;1,0,RANK(H13,H$4:H$52,0))</f>
        <v>18</v>
      </c>
      <c r="J13" s="18">
        <v>11.37</v>
      </c>
      <c r="K13" s="8">
        <f t="shared" ref="K13" si="22">IF(J13&lt;1,0,RANK(J13,J$4:J$52,0))</f>
        <v>12</v>
      </c>
      <c r="L13" s="9">
        <f t="shared" si="3"/>
        <v>44.04</v>
      </c>
      <c r="M13" s="8">
        <f t="shared" ref="M13" si="23">IF(L13&lt;1,0,RANK(L13,L$4:L$52,0))</f>
        <v>9</v>
      </c>
    </row>
    <row r="14" spans="1:13" ht="15" x14ac:dyDescent="0.2">
      <c r="A14" s="37">
        <f>+SUM(A13+1)</f>
        <v>459</v>
      </c>
      <c r="B14" s="41" t="s">
        <v>100</v>
      </c>
      <c r="C14" s="43" t="s">
        <v>56</v>
      </c>
      <c r="D14" s="18">
        <v>10.3</v>
      </c>
      <c r="E14" s="8">
        <f t="shared" si="17"/>
        <v>39</v>
      </c>
      <c r="F14" s="18">
        <v>10</v>
      </c>
      <c r="G14" s="8">
        <f t="shared" si="17"/>
        <v>24</v>
      </c>
      <c r="H14" s="18">
        <v>9.64</v>
      </c>
      <c r="I14" s="8">
        <f t="shared" ref="I14" si="24">IF(H14&lt;1,0,RANK(H14,H$4:H$52,0))</f>
        <v>28</v>
      </c>
      <c r="J14" s="18">
        <v>11.3</v>
      </c>
      <c r="K14" s="8">
        <f t="shared" ref="K14" si="25">IF(J14&lt;1,0,RANK(J14,J$4:J$52,0))</f>
        <v>13</v>
      </c>
      <c r="L14" s="9">
        <f t="shared" si="3"/>
        <v>41.24</v>
      </c>
      <c r="M14" s="8">
        <f t="shared" ref="M14" si="26">IF(L14&lt;1,0,RANK(L14,L$4:L$52,0))</f>
        <v>26</v>
      </c>
    </row>
    <row r="15" spans="1:13" ht="15" x14ac:dyDescent="0.2">
      <c r="A15" s="37">
        <f>+SUM(A14+1)</f>
        <v>460</v>
      </c>
      <c r="B15" s="41" t="s">
        <v>101</v>
      </c>
      <c r="C15" s="43" t="s">
        <v>56</v>
      </c>
      <c r="D15" s="18">
        <v>10.867000000000001</v>
      </c>
      <c r="E15" s="8">
        <f t="shared" si="17"/>
        <v>27</v>
      </c>
      <c r="F15" s="18">
        <v>10.9</v>
      </c>
      <c r="G15" s="8">
        <f t="shared" si="17"/>
        <v>11</v>
      </c>
      <c r="H15" s="18">
        <v>11.8</v>
      </c>
      <c r="I15" s="8">
        <f t="shared" ref="I15" si="27">IF(H15&lt;1,0,RANK(H15,H$4:H$52,0))</f>
        <v>6</v>
      </c>
      <c r="J15" s="18">
        <v>11.3</v>
      </c>
      <c r="K15" s="8">
        <f t="shared" ref="K15" si="28">IF(J15&lt;1,0,RANK(J15,J$4:J$52,0))</f>
        <v>13</v>
      </c>
      <c r="L15" s="9">
        <f t="shared" si="3"/>
        <v>44.867000000000004</v>
      </c>
      <c r="M15" s="8">
        <f t="shared" ref="M15" si="29">IF(L15&lt;1,0,RANK(L15,L$4:L$52,0))</f>
        <v>6</v>
      </c>
    </row>
    <row r="16" spans="1:13" ht="15" x14ac:dyDescent="0.2">
      <c r="A16" s="37">
        <f>+SUM(A15+1)</f>
        <v>461</v>
      </c>
      <c r="B16" s="39" t="s">
        <v>178</v>
      </c>
      <c r="C16" s="43" t="s">
        <v>56</v>
      </c>
      <c r="D16" s="18">
        <v>0</v>
      </c>
      <c r="E16" s="8">
        <f t="shared" si="17"/>
        <v>0</v>
      </c>
      <c r="F16" s="18">
        <v>10.3</v>
      </c>
      <c r="G16" s="8">
        <f t="shared" si="17"/>
        <v>16</v>
      </c>
      <c r="H16" s="18">
        <v>11.4</v>
      </c>
      <c r="I16" s="8">
        <f t="shared" ref="I16" si="30">IF(H16&lt;1,0,RANK(H16,H$4:H$52,0))</f>
        <v>10</v>
      </c>
      <c r="J16" s="18">
        <v>0</v>
      </c>
      <c r="K16" s="8">
        <f t="shared" ref="K16" si="31">IF(J16&lt;1,0,RANK(J16,J$4:J$52,0))</f>
        <v>0</v>
      </c>
      <c r="L16" s="9">
        <f t="shared" si="3"/>
        <v>21.700000000000003</v>
      </c>
      <c r="M16" s="8">
        <f t="shared" ref="M16" si="32">IF(L16&lt;1,0,RANK(L16,L$4:L$52,0))</f>
        <v>41</v>
      </c>
    </row>
    <row r="17" spans="1:13" ht="15" x14ac:dyDescent="0.2">
      <c r="A17" s="37"/>
      <c r="B17" s="40"/>
      <c r="C17" s="7"/>
      <c r="D17" s="19"/>
      <c r="E17" s="8"/>
      <c r="F17" s="18"/>
      <c r="G17" s="8"/>
      <c r="H17" s="18"/>
      <c r="I17" s="8"/>
      <c r="J17" s="18"/>
      <c r="K17" s="8"/>
      <c r="L17" s="11"/>
      <c r="M17" s="8"/>
    </row>
    <row r="18" spans="1:13" ht="15" x14ac:dyDescent="0.2">
      <c r="A18" s="37">
        <v>462</v>
      </c>
      <c r="B18" s="41" t="s">
        <v>102</v>
      </c>
      <c r="C18" s="43" t="s">
        <v>62</v>
      </c>
      <c r="D18" s="18">
        <v>11.167</v>
      </c>
      <c r="E18" s="8">
        <f>IF(D18&lt;1,0,RANK(D18,D$4:D$52,0))</f>
        <v>17</v>
      </c>
      <c r="F18" s="18">
        <v>9.6999999999999993</v>
      </c>
      <c r="G18" s="8">
        <f>IF(F18&lt;1,0,RANK(F18,F$4:F$52,0))</f>
        <v>27</v>
      </c>
      <c r="H18" s="18">
        <v>10.27</v>
      </c>
      <c r="I18" s="8">
        <f>IF(H18&lt;1,0,RANK(H18,H$4:H$52,0))</f>
        <v>23</v>
      </c>
      <c r="J18" s="18">
        <v>10.1</v>
      </c>
      <c r="K18" s="8">
        <f>IF(J18&lt;1,0,RANK(J18,J$4:J$52,0))</f>
        <v>39</v>
      </c>
      <c r="L18" s="9">
        <f>SUM(D18,F18,H18,J18)</f>
        <v>41.236999999999995</v>
      </c>
      <c r="M18" s="8">
        <f>IF(L18&lt;1,0,RANK(L18,L$4:L$52,0))</f>
        <v>27</v>
      </c>
    </row>
    <row r="19" spans="1:13" ht="15" x14ac:dyDescent="0.2">
      <c r="A19" s="37">
        <f>+SUM(A18+1)</f>
        <v>463</v>
      </c>
      <c r="B19" s="41" t="s">
        <v>103</v>
      </c>
      <c r="C19" s="43" t="s">
        <v>62</v>
      </c>
      <c r="D19" s="18">
        <v>11.567</v>
      </c>
      <c r="E19" s="8">
        <f t="shared" ref="E19:G23" si="33">IF(D19&lt;1,0,RANK(D19,D$4:D$52,0))</f>
        <v>8</v>
      </c>
      <c r="F19" s="18">
        <v>9.3000000000000007</v>
      </c>
      <c r="G19" s="8">
        <f t="shared" si="33"/>
        <v>29</v>
      </c>
      <c r="H19" s="18">
        <v>11.47</v>
      </c>
      <c r="I19" s="8">
        <f t="shared" ref="I19" si="34">IF(H19&lt;1,0,RANK(H19,H$4:H$52,0))</f>
        <v>9</v>
      </c>
      <c r="J19" s="18">
        <v>11.5</v>
      </c>
      <c r="K19" s="8">
        <f t="shared" ref="K19" si="35">IF(J19&lt;1,0,RANK(J19,J$4:J$52,0))</f>
        <v>9</v>
      </c>
      <c r="L19" s="9">
        <f t="shared" ref="L19:L30" si="36">SUM(D19,F19,H19,J19)</f>
        <v>43.837000000000003</v>
      </c>
      <c r="M19" s="8">
        <f t="shared" ref="M19" si="37">IF(L19&lt;1,0,RANK(L19,L$4:L$52,0))</f>
        <v>10</v>
      </c>
    </row>
    <row r="20" spans="1:13" ht="15" x14ac:dyDescent="0.2">
      <c r="A20" s="37">
        <f>+SUM(A19+1)</f>
        <v>464</v>
      </c>
      <c r="B20" s="41" t="s">
        <v>104</v>
      </c>
      <c r="C20" s="43" t="s">
        <v>62</v>
      </c>
      <c r="D20" s="18">
        <v>11.367000000000001</v>
      </c>
      <c r="E20" s="8">
        <f t="shared" si="33"/>
        <v>14</v>
      </c>
      <c r="F20" s="18">
        <v>6.9</v>
      </c>
      <c r="G20" s="8">
        <f t="shared" si="33"/>
        <v>39</v>
      </c>
      <c r="H20" s="18">
        <v>7.74</v>
      </c>
      <c r="I20" s="8">
        <f t="shared" ref="I20" si="38">IF(H20&lt;1,0,RANK(H20,H$4:H$52,0))</f>
        <v>37</v>
      </c>
      <c r="J20" s="18">
        <v>11</v>
      </c>
      <c r="K20" s="8">
        <f t="shared" ref="K20" si="39">IF(J20&lt;1,0,RANK(J20,J$4:J$52,0))</f>
        <v>22</v>
      </c>
      <c r="L20" s="9">
        <f t="shared" si="36"/>
        <v>37.007000000000005</v>
      </c>
      <c r="M20" s="8">
        <f t="shared" ref="M20" si="40">IF(L20&lt;1,0,RANK(L20,L$4:L$52,0))</f>
        <v>37</v>
      </c>
    </row>
    <row r="21" spans="1:13" ht="15" x14ac:dyDescent="0.2">
      <c r="A21" s="37">
        <f>+SUM(A20+1)</f>
        <v>465</v>
      </c>
      <c r="B21" s="41" t="s">
        <v>105</v>
      </c>
      <c r="C21" s="43" t="s">
        <v>62</v>
      </c>
      <c r="D21" s="18">
        <v>10.433</v>
      </c>
      <c r="E21" s="8">
        <f t="shared" si="33"/>
        <v>38</v>
      </c>
      <c r="F21" s="18">
        <v>7.6</v>
      </c>
      <c r="G21" s="8">
        <f t="shared" si="33"/>
        <v>34</v>
      </c>
      <c r="H21" s="18">
        <v>8.74</v>
      </c>
      <c r="I21" s="8">
        <f t="shared" ref="I21" si="41">IF(H21&lt;1,0,RANK(H21,H$4:H$52,0))</f>
        <v>34</v>
      </c>
      <c r="J21" s="18">
        <v>10.37</v>
      </c>
      <c r="K21" s="8">
        <f t="shared" ref="K21" si="42">IF(J21&lt;1,0,RANK(J21,J$4:J$52,0))</f>
        <v>37</v>
      </c>
      <c r="L21" s="9">
        <f t="shared" si="36"/>
        <v>37.143000000000001</v>
      </c>
      <c r="M21" s="8">
        <f t="shared" ref="M21" si="43">IF(L21&lt;1,0,RANK(L21,L$4:L$52,0))</f>
        <v>36</v>
      </c>
    </row>
    <row r="22" spans="1:13" ht="15" x14ac:dyDescent="0.2">
      <c r="A22" s="37">
        <f>+SUM(A21+1)</f>
        <v>466</v>
      </c>
      <c r="B22" s="41" t="s">
        <v>143</v>
      </c>
      <c r="C22" s="43" t="s">
        <v>62</v>
      </c>
      <c r="D22" s="18">
        <v>11.132999999999999</v>
      </c>
      <c r="E22" s="8">
        <f t="shared" si="33"/>
        <v>20</v>
      </c>
      <c r="F22" s="18">
        <v>7</v>
      </c>
      <c r="G22" s="8">
        <f t="shared" si="33"/>
        <v>38</v>
      </c>
      <c r="H22" s="18">
        <v>7.1</v>
      </c>
      <c r="I22" s="8">
        <f t="shared" ref="I22" si="44">IF(H22&lt;1,0,RANK(H22,H$4:H$52,0))</f>
        <v>39</v>
      </c>
      <c r="J22" s="18">
        <v>10.84</v>
      </c>
      <c r="K22" s="8">
        <f t="shared" ref="K22" si="45">IF(J22&lt;1,0,RANK(J22,J$4:J$52,0))</f>
        <v>30</v>
      </c>
      <c r="L22" s="9">
        <f t="shared" si="36"/>
        <v>36.072999999999993</v>
      </c>
      <c r="M22" s="8">
        <f t="shared" ref="M22" si="46">IF(L22&lt;1,0,RANK(L22,L$4:L$52,0))</f>
        <v>38</v>
      </c>
    </row>
    <row r="23" spans="1:13" ht="15" x14ac:dyDescent="0.2">
      <c r="A23" s="37">
        <f>+SUM(A22+1)</f>
        <v>467</v>
      </c>
      <c r="B23" s="41" t="s">
        <v>106</v>
      </c>
      <c r="C23" s="43" t="s">
        <v>62</v>
      </c>
      <c r="D23" s="18">
        <v>10.8</v>
      </c>
      <c r="E23" s="8">
        <f t="shared" si="33"/>
        <v>29</v>
      </c>
      <c r="F23" s="18">
        <v>11.3</v>
      </c>
      <c r="G23" s="8">
        <f t="shared" si="33"/>
        <v>5</v>
      </c>
      <c r="H23" s="18">
        <v>9.4700000000000006</v>
      </c>
      <c r="I23" s="8">
        <f t="shared" ref="I23" si="47">IF(H23&lt;1,0,RANK(H23,H$4:H$52,0))</f>
        <v>29</v>
      </c>
      <c r="J23" s="18">
        <v>10.44</v>
      </c>
      <c r="K23" s="8">
        <f t="shared" ref="K23" si="48">IF(J23&lt;1,0,RANK(J23,J$4:J$52,0))</f>
        <v>35</v>
      </c>
      <c r="L23" s="9">
        <f t="shared" si="36"/>
        <v>42.01</v>
      </c>
      <c r="M23" s="8">
        <f t="shared" ref="M23" si="49">IF(L23&lt;1,0,RANK(L23,L$4:L$52,0))</f>
        <v>24</v>
      </c>
    </row>
    <row r="24" spans="1:13" ht="15" x14ac:dyDescent="0.2">
      <c r="A24" s="37"/>
      <c r="B24" s="39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8"/>
    </row>
    <row r="25" spans="1:13" ht="15" x14ac:dyDescent="0.2">
      <c r="A25" s="37">
        <v>468</v>
      </c>
      <c r="B25" s="41" t="s">
        <v>107</v>
      </c>
      <c r="C25" s="43" t="s">
        <v>81</v>
      </c>
      <c r="D25" s="18">
        <v>11.5</v>
      </c>
      <c r="E25" s="8">
        <f>IF(D25&lt;1,0,RANK(D25,D$4:D$52,0))</f>
        <v>11</v>
      </c>
      <c r="F25" s="18">
        <v>11</v>
      </c>
      <c r="G25" s="8">
        <f>IF(F25&lt;1,0,RANK(F25,F$4:F$52,0))</f>
        <v>10</v>
      </c>
      <c r="H25" s="18">
        <v>10.83</v>
      </c>
      <c r="I25" s="8">
        <f>IF(H25&lt;1,0,RANK(H25,H$4:H$52,0))</f>
        <v>14</v>
      </c>
      <c r="J25" s="18">
        <v>10.47</v>
      </c>
      <c r="K25" s="8">
        <f>IF(J25&lt;1,0,RANK(J25,J$4:J$52,0))</f>
        <v>34</v>
      </c>
      <c r="L25" s="9">
        <f t="shared" si="36"/>
        <v>43.8</v>
      </c>
      <c r="M25" s="8">
        <f>IF(L25&lt;1,0,RANK(L25,L$4:L$52,0))</f>
        <v>11</v>
      </c>
    </row>
    <row r="26" spans="1:13" ht="15" x14ac:dyDescent="0.2">
      <c r="A26" s="37">
        <f>+SUM(A25+1)</f>
        <v>469</v>
      </c>
      <c r="B26" s="41" t="s">
        <v>108</v>
      </c>
      <c r="C26" s="43" t="s">
        <v>81</v>
      </c>
      <c r="D26" s="18">
        <v>10.6</v>
      </c>
      <c r="E26" s="8">
        <f t="shared" ref="E26:G30" si="50">IF(D26&lt;1,0,RANK(D26,D$4:D$52,0))</f>
        <v>33</v>
      </c>
      <c r="F26" s="18">
        <v>11.1</v>
      </c>
      <c r="G26" s="8">
        <f t="shared" si="50"/>
        <v>6</v>
      </c>
      <c r="H26" s="18">
        <v>9.1300000000000008</v>
      </c>
      <c r="I26" s="8">
        <f t="shared" ref="I26" si="51">IF(H26&lt;1,0,RANK(H26,H$4:H$52,0))</f>
        <v>32</v>
      </c>
      <c r="J26" s="18">
        <v>11.5</v>
      </c>
      <c r="K26" s="8">
        <f t="shared" ref="K26" si="52">IF(J26&lt;1,0,RANK(J26,J$4:J$52,0))</f>
        <v>9</v>
      </c>
      <c r="L26" s="9">
        <f t="shared" si="36"/>
        <v>42.33</v>
      </c>
      <c r="M26" s="8">
        <f t="shared" ref="M26" si="53">IF(L26&lt;1,0,RANK(L26,L$4:L$52,0))</f>
        <v>22</v>
      </c>
    </row>
    <row r="27" spans="1:13" ht="15" x14ac:dyDescent="0.2">
      <c r="A27" s="37">
        <f>+SUM(A26+1)</f>
        <v>470</v>
      </c>
      <c r="B27" s="41" t="s">
        <v>109</v>
      </c>
      <c r="C27" s="43" t="s">
        <v>81</v>
      </c>
      <c r="D27" s="18">
        <v>10.93</v>
      </c>
      <c r="E27" s="8">
        <f t="shared" si="50"/>
        <v>24</v>
      </c>
      <c r="F27" s="18">
        <v>10.7</v>
      </c>
      <c r="G27" s="8">
        <f t="shared" si="50"/>
        <v>12</v>
      </c>
      <c r="H27" s="18">
        <v>10.73</v>
      </c>
      <c r="I27" s="8">
        <f t="shared" ref="I27" si="54">IF(H27&lt;1,0,RANK(H27,H$4:H$52,0))</f>
        <v>16</v>
      </c>
      <c r="J27" s="18">
        <v>10.8</v>
      </c>
      <c r="K27" s="8">
        <f t="shared" ref="K27" si="55">IF(J27&lt;1,0,RANK(J27,J$4:J$52,0))</f>
        <v>31</v>
      </c>
      <c r="L27" s="9">
        <f t="shared" si="36"/>
        <v>43.16</v>
      </c>
      <c r="M27" s="8">
        <f t="shared" ref="M27" si="56">IF(L27&lt;1,0,RANK(L27,L$4:L$52,0))</f>
        <v>16</v>
      </c>
    </row>
    <row r="28" spans="1:13" ht="15" x14ac:dyDescent="0.2">
      <c r="A28" s="37">
        <f>+SUM(A27+1)</f>
        <v>471</v>
      </c>
      <c r="B28" s="41" t="s">
        <v>110</v>
      </c>
      <c r="C28" s="43" t="s">
        <v>81</v>
      </c>
      <c r="D28" s="18">
        <v>10.5</v>
      </c>
      <c r="E28" s="8">
        <f t="shared" si="50"/>
        <v>37</v>
      </c>
      <c r="F28" s="18">
        <v>10.1</v>
      </c>
      <c r="G28" s="8">
        <f t="shared" si="50"/>
        <v>23</v>
      </c>
      <c r="H28" s="18">
        <v>11.96</v>
      </c>
      <c r="I28" s="8">
        <f t="shared" ref="I28" si="57">IF(H28&lt;1,0,RANK(H28,H$4:H$52,0))</f>
        <v>4</v>
      </c>
      <c r="J28" s="18">
        <v>10.57</v>
      </c>
      <c r="K28" s="8">
        <f t="shared" ref="K28" si="58">IF(J28&lt;1,0,RANK(J28,J$4:J$52,0))</f>
        <v>33</v>
      </c>
      <c r="L28" s="9">
        <f t="shared" si="36"/>
        <v>43.13</v>
      </c>
      <c r="M28" s="8">
        <f t="shared" ref="M28" si="59">IF(L28&lt;1,0,RANK(L28,L$4:L$52,0))</f>
        <v>17</v>
      </c>
    </row>
    <row r="29" spans="1:13" ht="15" x14ac:dyDescent="0.2">
      <c r="A29" s="37">
        <f>+SUM(A28+1)</f>
        <v>472</v>
      </c>
      <c r="B29" s="41" t="s">
        <v>111</v>
      </c>
      <c r="C29" s="43" t="s">
        <v>81</v>
      </c>
      <c r="D29" s="18">
        <v>10.532999999999999</v>
      </c>
      <c r="E29" s="8">
        <f t="shared" si="50"/>
        <v>35</v>
      </c>
      <c r="F29" s="18">
        <v>6</v>
      </c>
      <c r="G29" s="8">
        <f t="shared" si="50"/>
        <v>40</v>
      </c>
      <c r="H29" s="18">
        <v>10.36</v>
      </c>
      <c r="I29" s="8">
        <f t="shared" ref="I29" si="60">IF(H29&lt;1,0,RANK(H29,H$4:H$52,0))</f>
        <v>21</v>
      </c>
      <c r="J29" s="18">
        <v>11.07</v>
      </c>
      <c r="K29" s="8">
        <f t="shared" ref="K29" si="61">IF(J29&lt;1,0,RANK(J29,J$4:J$52,0))</f>
        <v>21</v>
      </c>
      <c r="L29" s="9">
        <f t="shared" si="36"/>
        <v>37.963000000000001</v>
      </c>
      <c r="M29" s="8">
        <f t="shared" ref="M29" si="62">IF(L29&lt;1,0,RANK(L29,L$4:L$52,0))</f>
        <v>34</v>
      </c>
    </row>
    <row r="30" spans="1:13" ht="15" x14ac:dyDescent="0.2">
      <c r="A30" s="37">
        <f>+SUM(A29+1)</f>
        <v>473</v>
      </c>
      <c r="B30" s="39" t="s">
        <v>177</v>
      </c>
      <c r="C30" s="43" t="s">
        <v>81</v>
      </c>
      <c r="D30" s="18">
        <v>10.967000000000001</v>
      </c>
      <c r="E30" s="8">
        <f t="shared" si="50"/>
        <v>21</v>
      </c>
      <c r="F30" s="18">
        <v>10.3</v>
      </c>
      <c r="G30" s="8">
        <f t="shared" si="50"/>
        <v>16</v>
      </c>
      <c r="H30" s="18">
        <v>10.43</v>
      </c>
      <c r="I30" s="8">
        <f t="shared" ref="I30" si="63">IF(H30&lt;1,0,RANK(H30,H$4:H$52,0))</f>
        <v>20</v>
      </c>
      <c r="J30" s="18">
        <v>10.27</v>
      </c>
      <c r="K30" s="8">
        <f t="shared" ref="K30" si="64">IF(J30&lt;1,0,RANK(J30,J$4:J$52,0))</f>
        <v>38</v>
      </c>
      <c r="L30" s="9">
        <f t="shared" si="36"/>
        <v>41.966999999999999</v>
      </c>
      <c r="M30" s="8">
        <f t="shared" ref="M30" si="65">IF(L30&lt;1,0,RANK(L30,L$4:L$52,0))</f>
        <v>25</v>
      </c>
    </row>
    <row r="31" spans="1:13" ht="15" x14ac:dyDescent="0.2">
      <c r="A31" s="37"/>
      <c r="B31" s="39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8"/>
    </row>
    <row r="32" spans="1:13" ht="15" x14ac:dyDescent="0.2">
      <c r="A32" s="37">
        <v>474</v>
      </c>
      <c r="B32" s="41" t="s">
        <v>92</v>
      </c>
      <c r="C32" s="44" t="s">
        <v>41</v>
      </c>
      <c r="D32" s="18">
        <v>9.3000000000000007</v>
      </c>
      <c r="E32" s="8">
        <f>IF(D32&lt;1,0,RANK(D32,D$4:D$52,0))</f>
        <v>40</v>
      </c>
      <c r="F32" s="18">
        <v>0</v>
      </c>
      <c r="G32" s="8">
        <f>IF(F32&lt;1,0,RANK(F32,F$4:F$52,0))</f>
        <v>0</v>
      </c>
      <c r="H32" s="18">
        <v>7.06</v>
      </c>
      <c r="I32" s="8">
        <f>IF(H32&lt;1,0,RANK(H32,H$4:H$52,0))</f>
        <v>40</v>
      </c>
      <c r="J32" s="18">
        <v>9.9</v>
      </c>
      <c r="K32" s="8">
        <f>IF(J32&lt;1,0,RANK(J32,J$4:J$52,0))</f>
        <v>40</v>
      </c>
      <c r="L32" s="9">
        <f t="shared" ref="L32:L37" si="66">SUM(D32,F32,H32,J32)</f>
        <v>26.259999999999998</v>
      </c>
      <c r="M32" s="8">
        <f>IF(L32&lt;1,0,RANK(L32,L$4:L$52,0))</f>
        <v>40</v>
      </c>
    </row>
    <row r="33" spans="1:13" ht="15" x14ac:dyDescent="0.2">
      <c r="A33" s="37">
        <f>+SUM(A32+1)</f>
        <v>475</v>
      </c>
      <c r="B33" s="41" t="s">
        <v>93</v>
      </c>
      <c r="C33" s="44" t="s">
        <v>41</v>
      </c>
      <c r="D33" s="18">
        <v>10.9</v>
      </c>
      <c r="E33" s="8">
        <f t="shared" ref="E33:G37" si="67">IF(D33&lt;1,0,RANK(D33,D$4:D$52,0))</f>
        <v>25</v>
      </c>
      <c r="F33" s="18">
        <v>8.6999999999999993</v>
      </c>
      <c r="G33" s="8">
        <f t="shared" si="67"/>
        <v>31</v>
      </c>
      <c r="H33" s="18">
        <v>7.3</v>
      </c>
      <c r="I33" s="8">
        <f t="shared" ref="I33" si="68">IF(H33&lt;1,0,RANK(H33,H$4:H$52,0))</f>
        <v>38</v>
      </c>
      <c r="J33" s="18">
        <v>10.9</v>
      </c>
      <c r="K33" s="8">
        <f t="shared" ref="K33" si="69">IF(J33&lt;1,0,RANK(J33,J$4:J$52,0))</f>
        <v>25</v>
      </c>
      <c r="L33" s="9">
        <f t="shared" si="66"/>
        <v>37.800000000000004</v>
      </c>
      <c r="M33" s="8">
        <f t="shared" ref="M33" si="70">IF(L33&lt;1,0,RANK(L33,L$4:L$52,0))</f>
        <v>35</v>
      </c>
    </row>
    <row r="34" spans="1:13" ht="15" x14ac:dyDescent="0.2">
      <c r="A34" s="37">
        <f>+SUM(A33+1)</f>
        <v>476</v>
      </c>
      <c r="B34" s="41" t="s">
        <v>94</v>
      </c>
      <c r="C34" s="44" t="s">
        <v>41</v>
      </c>
      <c r="D34" s="18">
        <v>11.5</v>
      </c>
      <c r="E34" s="8">
        <f t="shared" si="67"/>
        <v>11</v>
      </c>
      <c r="F34" s="18">
        <v>10</v>
      </c>
      <c r="G34" s="8">
        <f t="shared" si="67"/>
        <v>24</v>
      </c>
      <c r="H34" s="18">
        <v>11.76</v>
      </c>
      <c r="I34" s="8">
        <f t="shared" ref="I34" si="71">IF(H34&lt;1,0,RANK(H34,H$4:H$52,0))</f>
        <v>7</v>
      </c>
      <c r="J34" s="18">
        <v>10.9</v>
      </c>
      <c r="K34" s="8">
        <f t="shared" ref="K34" si="72">IF(J34&lt;1,0,RANK(J34,J$4:J$52,0))</f>
        <v>25</v>
      </c>
      <c r="L34" s="9">
        <f t="shared" si="66"/>
        <v>44.16</v>
      </c>
      <c r="M34" s="8">
        <f t="shared" ref="M34" si="73">IF(L34&lt;1,0,RANK(L34,L$4:L$52,0))</f>
        <v>8</v>
      </c>
    </row>
    <row r="35" spans="1:13" ht="15" x14ac:dyDescent="0.2">
      <c r="A35" s="37">
        <f>+SUM(A34+1)</f>
        <v>477</v>
      </c>
      <c r="B35" s="41" t="s">
        <v>95</v>
      </c>
      <c r="C35" s="44" t="s">
        <v>41</v>
      </c>
      <c r="D35" s="18">
        <v>12.03</v>
      </c>
      <c r="E35" s="8">
        <f t="shared" si="67"/>
        <v>3</v>
      </c>
      <c r="F35" s="18">
        <v>10.5</v>
      </c>
      <c r="G35" s="8">
        <f t="shared" si="67"/>
        <v>13</v>
      </c>
      <c r="H35" s="18">
        <v>11.7</v>
      </c>
      <c r="I35" s="8">
        <f t="shared" ref="I35" si="74">IF(H35&lt;1,0,RANK(H35,H$4:H$52,0))</f>
        <v>8</v>
      </c>
      <c r="J35" s="18">
        <v>11.1</v>
      </c>
      <c r="K35" s="8">
        <f t="shared" ref="K35" si="75">IF(J35&lt;1,0,RANK(J35,J$4:J$52,0))</f>
        <v>19</v>
      </c>
      <c r="L35" s="9">
        <f t="shared" si="66"/>
        <v>45.330000000000005</v>
      </c>
      <c r="M35" s="8">
        <f t="shared" ref="M35" si="76">IF(L35&lt;1,0,RANK(L35,L$4:L$52,0))</f>
        <v>5</v>
      </c>
    </row>
    <row r="36" spans="1:13" ht="15" x14ac:dyDescent="0.2">
      <c r="A36" s="37">
        <f>+SUM(A35+1)</f>
        <v>478</v>
      </c>
      <c r="B36" s="41" t="s">
        <v>96</v>
      </c>
      <c r="C36" s="44" t="s">
        <v>41</v>
      </c>
      <c r="D36" s="18">
        <v>11.9</v>
      </c>
      <c r="E36" s="8">
        <f t="shared" si="67"/>
        <v>5</v>
      </c>
      <c r="F36" s="18">
        <v>10.3</v>
      </c>
      <c r="G36" s="8">
        <f t="shared" si="67"/>
        <v>16</v>
      </c>
      <c r="H36" s="18">
        <v>10.66</v>
      </c>
      <c r="I36" s="8">
        <f t="shared" ref="I36" si="77">IF(H36&lt;1,0,RANK(H36,H$4:H$52,0))</f>
        <v>17</v>
      </c>
      <c r="J36" s="18">
        <v>11.6</v>
      </c>
      <c r="K36" s="8">
        <f t="shared" ref="K36" si="78">IF(J36&lt;1,0,RANK(J36,J$4:J$52,0))</f>
        <v>8</v>
      </c>
      <c r="L36" s="9">
        <f t="shared" si="66"/>
        <v>44.46</v>
      </c>
      <c r="M36" s="8">
        <f t="shared" ref="M36" si="79">IF(L36&lt;1,0,RANK(L36,L$4:L$52,0))</f>
        <v>7</v>
      </c>
    </row>
    <row r="37" spans="1:13" ht="15" x14ac:dyDescent="0.2">
      <c r="A37" s="37">
        <f>+SUM(A36+1)</f>
        <v>479</v>
      </c>
      <c r="B37" s="41" t="s">
        <v>97</v>
      </c>
      <c r="C37" s="44" t="s">
        <v>41</v>
      </c>
      <c r="D37" s="18">
        <v>11.5</v>
      </c>
      <c r="E37" s="8">
        <f t="shared" si="67"/>
        <v>11</v>
      </c>
      <c r="F37" s="18">
        <v>9.8000000000000007</v>
      </c>
      <c r="G37" s="8">
        <f t="shared" si="67"/>
        <v>26</v>
      </c>
      <c r="H37" s="18">
        <v>10.26</v>
      </c>
      <c r="I37" s="8">
        <f t="shared" ref="I37" si="80">IF(H37&lt;1,0,RANK(H37,H$4:H$52,0))</f>
        <v>24</v>
      </c>
      <c r="J37" s="18">
        <v>11.4</v>
      </c>
      <c r="K37" s="8">
        <f t="shared" ref="K37" si="81">IF(J37&lt;1,0,RANK(J37,J$4:J$52,0))</f>
        <v>11</v>
      </c>
      <c r="L37" s="9">
        <f t="shared" si="66"/>
        <v>42.96</v>
      </c>
      <c r="M37" s="8">
        <f t="shared" ref="M37" si="82">IF(L37&lt;1,0,RANK(L37,L$4:L$52,0))</f>
        <v>19</v>
      </c>
    </row>
    <row r="38" spans="1:13" ht="15" x14ac:dyDescent="0.2">
      <c r="A38" s="37"/>
      <c r="B38" s="39"/>
      <c r="C38" s="7"/>
      <c r="D38" s="19"/>
      <c r="E38" s="8"/>
      <c r="F38" s="19"/>
      <c r="G38" s="8"/>
      <c r="H38" s="19"/>
      <c r="I38" s="8"/>
      <c r="J38" s="19"/>
      <c r="K38" s="8"/>
      <c r="L38" s="11"/>
      <c r="M38" s="8"/>
    </row>
    <row r="39" spans="1:13" ht="15" x14ac:dyDescent="0.2">
      <c r="A39" s="37">
        <v>480</v>
      </c>
      <c r="B39" s="41" t="s">
        <v>112</v>
      </c>
      <c r="C39" s="43" t="s">
        <v>15</v>
      </c>
      <c r="D39" s="18">
        <v>0</v>
      </c>
      <c r="E39" s="8">
        <f>IF(D39&lt;1,0,RANK(D39,D$4:D$52,0))</f>
        <v>0</v>
      </c>
      <c r="F39" s="18">
        <v>0</v>
      </c>
      <c r="G39" s="8">
        <f>IF(F39&lt;1,0,RANK(F39,F$4:F$52,0))</f>
        <v>0</v>
      </c>
      <c r="H39" s="18">
        <v>0</v>
      </c>
      <c r="I39" s="8">
        <f>IF(H39&lt;1,0,RANK(H39,H$4:H$52,0))</f>
        <v>0</v>
      </c>
      <c r="J39" s="18">
        <v>0</v>
      </c>
      <c r="K39" s="8">
        <f>IF(J39&lt;1,0,RANK(J39,J$4:J$52,0))</f>
        <v>0</v>
      </c>
      <c r="L39" s="9">
        <f t="shared" ref="L39:L44" si="83">SUM(D39,F39,H39,J39)</f>
        <v>0</v>
      </c>
      <c r="M39" s="8">
        <f>IF(L39&lt;1,0,RANK(L39,L$4:L$52,0))</f>
        <v>0</v>
      </c>
    </row>
    <row r="40" spans="1:13" ht="15" x14ac:dyDescent="0.2">
      <c r="A40" s="37">
        <f>+SUM(A39+1)</f>
        <v>481</v>
      </c>
      <c r="B40" s="41" t="s">
        <v>113</v>
      </c>
      <c r="C40" s="43" t="s">
        <v>15</v>
      </c>
      <c r="D40" s="18">
        <v>0</v>
      </c>
      <c r="E40" s="8">
        <f t="shared" ref="E40:G44" si="84">IF(D40&lt;1,0,RANK(D40,D$4:D$52,0))</f>
        <v>0</v>
      </c>
      <c r="F40" s="18">
        <v>0</v>
      </c>
      <c r="G40" s="8">
        <f t="shared" si="84"/>
        <v>0</v>
      </c>
      <c r="H40" s="18">
        <v>0</v>
      </c>
      <c r="I40" s="8">
        <f t="shared" ref="I40" si="85">IF(H40&lt;1,0,RANK(H40,H$4:H$52,0))</f>
        <v>0</v>
      </c>
      <c r="J40" s="18">
        <v>0</v>
      </c>
      <c r="K40" s="8">
        <f t="shared" ref="K40" si="86">IF(J40&lt;1,0,RANK(J40,J$4:J$52,0))</f>
        <v>0</v>
      </c>
      <c r="L40" s="9">
        <f t="shared" si="83"/>
        <v>0</v>
      </c>
      <c r="M40" s="8">
        <f t="shared" ref="M40" si="87">IF(L40&lt;1,0,RANK(L40,L$4:L$52,0))</f>
        <v>0</v>
      </c>
    </row>
    <row r="41" spans="1:13" ht="15" x14ac:dyDescent="0.2">
      <c r="A41" s="37">
        <f>+SUM(A40+1)</f>
        <v>482</v>
      </c>
      <c r="B41" s="41" t="s">
        <v>114</v>
      </c>
      <c r="C41" s="43" t="s">
        <v>15</v>
      </c>
      <c r="D41" s="18">
        <v>11.167</v>
      </c>
      <c r="E41" s="8">
        <f t="shared" si="84"/>
        <v>17</v>
      </c>
      <c r="F41" s="18">
        <v>7.5</v>
      </c>
      <c r="G41" s="8">
        <f t="shared" si="84"/>
        <v>36</v>
      </c>
      <c r="H41" s="18">
        <v>9.26</v>
      </c>
      <c r="I41" s="8">
        <f t="shared" ref="I41" si="88">IF(H41&lt;1,0,RANK(H41,H$4:H$52,0))</f>
        <v>31</v>
      </c>
      <c r="J41" s="18">
        <v>10.97</v>
      </c>
      <c r="K41" s="8">
        <f t="shared" ref="K41" si="89">IF(J41&lt;1,0,RANK(J41,J$4:J$52,0))</f>
        <v>24</v>
      </c>
      <c r="L41" s="9">
        <f t="shared" si="83"/>
        <v>38.896999999999998</v>
      </c>
      <c r="M41" s="8">
        <f t="shared" ref="M41" si="90">IF(L41&lt;1,0,RANK(L41,L$4:L$52,0))</f>
        <v>32</v>
      </c>
    </row>
    <row r="42" spans="1:13" ht="15" x14ac:dyDescent="0.2">
      <c r="A42" s="37">
        <f>+SUM(A41+1)</f>
        <v>483</v>
      </c>
      <c r="B42" s="41" t="s">
        <v>115</v>
      </c>
      <c r="C42" s="43" t="s">
        <v>15</v>
      </c>
      <c r="D42" s="18">
        <v>10.532999999999999</v>
      </c>
      <c r="E42" s="8">
        <f t="shared" si="84"/>
        <v>35</v>
      </c>
      <c r="F42" s="18">
        <v>7.5</v>
      </c>
      <c r="G42" s="8">
        <f t="shared" si="84"/>
        <v>36</v>
      </c>
      <c r="H42" s="18">
        <v>12.03</v>
      </c>
      <c r="I42" s="8">
        <f t="shared" ref="I42" si="91">IF(H42&lt;1,0,RANK(H42,H$4:H$52,0))</f>
        <v>3</v>
      </c>
      <c r="J42" s="18">
        <v>11</v>
      </c>
      <c r="K42" s="8">
        <f t="shared" ref="K42" si="92">IF(J42&lt;1,0,RANK(J42,J$4:J$52,0))</f>
        <v>22</v>
      </c>
      <c r="L42" s="9">
        <f t="shared" si="83"/>
        <v>41.063000000000002</v>
      </c>
      <c r="M42" s="8">
        <f t="shared" ref="M42" si="93">IF(L42&lt;1,0,RANK(L42,L$4:L$52,0))</f>
        <v>28</v>
      </c>
    </row>
    <row r="43" spans="1:13" ht="15" x14ac:dyDescent="0.2">
      <c r="A43" s="37">
        <f>+SUM(A42+1)</f>
        <v>484</v>
      </c>
      <c r="B43" s="41" t="s">
        <v>116</v>
      </c>
      <c r="C43" s="43" t="s">
        <v>15</v>
      </c>
      <c r="D43" s="18">
        <v>11.266999999999999</v>
      </c>
      <c r="E43" s="8">
        <f t="shared" si="84"/>
        <v>16</v>
      </c>
      <c r="F43" s="18">
        <v>8.4</v>
      </c>
      <c r="G43" s="8">
        <f t="shared" si="84"/>
        <v>32</v>
      </c>
      <c r="H43" s="18">
        <v>10.83</v>
      </c>
      <c r="I43" s="8">
        <f t="shared" ref="I43" si="94">IF(H43&lt;1,0,RANK(H43,H$4:H$52,0))</f>
        <v>14</v>
      </c>
      <c r="J43" s="18">
        <v>11.67</v>
      </c>
      <c r="K43" s="8">
        <f t="shared" ref="K43" si="95">IF(J43&lt;1,0,RANK(J43,J$4:J$52,0))</f>
        <v>7</v>
      </c>
      <c r="L43" s="9">
        <f t="shared" si="83"/>
        <v>42.167000000000002</v>
      </c>
      <c r="M43" s="8">
        <f t="shared" ref="M43" si="96">IF(L43&lt;1,0,RANK(L43,L$4:L$52,0))</f>
        <v>23</v>
      </c>
    </row>
    <row r="44" spans="1:13" ht="15" x14ac:dyDescent="0.2">
      <c r="A44" s="37">
        <f>+SUM(A43+1)</f>
        <v>485</v>
      </c>
      <c r="B44" s="41" t="s">
        <v>117</v>
      </c>
      <c r="C44" s="43" t="s">
        <v>15</v>
      </c>
      <c r="D44" s="18">
        <v>11.167</v>
      </c>
      <c r="E44" s="8">
        <f t="shared" si="84"/>
        <v>17</v>
      </c>
      <c r="F44" s="18">
        <v>10.199999999999999</v>
      </c>
      <c r="G44" s="8">
        <f t="shared" si="84"/>
        <v>20</v>
      </c>
      <c r="H44" s="18">
        <v>11</v>
      </c>
      <c r="I44" s="8">
        <f t="shared" ref="I44" si="97">IF(H44&lt;1,0,RANK(H44,H$4:H$52,0))</f>
        <v>13</v>
      </c>
      <c r="J44" s="18">
        <v>11.3</v>
      </c>
      <c r="K44" s="8">
        <f t="shared" ref="K44" si="98">IF(J44&lt;1,0,RANK(J44,J$4:J$52,0))</f>
        <v>13</v>
      </c>
      <c r="L44" s="9">
        <f t="shared" si="83"/>
        <v>43.667000000000002</v>
      </c>
      <c r="M44" s="8">
        <f t="shared" ref="M44" si="99">IF(L44&lt;1,0,RANK(L44,L$4:L$52,0))</f>
        <v>12</v>
      </c>
    </row>
    <row r="45" spans="1:13" ht="15" x14ac:dyDescent="0.2">
      <c r="A45" s="37"/>
      <c r="B45" s="39"/>
      <c r="C45" s="7"/>
      <c r="D45" s="19"/>
      <c r="E45" s="8"/>
      <c r="F45" s="19"/>
      <c r="G45" s="8"/>
      <c r="H45" s="19"/>
      <c r="I45" s="8"/>
      <c r="J45" s="19"/>
      <c r="K45" s="8"/>
      <c r="L45" s="11"/>
      <c r="M45" s="8"/>
    </row>
    <row r="46" spans="1:13" ht="15" x14ac:dyDescent="0.2">
      <c r="A46" s="37">
        <v>486</v>
      </c>
      <c r="B46" s="41" t="s">
        <v>118</v>
      </c>
      <c r="C46" s="43" t="s">
        <v>14</v>
      </c>
      <c r="D46" s="18">
        <v>11.567</v>
      </c>
      <c r="E46" s="8">
        <f>IF(D46&lt;1,0,RANK(D46,D$4:D$52,0))</f>
        <v>8</v>
      </c>
      <c r="F46" s="18">
        <v>11.1</v>
      </c>
      <c r="G46" s="8">
        <f>IF(F46&lt;1,0,RANK(F46,F$4:F$52,0))</f>
        <v>6</v>
      </c>
      <c r="H46" s="18">
        <v>9.9</v>
      </c>
      <c r="I46" s="8">
        <f>IF(H46&lt;1,0,RANK(H46,H$4:H$52,0))</f>
        <v>25</v>
      </c>
      <c r="J46" s="18">
        <v>10.4</v>
      </c>
      <c r="K46" s="8">
        <f>IF(J46&lt;1,0,RANK(J46,J$4:J$52,0))</f>
        <v>36</v>
      </c>
      <c r="L46" s="9">
        <f t="shared" ref="L46:L51" si="100">SUM(D46,F46,H46,J46)</f>
        <v>42.966999999999999</v>
      </c>
      <c r="M46" s="8">
        <f>IF(L46&lt;1,0,RANK(L46,L$4:L$52,0))</f>
        <v>18</v>
      </c>
    </row>
    <row r="47" spans="1:13" ht="15" x14ac:dyDescent="0.2">
      <c r="A47" s="37">
        <f>+SUM(A46+1)</f>
        <v>487</v>
      </c>
      <c r="B47" s="41" t="s">
        <v>119</v>
      </c>
      <c r="C47" s="43" t="s">
        <v>14</v>
      </c>
      <c r="D47" s="18">
        <v>11.532999999999999</v>
      </c>
      <c r="E47" s="8">
        <f t="shared" ref="E47:G52" si="101">IF(D47&lt;1,0,RANK(D47,D$4:D$52,0))</f>
        <v>10</v>
      </c>
      <c r="F47" s="18">
        <v>10.199999999999999</v>
      </c>
      <c r="G47" s="8">
        <f t="shared" si="101"/>
        <v>20</v>
      </c>
      <c r="H47" s="18">
        <v>10.33</v>
      </c>
      <c r="I47" s="8">
        <f t="shared" ref="I47" si="102">IF(H47&lt;1,0,RANK(H47,H$4:H$52,0))</f>
        <v>22</v>
      </c>
      <c r="J47" s="18">
        <v>11.24</v>
      </c>
      <c r="K47" s="8">
        <f t="shared" ref="K47" si="103">IF(J47&lt;1,0,RANK(J47,J$4:J$52,0))</f>
        <v>17</v>
      </c>
      <c r="L47" s="9">
        <f t="shared" si="100"/>
        <v>43.302999999999997</v>
      </c>
      <c r="M47" s="8">
        <f t="shared" ref="M47" si="104">IF(L47&lt;1,0,RANK(L47,L$4:L$52,0))</f>
        <v>15</v>
      </c>
    </row>
    <row r="48" spans="1:13" ht="15" x14ac:dyDescent="0.2">
      <c r="A48" s="37">
        <f>+SUM(A47+1)</f>
        <v>488</v>
      </c>
      <c r="B48" s="49" t="s">
        <v>120</v>
      </c>
      <c r="C48" s="43" t="s">
        <v>14</v>
      </c>
      <c r="D48" s="18">
        <v>10.667</v>
      </c>
      <c r="E48" s="8">
        <f t="shared" si="101"/>
        <v>32</v>
      </c>
      <c r="F48" s="18">
        <v>9.1</v>
      </c>
      <c r="G48" s="8">
        <f t="shared" si="101"/>
        <v>30</v>
      </c>
      <c r="H48" s="18">
        <v>9.36</v>
      </c>
      <c r="I48" s="8">
        <f t="shared" ref="I48" si="105">IF(H48&lt;1,0,RANK(H48,H$4:H$52,0))</f>
        <v>30</v>
      </c>
      <c r="J48" s="18">
        <v>11.8</v>
      </c>
      <c r="K48" s="8">
        <f t="shared" ref="K48" si="106">IF(J48&lt;1,0,RANK(J48,J$4:J$52,0))</f>
        <v>4</v>
      </c>
      <c r="L48" s="9">
        <f t="shared" si="100"/>
        <v>40.927</v>
      </c>
      <c r="M48" s="8">
        <f t="shared" ref="M48" si="107">IF(L48&lt;1,0,RANK(L48,L$4:L$52,0))</f>
        <v>30</v>
      </c>
    </row>
    <row r="49" spans="1:13" ht="15" x14ac:dyDescent="0.2">
      <c r="A49" s="37">
        <f>+SUM(A48+1)</f>
        <v>489</v>
      </c>
      <c r="B49" s="41" t="s">
        <v>121</v>
      </c>
      <c r="C49" s="43" t="s">
        <v>14</v>
      </c>
      <c r="D49" s="18">
        <v>10.8</v>
      </c>
      <c r="E49" s="8">
        <f t="shared" si="101"/>
        <v>29</v>
      </c>
      <c r="F49" s="18">
        <v>8</v>
      </c>
      <c r="G49" s="8">
        <f t="shared" si="101"/>
        <v>33</v>
      </c>
      <c r="H49" s="18">
        <v>6.13</v>
      </c>
      <c r="I49" s="8">
        <f t="shared" ref="I49" si="108">IF(H49&lt;1,0,RANK(H49,H$4:H$52,0))</f>
        <v>41</v>
      </c>
      <c r="J49" s="18">
        <v>10.9</v>
      </c>
      <c r="K49" s="8">
        <f t="shared" ref="K49" si="109">IF(J49&lt;1,0,RANK(J49,J$4:J$52,0))</f>
        <v>25</v>
      </c>
      <c r="L49" s="9">
        <f t="shared" si="100"/>
        <v>35.83</v>
      </c>
      <c r="M49" s="8">
        <f t="shared" ref="M49" si="110">IF(L49&lt;1,0,RANK(L49,L$4:L$52,0))</f>
        <v>39</v>
      </c>
    </row>
    <row r="50" spans="1:13" ht="15" x14ac:dyDescent="0.2">
      <c r="A50" s="37">
        <f>+SUM(A49+1)</f>
        <v>490</v>
      </c>
      <c r="B50" s="49" t="s">
        <v>122</v>
      </c>
      <c r="C50" s="43" t="s">
        <v>14</v>
      </c>
      <c r="D50" s="18">
        <v>11.6</v>
      </c>
      <c r="E50" s="8">
        <f t="shared" si="101"/>
        <v>7</v>
      </c>
      <c r="F50" s="18">
        <v>10.199999999999999</v>
      </c>
      <c r="G50" s="8">
        <f t="shared" si="101"/>
        <v>20</v>
      </c>
      <c r="H50" s="18">
        <v>9.83</v>
      </c>
      <c r="I50" s="8">
        <f t="shared" ref="I50" si="111">IF(H50&lt;1,0,RANK(H50,H$4:H$52,0))</f>
        <v>26</v>
      </c>
      <c r="J50" s="18">
        <v>10.9</v>
      </c>
      <c r="K50" s="8">
        <f t="shared" ref="K50" si="112">IF(J50&lt;1,0,RANK(J50,J$4:J$52,0))</f>
        <v>25</v>
      </c>
      <c r="L50" s="9">
        <f t="shared" si="100"/>
        <v>42.529999999999994</v>
      </c>
      <c r="M50" s="8">
        <f t="shared" ref="M50" si="113">IF(L50&lt;1,0,RANK(L50,L$4:L$52,0))</f>
        <v>21</v>
      </c>
    </row>
    <row r="51" spans="1:13" ht="15" x14ac:dyDescent="0.2">
      <c r="A51" s="37">
        <f>+SUM(A50+1)</f>
        <v>491</v>
      </c>
      <c r="B51" s="41" t="s">
        <v>123</v>
      </c>
      <c r="C51" s="43" t="s">
        <v>14</v>
      </c>
      <c r="D51" s="18">
        <v>10.867000000000001</v>
      </c>
      <c r="E51" s="8">
        <f t="shared" si="101"/>
        <v>27</v>
      </c>
      <c r="F51" s="18">
        <v>9.6999999999999993</v>
      </c>
      <c r="G51" s="8">
        <f t="shared" si="101"/>
        <v>27</v>
      </c>
      <c r="H51" s="18">
        <v>8.4600000000000009</v>
      </c>
      <c r="I51" s="8">
        <f t="shared" ref="I51" si="114">IF(H51&lt;1,0,RANK(H51,H$4:H$52,0))</f>
        <v>35</v>
      </c>
      <c r="J51" s="18">
        <v>11.1</v>
      </c>
      <c r="K51" s="8">
        <f t="shared" ref="K51" si="115">IF(J51&lt;1,0,RANK(J51,J$4:J$52,0))</f>
        <v>19</v>
      </c>
      <c r="L51" s="9">
        <f t="shared" si="100"/>
        <v>40.127000000000002</v>
      </c>
      <c r="M51" s="8">
        <f t="shared" ref="M51:M52" si="116">IF(L51&lt;1,0,RANK(L51,L$4:L$52,0))</f>
        <v>31</v>
      </c>
    </row>
    <row r="52" spans="1:13" ht="15" x14ac:dyDescent="0.2">
      <c r="A52" s="37"/>
      <c r="B52" s="39" t="s">
        <v>179</v>
      </c>
      <c r="C52" s="7"/>
      <c r="D52" s="19">
        <v>10.967000000000001</v>
      </c>
      <c r="E52" s="8">
        <f t="shared" si="101"/>
        <v>21</v>
      </c>
      <c r="F52" s="19">
        <v>7.6</v>
      </c>
      <c r="G52" s="8">
        <f t="shared" si="101"/>
        <v>34</v>
      </c>
      <c r="H52" s="19">
        <v>8.16</v>
      </c>
      <c r="I52" s="8">
        <f t="shared" ref="I52" si="117">IF(H52&lt;1,0,RANK(H52,H$4:H$52,0))</f>
        <v>36</v>
      </c>
      <c r="J52" s="19">
        <v>11.3</v>
      </c>
      <c r="K52" s="8">
        <f t="shared" ref="K52" si="118">IF(J52&lt;1,0,RANK(J52,J$4:J$52,0))</f>
        <v>13</v>
      </c>
      <c r="L52" s="9">
        <f t="shared" ref="L52" si="119">SUM(D52,F52,H52,J52)</f>
        <v>38.027000000000001</v>
      </c>
      <c r="M52" s="8">
        <f t="shared" si="116"/>
        <v>33</v>
      </c>
    </row>
    <row r="53" spans="1:13" ht="18" x14ac:dyDescent="0.2">
      <c r="B53" s="14" t="s">
        <v>9</v>
      </c>
      <c r="C53" s="1" t="s">
        <v>12</v>
      </c>
      <c r="D53" s="15"/>
      <c r="E53" s="15"/>
      <c r="F53" s="15"/>
      <c r="G53" s="15"/>
      <c r="H53" s="15"/>
      <c r="I53" s="15"/>
      <c r="J53" s="15"/>
      <c r="K53" s="15"/>
      <c r="L53" s="15"/>
      <c r="M53" s="4"/>
    </row>
    <row r="54" spans="1:13" ht="18" x14ac:dyDescent="0.2">
      <c r="B54" s="14"/>
      <c r="C54" s="1"/>
      <c r="D54" s="15"/>
      <c r="E54" s="15"/>
      <c r="F54" s="15"/>
      <c r="G54" s="15"/>
      <c r="H54" s="15"/>
      <c r="I54" s="15"/>
      <c r="J54" s="15"/>
      <c r="K54" s="15"/>
      <c r="L54" s="15"/>
      <c r="M54" s="4"/>
    </row>
    <row r="55" spans="1:13" ht="15" x14ac:dyDescent="0.2">
      <c r="B55" s="15"/>
      <c r="C55" s="29" t="s">
        <v>10</v>
      </c>
      <c r="D55" s="34" t="s">
        <v>3</v>
      </c>
      <c r="E55" s="34" t="s">
        <v>4</v>
      </c>
      <c r="F55" s="34" t="s">
        <v>5</v>
      </c>
      <c r="G55" s="34" t="s">
        <v>4</v>
      </c>
      <c r="H55" s="34" t="s">
        <v>6</v>
      </c>
      <c r="I55" s="34" t="s">
        <v>4</v>
      </c>
      <c r="J55" s="34" t="s">
        <v>7</v>
      </c>
      <c r="K55" s="34" t="s">
        <v>4</v>
      </c>
      <c r="L55" s="34" t="s">
        <v>8</v>
      </c>
      <c r="M55" s="34" t="s">
        <v>4</v>
      </c>
    </row>
    <row r="56" spans="1:13" ht="15" x14ac:dyDescent="0.2">
      <c r="B56" s="15"/>
      <c r="C56" s="7" t="s">
        <v>61</v>
      </c>
      <c r="D56" s="27">
        <f>LARGE(D4:D9,1)+LARGE(D4:D9,2)+LARGE(D4:D9,3)+LARGE(D4:D9,4)</f>
        <v>48.034000000000006</v>
      </c>
      <c r="E56" s="16">
        <f t="shared" ref="E56:E62" si="120">IF(D56&lt;1,0,RANK(D56,D$56:D$62,0))</f>
        <v>1</v>
      </c>
      <c r="F56" s="27">
        <f>LARGE(F4:F9,1)+LARGE(F4:F9,2)+LARGE(F4:F9,3)+LARGE(F4:F9,4)</f>
        <v>45.1</v>
      </c>
      <c r="G56" s="16">
        <f t="shared" ref="G56:G62" si="121">IF(F56&lt;1,0,RANK(F56,F$56:F$62,0))</f>
        <v>1</v>
      </c>
      <c r="H56" s="27">
        <f>LARGE(H4:H9,1)+LARGE(H4:H9,2)+LARGE(H4:H9,3)+LARGE(H4:H9,4)</f>
        <v>46.9</v>
      </c>
      <c r="I56" s="16">
        <f t="shared" ref="I56:I62" si="122">IF(H56&lt;1,0,RANK(H56,H$56:H$62,0))</f>
        <v>1</v>
      </c>
      <c r="J56" s="27">
        <f>LARGE(J4:J9,1)+LARGE(J4:J9,2)+LARGE(J4:J9,3)+LARGE(J4:J9,4)</f>
        <v>47.540000000000006</v>
      </c>
      <c r="K56" s="16">
        <f t="shared" ref="K56:K62" si="123">IF(J56&lt;1,0,RANK(J56,J$56:J$62,0))</f>
        <v>1</v>
      </c>
      <c r="L56" s="17">
        <f>D56+F56+H56+J56</f>
        <v>187.57400000000001</v>
      </c>
      <c r="M56" s="51">
        <f t="shared" ref="M56:M62" si="124">IF(L56&lt;1,0,RANK(L56,L$56:L$62,0))</f>
        <v>1</v>
      </c>
    </row>
    <row r="57" spans="1:13" ht="15" x14ac:dyDescent="0.2">
      <c r="B57" s="15"/>
      <c r="C57" s="43" t="s">
        <v>56</v>
      </c>
      <c r="D57" s="27">
        <f>LARGE(D11:D16,1)+LARGE(D11:D16,2)+LARGE(D11:D16,3)+LARGE(D11:D16,4)</f>
        <v>44.40100000000001</v>
      </c>
      <c r="E57" s="16">
        <f t="shared" si="120"/>
        <v>5</v>
      </c>
      <c r="F57" s="27">
        <f>LARGE(F11:F16,1)+LARGE(F11:F16,2)+LARGE(F11:F16,3)+LARGE(F11:F16,4)</f>
        <v>45.1</v>
      </c>
      <c r="G57" s="16">
        <f t="shared" si="121"/>
        <v>1</v>
      </c>
      <c r="H57" s="27">
        <f>LARGE(H11:H16,1)+LARGE(H11:H16,2)+LARGE(H11:H16,3)+LARGE(H11:H16,4)</f>
        <v>46.87</v>
      </c>
      <c r="I57" s="16">
        <f t="shared" si="122"/>
        <v>2</v>
      </c>
      <c r="J57" s="27">
        <f>LARGE(J11:J16,1)+LARGE(J11:J16,2)+LARGE(J11:J16,3)+LARGE(J11:J16,4)</f>
        <v>46.769999999999996</v>
      </c>
      <c r="K57" s="16">
        <f t="shared" si="123"/>
        <v>2</v>
      </c>
      <c r="L57" s="17">
        <f>D57+F57+H57+J57</f>
        <v>183.14100000000002</v>
      </c>
      <c r="M57" s="51">
        <f t="shared" si="124"/>
        <v>2</v>
      </c>
    </row>
    <row r="58" spans="1:13" ht="15" x14ac:dyDescent="0.2">
      <c r="B58" s="15"/>
      <c r="C58" s="43" t="s">
        <v>62</v>
      </c>
      <c r="D58" s="27">
        <f>LARGE(D18:D23,1)+LARGE(D18:D23,2)+LARGE(D18:D23,3)+LARGE(D18:D23,4)</f>
        <v>45.233999999999995</v>
      </c>
      <c r="E58" s="16">
        <f t="shared" si="120"/>
        <v>4</v>
      </c>
      <c r="F58" s="27">
        <f>LARGE(F18:F23,1)+LARGE(F18:F23,2)+LARGE(F18:F23,3)+LARGE(F18:F23,4)</f>
        <v>37.9</v>
      </c>
      <c r="G58" s="16">
        <f t="shared" si="121"/>
        <v>6</v>
      </c>
      <c r="H58" s="27">
        <f>LARGE(H18:H23,1)+LARGE(H18:H23,2)+LARGE(H18:H23,3)+LARGE(H18:H23,4)</f>
        <v>39.950000000000003</v>
      </c>
      <c r="I58" s="16">
        <f t="shared" si="122"/>
        <v>6</v>
      </c>
      <c r="J58" s="27">
        <f>LARGE(J18:J23,1)+LARGE(J18:J23,2)+LARGE(J18:J23,3)+LARGE(J18:J23,4)</f>
        <v>43.78</v>
      </c>
      <c r="K58" s="16">
        <f t="shared" si="123"/>
        <v>7</v>
      </c>
      <c r="L58" s="17">
        <f>D58+F58+H58+J58</f>
        <v>166.86399999999998</v>
      </c>
      <c r="M58" s="51">
        <f t="shared" si="124"/>
        <v>6</v>
      </c>
    </row>
    <row r="59" spans="1:13" ht="15" x14ac:dyDescent="0.2">
      <c r="B59" s="15"/>
      <c r="C59" s="43" t="s">
        <v>81</v>
      </c>
      <c r="D59" s="27">
        <f>LARGE(D25:D30,1)+LARGE(D25:D30,2)+LARGE(D25:D30,3)+LARGE(D25:D30,4)</f>
        <v>43.997</v>
      </c>
      <c r="E59" s="16">
        <f t="shared" si="120"/>
        <v>7</v>
      </c>
      <c r="F59" s="27">
        <f>LARGE(F25:F30,1)+LARGE(F25:F30,2)+LARGE(F25:F30,3)+LARGE(F25:F30,4)</f>
        <v>43.099999999999994</v>
      </c>
      <c r="G59" s="16">
        <f t="shared" si="121"/>
        <v>3</v>
      </c>
      <c r="H59" s="27">
        <f>LARGE(H25:H30,1)+LARGE(H25:H30,2)+LARGE(H25:H30,3)+LARGE(H25:H30,4)</f>
        <v>43.949999999999996</v>
      </c>
      <c r="I59" s="16">
        <f t="shared" si="122"/>
        <v>4</v>
      </c>
      <c r="J59" s="27">
        <f>LARGE(J25:J30,1)+LARGE(J25:J30,2)+LARGE(J25:J30,3)+LARGE(J25:J30,4)</f>
        <v>43.940000000000005</v>
      </c>
      <c r="K59" s="16">
        <f t="shared" si="123"/>
        <v>6</v>
      </c>
      <c r="L59" s="17">
        <f>D59+F59+H59+J59</f>
        <v>174.98699999999999</v>
      </c>
      <c r="M59" s="51">
        <f t="shared" si="124"/>
        <v>4</v>
      </c>
    </row>
    <row r="60" spans="1:13" ht="15" x14ac:dyDescent="0.2">
      <c r="B60" s="15"/>
      <c r="C60" s="12" t="s">
        <v>41</v>
      </c>
      <c r="D60" s="27">
        <f>LARGE(D32:D37,1)+LARGE(D32:D37,2)+LARGE(D32:D37,3)+LARGE(D32:D37,4)</f>
        <v>46.93</v>
      </c>
      <c r="E60" s="16">
        <f t="shared" si="120"/>
        <v>2</v>
      </c>
      <c r="F60" s="27">
        <f>LARGE(F32:F37,1)+LARGE(F32:F37,2)+LARGE(F32:F37,3)+LARGE(F32:F37,4)</f>
        <v>40.6</v>
      </c>
      <c r="G60" s="16">
        <f t="shared" si="121"/>
        <v>5</v>
      </c>
      <c r="H60" s="27">
        <f>LARGE(H32:H37,1)+LARGE(H32:H37,2)+LARGE(H32:H37,3)+LARGE(H32:H37,4)</f>
        <v>44.38</v>
      </c>
      <c r="I60" s="16">
        <f t="shared" si="122"/>
        <v>3</v>
      </c>
      <c r="J60" s="27">
        <f>LARGE(J32:J37,1)+LARGE(J32:J37,2)+LARGE(J32:J37,3)+LARGE(J32:J37,4)</f>
        <v>45</v>
      </c>
      <c r="K60" s="16">
        <f t="shared" si="123"/>
        <v>4</v>
      </c>
      <c r="L60" s="17">
        <f>D60+F60+H60+J60</f>
        <v>176.91</v>
      </c>
      <c r="M60" s="51">
        <f t="shared" si="124"/>
        <v>3</v>
      </c>
    </row>
    <row r="61" spans="1:13" ht="15" x14ac:dyDescent="0.2">
      <c r="C61" s="50" t="s">
        <v>15</v>
      </c>
      <c r="D61" s="27">
        <f>LARGE(D39:D44,1)+LARGE(D39:D44,2)+LARGE(D39:D44,3)+LARGE(D39:D44,4)</f>
        <v>44.134</v>
      </c>
      <c r="E61" s="16">
        <f t="shared" si="120"/>
        <v>6</v>
      </c>
      <c r="F61" s="27">
        <f>LARGE(F39:F44,1)+LARGE(F39:F44,2)+LARGE(F39:F44,3)+LARGE(F39:F44,4)</f>
        <v>33.6</v>
      </c>
      <c r="G61" s="16">
        <f t="shared" si="121"/>
        <v>7</v>
      </c>
      <c r="H61" s="27">
        <f>LARGE(H39:H44,1)+LARGE(H39:H44,2)+LARGE(H39:H44,3)+LARGE(H39:H44,4)</f>
        <v>43.12</v>
      </c>
      <c r="I61" s="16">
        <f t="shared" si="122"/>
        <v>5</v>
      </c>
      <c r="J61" s="27">
        <f>LARGE(J39:J44,1)+LARGE(J39:J44,2)+LARGE(J39:J44,3)+LARGE(J39:J44,4)</f>
        <v>44.94</v>
      </c>
      <c r="K61" s="16">
        <f t="shared" si="123"/>
        <v>5</v>
      </c>
      <c r="L61" s="17">
        <f t="shared" ref="L61:L62" si="125">D61+F61+H61+J61</f>
        <v>165.79400000000001</v>
      </c>
      <c r="M61" s="51">
        <f t="shared" si="124"/>
        <v>7</v>
      </c>
    </row>
    <row r="62" spans="1:13" ht="15" x14ac:dyDescent="0.2">
      <c r="C62" s="50" t="s">
        <v>14</v>
      </c>
      <c r="D62" s="27">
        <f>LARGE(D46:D51,1)+LARGE(D46:D51,2)+LARGE(D46:D51,3)+LARGE(D46:D51,4)</f>
        <v>45.567000000000007</v>
      </c>
      <c r="E62" s="16">
        <f t="shared" si="120"/>
        <v>3</v>
      </c>
      <c r="F62" s="27">
        <f>LARGE(F46:F51,1)+LARGE(F46:F51,2)+LARGE(F46:F51,3)+LARGE(F46:F51,4)</f>
        <v>41.199999999999996</v>
      </c>
      <c r="G62" s="16">
        <f t="shared" si="121"/>
        <v>4</v>
      </c>
      <c r="H62" s="27">
        <f>LARGE(H46:H51,1)+LARGE(H46:H51,2)+LARGE(H46:H51,3)+LARGE(H46:H51,4)</f>
        <v>39.42</v>
      </c>
      <c r="I62" s="16">
        <f t="shared" si="122"/>
        <v>7</v>
      </c>
      <c r="J62" s="27">
        <f>LARGE(J46:J51,1)+LARGE(J46:J51,2)+LARGE(J46:J51,3)+LARGE(J46:J51,4)</f>
        <v>45.04</v>
      </c>
      <c r="K62" s="16">
        <f t="shared" si="123"/>
        <v>3</v>
      </c>
      <c r="L62" s="17">
        <f t="shared" si="125"/>
        <v>171.227</v>
      </c>
      <c r="M62" s="51">
        <f t="shared" si="124"/>
        <v>5</v>
      </c>
    </row>
  </sheetData>
  <sheetProtection algorithmName="SHA-512" hashValue="H11+bltziunmS3qazgfKBKIEFGFu61bdf5fVCFBpEvZmud0b732X4yp5WEpe4yaN9yKmLXdmLu13xDYb8qdFjA==" saltValue="pURLWIqrzAGN8ldJ0XolZQ==" spinCount="100000" sheet="1" objects="1" scenarios="1"/>
  <conditionalFormatting sqref="M56:M62">
    <cfRule type="cellIs" dxfId="77" priority="55" stopIfTrue="1" operator="equal">
      <formula>1</formula>
    </cfRule>
    <cfRule type="cellIs" dxfId="76" priority="56" stopIfTrue="1" operator="equal">
      <formula>2</formula>
    </cfRule>
    <cfRule type="cellIs" dxfId="75" priority="57" stopIfTrue="1" operator="equal">
      <formula>3</formula>
    </cfRule>
  </conditionalFormatting>
  <conditionalFormatting sqref="E56 G4:G38">
    <cfRule type="cellIs" dxfId="74" priority="76" stopIfTrue="1" operator="equal">
      <formula>1</formula>
    </cfRule>
    <cfRule type="cellIs" dxfId="73" priority="77" stopIfTrue="1" operator="equal">
      <formula>2</formula>
    </cfRule>
    <cfRule type="cellIs" dxfId="72" priority="78" stopIfTrue="1" operator="equal">
      <formula>3</formula>
    </cfRule>
  </conditionalFormatting>
  <conditionalFormatting sqref="G45">
    <cfRule type="cellIs" dxfId="71" priority="73" stopIfTrue="1" operator="equal">
      <formula>1</formula>
    </cfRule>
    <cfRule type="cellIs" dxfId="70" priority="74" stopIfTrue="1" operator="equal">
      <formula>2</formula>
    </cfRule>
    <cfRule type="cellIs" dxfId="69" priority="75" stopIfTrue="1" operator="equal">
      <formula>3</formula>
    </cfRule>
  </conditionalFormatting>
  <conditionalFormatting sqref="E57:E62">
    <cfRule type="cellIs" dxfId="68" priority="67" stopIfTrue="1" operator="equal">
      <formula>1</formula>
    </cfRule>
    <cfRule type="cellIs" dxfId="67" priority="68" stopIfTrue="1" operator="equal">
      <formula>2</formula>
    </cfRule>
    <cfRule type="cellIs" dxfId="66" priority="69" stopIfTrue="1" operator="equal">
      <formula>3</formula>
    </cfRule>
  </conditionalFormatting>
  <conditionalFormatting sqref="G56:G62">
    <cfRule type="cellIs" dxfId="65" priority="64" stopIfTrue="1" operator="equal">
      <formula>1</formula>
    </cfRule>
    <cfRule type="cellIs" dxfId="64" priority="65" stopIfTrue="1" operator="equal">
      <formula>2</formula>
    </cfRule>
    <cfRule type="cellIs" dxfId="63" priority="66" stopIfTrue="1" operator="equal">
      <formula>3</formula>
    </cfRule>
  </conditionalFormatting>
  <conditionalFormatting sqref="I56:I62">
    <cfRule type="cellIs" dxfId="62" priority="61" stopIfTrue="1" operator="equal">
      <formula>1</formula>
    </cfRule>
    <cfRule type="cellIs" dxfId="61" priority="62" stopIfTrue="1" operator="equal">
      <formula>2</formula>
    </cfRule>
    <cfRule type="cellIs" dxfId="60" priority="63" stopIfTrue="1" operator="equal">
      <formula>3</formula>
    </cfRule>
  </conditionalFormatting>
  <conditionalFormatting sqref="K56:K62">
    <cfRule type="cellIs" dxfId="59" priority="58" stopIfTrue="1" operator="equal">
      <formula>1</formula>
    </cfRule>
    <cfRule type="cellIs" dxfId="58" priority="59" stopIfTrue="1" operator="equal">
      <formula>2</formula>
    </cfRule>
    <cfRule type="cellIs" dxfId="57" priority="60" stopIfTrue="1" operator="equal">
      <formula>3</formula>
    </cfRule>
  </conditionalFormatting>
  <conditionalFormatting sqref="G39:G44">
    <cfRule type="cellIs" dxfId="56" priority="52" stopIfTrue="1" operator="equal">
      <formula>1</formula>
    </cfRule>
    <cfRule type="cellIs" dxfId="55" priority="53" stopIfTrue="1" operator="equal">
      <formula>2</formula>
    </cfRule>
    <cfRule type="cellIs" dxfId="54" priority="54" stopIfTrue="1" operator="equal">
      <formula>3</formula>
    </cfRule>
  </conditionalFormatting>
  <conditionalFormatting sqref="G46:G52">
    <cfRule type="cellIs" dxfId="53" priority="49" stopIfTrue="1" operator="equal">
      <formula>1</formula>
    </cfRule>
    <cfRule type="cellIs" dxfId="52" priority="50" stopIfTrue="1" operator="equal">
      <formula>2</formula>
    </cfRule>
    <cfRule type="cellIs" dxfId="51" priority="51" stopIfTrue="1" operator="equal">
      <formula>3</formula>
    </cfRule>
  </conditionalFormatting>
  <conditionalFormatting sqref="E4:E38">
    <cfRule type="cellIs" dxfId="50" priority="46" stopIfTrue="1" operator="equal">
      <formula>1</formula>
    </cfRule>
    <cfRule type="cellIs" dxfId="49" priority="47" stopIfTrue="1" operator="equal">
      <formula>2</formula>
    </cfRule>
    <cfRule type="cellIs" dxfId="48" priority="48" stopIfTrue="1" operator="equal">
      <formula>3</formula>
    </cfRule>
  </conditionalFormatting>
  <conditionalFormatting sqref="E45">
    <cfRule type="cellIs" dxfId="47" priority="43" stopIfTrue="1" operator="equal">
      <formula>1</formula>
    </cfRule>
    <cfRule type="cellIs" dxfId="46" priority="44" stopIfTrue="1" operator="equal">
      <formula>2</formula>
    </cfRule>
    <cfRule type="cellIs" dxfId="45" priority="45" stopIfTrue="1" operator="equal">
      <formula>3</formula>
    </cfRule>
  </conditionalFormatting>
  <conditionalFormatting sqref="E39:E44">
    <cfRule type="cellIs" dxfId="44" priority="40" stopIfTrue="1" operator="equal">
      <formula>1</formula>
    </cfRule>
    <cfRule type="cellIs" dxfId="43" priority="41" stopIfTrue="1" operator="equal">
      <formula>2</formula>
    </cfRule>
    <cfRule type="cellIs" dxfId="42" priority="42" stopIfTrue="1" operator="equal">
      <formula>3</formula>
    </cfRule>
  </conditionalFormatting>
  <conditionalFormatting sqref="E46:E52">
    <cfRule type="cellIs" dxfId="41" priority="37" stopIfTrue="1" operator="equal">
      <formula>1</formula>
    </cfRule>
    <cfRule type="cellIs" dxfId="40" priority="38" stopIfTrue="1" operator="equal">
      <formula>2</formula>
    </cfRule>
    <cfRule type="cellIs" dxfId="39" priority="39" stopIfTrue="1" operator="equal">
      <formula>3</formula>
    </cfRule>
  </conditionalFormatting>
  <conditionalFormatting sqref="I4:I38">
    <cfRule type="cellIs" dxfId="38" priority="34" stopIfTrue="1" operator="equal">
      <formula>1</formula>
    </cfRule>
    <cfRule type="cellIs" dxfId="37" priority="35" stopIfTrue="1" operator="equal">
      <formula>2</formula>
    </cfRule>
    <cfRule type="cellIs" dxfId="36" priority="36" stopIfTrue="1" operator="equal">
      <formula>3</formula>
    </cfRule>
  </conditionalFormatting>
  <conditionalFormatting sqref="I45">
    <cfRule type="cellIs" dxfId="35" priority="31" stopIfTrue="1" operator="equal">
      <formula>1</formula>
    </cfRule>
    <cfRule type="cellIs" dxfId="34" priority="32" stopIfTrue="1" operator="equal">
      <formula>2</formula>
    </cfRule>
    <cfRule type="cellIs" dxfId="33" priority="33" stopIfTrue="1" operator="equal">
      <formula>3</formula>
    </cfRule>
  </conditionalFormatting>
  <conditionalFormatting sqref="I39:I44">
    <cfRule type="cellIs" dxfId="32" priority="28" stopIfTrue="1" operator="equal">
      <formula>1</formula>
    </cfRule>
    <cfRule type="cellIs" dxfId="31" priority="29" stopIfTrue="1" operator="equal">
      <formula>2</formula>
    </cfRule>
    <cfRule type="cellIs" dxfId="30" priority="30" stopIfTrue="1" operator="equal">
      <formula>3</formula>
    </cfRule>
  </conditionalFormatting>
  <conditionalFormatting sqref="I46:I52">
    <cfRule type="cellIs" dxfId="29" priority="25" stopIfTrue="1" operator="equal">
      <formula>1</formula>
    </cfRule>
    <cfRule type="cellIs" dxfId="28" priority="26" stopIfTrue="1" operator="equal">
      <formula>2</formula>
    </cfRule>
    <cfRule type="cellIs" dxfId="27" priority="27" stopIfTrue="1" operator="equal">
      <formula>3</formula>
    </cfRule>
  </conditionalFormatting>
  <conditionalFormatting sqref="K4:K38">
    <cfRule type="cellIs" dxfId="26" priority="22" stopIfTrue="1" operator="equal">
      <formula>1</formula>
    </cfRule>
    <cfRule type="cellIs" dxfId="25" priority="23" stopIfTrue="1" operator="equal">
      <formula>2</formula>
    </cfRule>
    <cfRule type="cellIs" dxfId="24" priority="24" stopIfTrue="1" operator="equal">
      <formula>3</formula>
    </cfRule>
  </conditionalFormatting>
  <conditionalFormatting sqref="K45">
    <cfRule type="cellIs" dxfId="23" priority="19" stopIfTrue="1" operator="equal">
      <formula>1</formula>
    </cfRule>
    <cfRule type="cellIs" dxfId="22" priority="20" stopIfTrue="1" operator="equal">
      <formula>2</formula>
    </cfRule>
    <cfRule type="cellIs" dxfId="21" priority="21" stopIfTrue="1" operator="equal">
      <formula>3</formula>
    </cfRule>
  </conditionalFormatting>
  <conditionalFormatting sqref="K39:K44">
    <cfRule type="cellIs" dxfId="20" priority="16" stopIfTrue="1" operator="equal">
      <formula>1</formula>
    </cfRule>
    <cfRule type="cellIs" dxfId="19" priority="17" stopIfTrue="1" operator="equal">
      <formula>2</formula>
    </cfRule>
    <cfRule type="cellIs" dxfId="18" priority="18" stopIfTrue="1" operator="equal">
      <formula>3</formula>
    </cfRule>
  </conditionalFormatting>
  <conditionalFormatting sqref="K46:K52">
    <cfRule type="cellIs" dxfId="17" priority="13" stopIfTrue="1" operator="equal">
      <formula>1</formula>
    </cfRule>
    <cfRule type="cellIs" dxfId="16" priority="14" stopIfTrue="1" operator="equal">
      <formula>2</formula>
    </cfRule>
    <cfRule type="cellIs" dxfId="15" priority="15" stopIfTrue="1" operator="equal">
      <formula>3</formula>
    </cfRule>
  </conditionalFormatting>
  <conditionalFormatting sqref="M4:M38">
    <cfRule type="cellIs" dxfId="14" priority="10" stopIfTrue="1" operator="equal">
      <formula>1</formula>
    </cfRule>
    <cfRule type="cellIs" dxfId="13" priority="11" stopIfTrue="1" operator="equal">
      <formula>2</formula>
    </cfRule>
    <cfRule type="cellIs" dxfId="12" priority="12" stopIfTrue="1" operator="equal">
      <formula>3</formula>
    </cfRule>
  </conditionalFormatting>
  <conditionalFormatting sqref="M45">
    <cfRule type="cellIs" dxfId="11" priority="7" stopIfTrue="1" operator="equal">
      <formula>1</formula>
    </cfRule>
    <cfRule type="cellIs" dxfId="10" priority="8" stopIfTrue="1" operator="equal">
      <formula>2</formula>
    </cfRule>
    <cfRule type="cellIs" dxfId="9" priority="9" stopIfTrue="1" operator="equal">
      <formula>3</formula>
    </cfRule>
  </conditionalFormatting>
  <conditionalFormatting sqref="M39:M44">
    <cfRule type="cellIs" dxfId="8" priority="4" stopIfTrue="1" operator="equal">
      <formula>1</formula>
    </cfRule>
    <cfRule type="cellIs" dxfId="7" priority="5" stopIfTrue="1" operator="equal">
      <formula>2</formula>
    </cfRule>
    <cfRule type="cellIs" dxfId="6" priority="6" stopIfTrue="1" operator="equal">
      <formula>3</formula>
    </cfRule>
  </conditionalFormatting>
  <conditionalFormatting sqref="M46:M52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  <pageSetup paperSize="9" scale="71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7375-4EB5-4BB7-A364-E04D241FA044}">
  <sheetPr>
    <pageSetUpPr fitToPage="1"/>
  </sheetPr>
  <dimension ref="A1:M47"/>
  <sheetViews>
    <sheetView workbookViewId="0">
      <selection activeCell="H33" sqref="H33"/>
    </sheetView>
  </sheetViews>
  <sheetFormatPr defaultColWidth="8.85546875" defaultRowHeight="12.75" x14ac:dyDescent="0.2"/>
  <cols>
    <col min="1" max="1" width="5.7109375" customWidth="1"/>
    <col min="2" max="2" width="18.42578125" customWidth="1"/>
    <col min="3" max="3" width="13" customWidth="1"/>
    <col min="5" max="5" width="6.7109375" customWidth="1"/>
    <col min="7" max="7" width="6.42578125" customWidth="1"/>
    <col min="9" max="9" width="7" customWidth="1"/>
    <col min="11" max="11" width="6.42578125" customWidth="1"/>
    <col min="13" max="13" width="6.42578125" customWidth="1"/>
  </cols>
  <sheetData>
    <row r="1" spans="1:13" ht="18" x14ac:dyDescent="0.2">
      <c r="B1" s="1" t="s">
        <v>176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52" t="s">
        <v>89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4</v>
      </c>
      <c r="H3" s="29" t="s">
        <v>6</v>
      </c>
      <c r="I3" s="29" t="s">
        <v>4</v>
      </c>
      <c r="J3" s="29" t="s">
        <v>7</v>
      </c>
      <c r="K3" s="29" t="s">
        <v>4</v>
      </c>
      <c r="L3" s="29" t="s">
        <v>8</v>
      </c>
      <c r="M3" s="29" t="s">
        <v>4</v>
      </c>
    </row>
    <row r="4" spans="1:13" ht="15" x14ac:dyDescent="0.2">
      <c r="A4" s="37">
        <v>495</v>
      </c>
      <c r="B4" s="41" t="s">
        <v>125</v>
      </c>
      <c r="C4" s="7" t="s">
        <v>15</v>
      </c>
      <c r="D4" s="18">
        <v>11.53</v>
      </c>
      <c r="E4" s="8">
        <f t="shared" ref="E4:E9" si="0">IF(D4&lt;1,0,RANK(D4,D$4:D$37,0))</f>
        <v>3</v>
      </c>
      <c r="F4" s="18">
        <v>6.6</v>
      </c>
      <c r="G4" s="8">
        <f t="shared" ref="G4:G9" si="1">IF(F4&lt;1,0,RANK(F4,F$4:F$37,0))</f>
        <v>3</v>
      </c>
      <c r="H4" s="18">
        <v>8.9</v>
      </c>
      <c r="I4" s="8">
        <f t="shared" ref="I4:I9" si="2">IF(H4&lt;1,0,RANK(H4,H$4:H$37,0))</f>
        <v>4</v>
      </c>
      <c r="J4" s="18">
        <v>8.1300000000000008</v>
      </c>
      <c r="K4" s="8">
        <f t="shared" ref="K4:K9" si="3">IF(J4&lt;1,0,RANK(J4,J$4:J$37,0))</f>
        <v>7</v>
      </c>
      <c r="L4" s="9">
        <f>SUM(D4,F4,H4,J4)</f>
        <v>35.160000000000004</v>
      </c>
      <c r="M4" s="10">
        <f t="shared" ref="M4:M9" si="4">IF(L4&lt;1,0,RANK(L4,L$4:L$37,0))</f>
        <v>4</v>
      </c>
    </row>
    <row r="5" spans="1:13" ht="15" x14ac:dyDescent="0.2">
      <c r="A5" s="37">
        <f>+SUM(A4+1)</f>
        <v>496</v>
      </c>
      <c r="B5" s="41" t="s">
        <v>126</v>
      </c>
      <c r="C5" s="7" t="s">
        <v>15</v>
      </c>
      <c r="D5" s="18">
        <v>11.06</v>
      </c>
      <c r="E5" s="8">
        <f t="shared" si="0"/>
        <v>4</v>
      </c>
      <c r="F5" s="18">
        <v>5.4</v>
      </c>
      <c r="G5" s="8">
        <f t="shared" si="1"/>
        <v>4</v>
      </c>
      <c r="H5" s="18">
        <v>8.3000000000000007</v>
      </c>
      <c r="I5" s="8">
        <f t="shared" si="2"/>
        <v>5</v>
      </c>
      <c r="J5" s="18">
        <v>8.8699999999999992</v>
      </c>
      <c r="K5" s="8">
        <f t="shared" si="3"/>
        <v>6</v>
      </c>
      <c r="L5" s="9">
        <f t="shared" ref="L5:L16" si="5">SUM(D5,F5,H5,J5)</f>
        <v>33.630000000000003</v>
      </c>
      <c r="M5" s="10">
        <f t="shared" si="4"/>
        <v>5</v>
      </c>
    </row>
    <row r="6" spans="1:13" ht="15" x14ac:dyDescent="0.2">
      <c r="A6" s="37">
        <f>+SUM(A5+1)</f>
        <v>497</v>
      </c>
      <c r="B6" s="41" t="s">
        <v>127</v>
      </c>
      <c r="C6" s="7" t="s">
        <v>15</v>
      </c>
      <c r="D6" s="18">
        <v>10.96</v>
      </c>
      <c r="E6" s="8">
        <f t="shared" si="0"/>
        <v>5</v>
      </c>
      <c r="F6" s="18">
        <v>5.0999999999999996</v>
      </c>
      <c r="G6" s="8">
        <f t="shared" si="1"/>
        <v>6</v>
      </c>
      <c r="H6" s="18">
        <v>7.7</v>
      </c>
      <c r="I6" s="8">
        <f t="shared" si="2"/>
        <v>6</v>
      </c>
      <c r="J6" s="18">
        <v>8.9700000000000006</v>
      </c>
      <c r="K6" s="8">
        <f t="shared" si="3"/>
        <v>5</v>
      </c>
      <c r="L6" s="9">
        <f t="shared" si="5"/>
        <v>32.730000000000004</v>
      </c>
      <c r="M6" s="10">
        <f t="shared" si="4"/>
        <v>6</v>
      </c>
    </row>
    <row r="7" spans="1:13" ht="15" x14ac:dyDescent="0.2">
      <c r="A7" s="37">
        <f>+SUM(A6+1)</f>
        <v>498</v>
      </c>
      <c r="B7" s="41" t="s">
        <v>128</v>
      </c>
      <c r="C7" s="7" t="s">
        <v>15</v>
      </c>
      <c r="D7" s="18">
        <v>10.53</v>
      </c>
      <c r="E7" s="8">
        <f t="shared" si="0"/>
        <v>7</v>
      </c>
      <c r="F7" s="18">
        <v>4.0999999999999996</v>
      </c>
      <c r="G7" s="8">
        <f t="shared" si="1"/>
        <v>7</v>
      </c>
      <c r="H7" s="18">
        <v>7.55</v>
      </c>
      <c r="I7" s="8">
        <f t="shared" si="2"/>
        <v>7</v>
      </c>
      <c r="J7" s="18">
        <v>9.23</v>
      </c>
      <c r="K7" s="8">
        <f t="shared" si="3"/>
        <v>4</v>
      </c>
      <c r="L7" s="9">
        <f t="shared" si="5"/>
        <v>31.41</v>
      </c>
      <c r="M7" s="10">
        <f t="shared" si="4"/>
        <v>7</v>
      </c>
    </row>
    <row r="8" spans="1:13" ht="15" x14ac:dyDescent="0.2">
      <c r="A8" s="37">
        <f>+SUM(A7+1)</f>
        <v>499</v>
      </c>
      <c r="B8" s="39"/>
      <c r="C8" s="7" t="s">
        <v>15</v>
      </c>
      <c r="D8" s="18">
        <v>0</v>
      </c>
      <c r="E8" s="8">
        <f t="shared" si="0"/>
        <v>0</v>
      </c>
      <c r="F8" s="18">
        <v>0</v>
      </c>
      <c r="G8" s="8">
        <f t="shared" si="1"/>
        <v>0</v>
      </c>
      <c r="H8" s="18">
        <v>0</v>
      </c>
      <c r="I8" s="8">
        <f t="shared" si="2"/>
        <v>0</v>
      </c>
      <c r="J8" s="18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37">
        <f>+SUM(A8+1)</f>
        <v>500</v>
      </c>
      <c r="B9" s="39"/>
      <c r="C9" s="7" t="s">
        <v>15</v>
      </c>
      <c r="D9" s="18">
        <v>0</v>
      </c>
      <c r="E9" s="8">
        <f t="shared" si="0"/>
        <v>0</v>
      </c>
      <c r="F9" s="18">
        <v>0</v>
      </c>
      <c r="G9" s="8">
        <f t="shared" si="1"/>
        <v>0</v>
      </c>
      <c r="H9" s="18">
        <v>0</v>
      </c>
      <c r="I9" s="8">
        <f t="shared" si="2"/>
        <v>0</v>
      </c>
      <c r="J9" s="18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37"/>
      <c r="B10" s="39"/>
      <c r="C10" s="7"/>
      <c r="D10" s="19"/>
      <c r="E10" s="8"/>
      <c r="F10" s="18"/>
      <c r="G10" s="8"/>
      <c r="H10" s="18"/>
      <c r="I10" s="8"/>
      <c r="J10" s="18"/>
      <c r="K10" s="8"/>
      <c r="L10" s="11"/>
      <c r="M10" s="10"/>
    </row>
    <row r="11" spans="1:13" ht="15" x14ac:dyDescent="0.2">
      <c r="A11" s="37">
        <v>501</v>
      </c>
      <c r="B11" s="41" t="s">
        <v>129</v>
      </c>
      <c r="C11" s="43" t="s">
        <v>56</v>
      </c>
      <c r="D11" s="18">
        <v>10.95</v>
      </c>
      <c r="E11" s="8">
        <f t="shared" ref="E11:E23" si="6">IF(D11&lt;1,0,RANK(D11,D$4:D$37,0))</f>
        <v>6</v>
      </c>
      <c r="F11" s="18">
        <v>6.8</v>
      </c>
      <c r="G11" s="8">
        <f t="shared" ref="G11:G23" si="7">IF(F11&lt;1,0,RANK(F11,F$4:F$37,0))</f>
        <v>1</v>
      </c>
      <c r="H11" s="18">
        <v>11.03</v>
      </c>
      <c r="I11" s="8">
        <f t="shared" ref="I11:I23" si="8">IF(H11&lt;1,0,RANK(H11,H$4:H$37,0))</f>
        <v>1</v>
      </c>
      <c r="J11" s="18">
        <v>11.07</v>
      </c>
      <c r="K11" s="8">
        <f t="shared" ref="K11:K16" si="9">IF(J11&lt;1,0,RANK(J11,J$4:J$37,0))</f>
        <v>2</v>
      </c>
      <c r="L11" s="9">
        <f t="shared" si="5"/>
        <v>39.85</v>
      </c>
      <c r="M11" s="10">
        <f t="shared" ref="M11:M23" si="10">IF(L11&lt;1,0,RANK(L11,L$4:L$37,0))</f>
        <v>1</v>
      </c>
    </row>
    <row r="12" spans="1:13" ht="15" x14ac:dyDescent="0.2">
      <c r="A12" s="37">
        <f>+SUM(A11+1)</f>
        <v>502</v>
      </c>
      <c r="B12" s="41" t="s">
        <v>130</v>
      </c>
      <c r="C12" s="43" t="s">
        <v>56</v>
      </c>
      <c r="D12" s="18">
        <v>11.55</v>
      </c>
      <c r="E12" s="8">
        <f t="shared" si="6"/>
        <v>2</v>
      </c>
      <c r="F12" s="18">
        <v>6.8</v>
      </c>
      <c r="G12" s="8">
        <f t="shared" si="7"/>
        <v>1</v>
      </c>
      <c r="H12" s="18">
        <v>9.5</v>
      </c>
      <c r="I12" s="8">
        <f t="shared" si="8"/>
        <v>2</v>
      </c>
      <c r="J12" s="18">
        <v>10.53</v>
      </c>
      <c r="K12" s="8">
        <f t="shared" si="9"/>
        <v>3</v>
      </c>
      <c r="L12" s="9">
        <f t="shared" si="5"/>
        <v>38.380000000000003</v>
      </c>
      <c r="M12" s="10">
        <f t="shared" si="10"/>
        <v>2</v>
      </c>
    </row>
    <row r="13" spans="1:13" ht="15" x14ac:dyDescent="0.2">
      <c r="A13" s="37">
        <f>+SUM(A12+1)</f>
        <v>503</v>
      </c>
      <c r="B13" s="41" t="s">
        <v>131</v>
      </c>
      <c r="C13" s="43" t="s">
        <v>56</v>
      </c>
      <c r="D13" s="18">
        <v>12</v>
      </c>
      <c r="E13" s="8">
        <f t="shared" si="6"/>
        <v>1</v>
      </c>
      <c r="F13" s="18">
        <v>5.4</v>
      </c>
      <c r="G13" s="8">
        <f t="shared" si="7"/>
        <v>4</v>
      </c>
      <c r="H13" s="18">
        <v>9.4</v>
      </c>
      <c r="I13" s="8">
        <f t="shared" si="8"/>
        <v>3</v>
      </c>
      <c r="J13" s="18">
        <v>11.13</v>
      </c>
      <c r="K13" s="8">
        <f t="shared" si="9"/>
        <v>1</v>
      </c>
      <c r="L13" s="9">
        <f t="shared" si="5"/>
        <v>37.93</v>
      </c>
      <c r="M13" s="10">
        <f t="shared" si="10"/>
        <v>3</v>
      </c>
    </row>
    <row r="14" spans="1:13" ht="15" x14ac:dyDescent="0.2">
      <c r="A14" s="37">
        <f>+SUM(A13+1)</f>
        <v>504</v>
      </c>
      <c r="B14" s="39"/>
      <c r="C14" s="43" t="s">
        <v>56</v>
      </c>
      <c r="D14" s="18">
        <v>0</v>
      </c>
      <c r="E14" s="8">
        <f t="shared" si="6"/>
        <v>0</v>
      </c>
      <c r="F14" s="18">
        <v>0</v>
      </c>
      <c r="G14" s="8">
        <f t="shared" si="7"/>
        <v>0</v>
      </c>
      <c r="H14" s="18">
        <v>0</v>
      </c>
      <c r="I14" s="8">
        <f t="shared" si="8"/>
        <v>0</v>
      </c>
      <c r="J14" s="18">
        <v>0</v>
      </c>
      <c r="K14" s="8">
        <f t="shared" si="9"/>
        <v>0</v>
      </c>
      <c r="L14" s="9">
        <f t="shared" si="5"/>
        <v>0</v>
      </c>
      <c r="M14" s="10">
        <f t="shared" si="10"/>
        <v>0</v>
      </c>
    </row>
    <row r="15" spans="1:13" ht="15" x14ac:dyDescent="0.2">
      <c r="A15" s="37">
        <f>+SUM(A14+1)</f>
        <v>505</v>
      </c>
      <c r="B15" s="39"/>
      <c r="C15" s="43" t="s">
        <v>56</v>
      </c>
      <c r="D15" s="18">
        <v>0</v>
      </c>
      <c r="E15" s="8">
        <f t="shared" si="6"/>
        <v>0</v>
      </c>
      <c r="F15" s="18">
        <v>0</v>
      </c>
      <c r="G15" s="8">
        <f t="shared" si="7"/>
        <v>0</v>
      </c>
      <c r="H15" s="18">
        <v>0</v>
      </c>
      <c r="I15" s="8">
        <f t="shared" si="8"/>
        <v>0</v>
      </c>
      <c r="J15" s="18">
        <v>0</v>
      </c>
      <c r="K15" s="8">
        <f t="shared" si="9"/>
        <v>0</v>
      </c>
      <c r="L15" s="9">
        <f t="shared" si="5"/>
        <v>0</v>
      </c>
      <c r="M15" s="10">
        <f t="shared" si="10"/>
        <v>0</v>
      </c>
    </row>
    <row r="16" spans="1:13" ht="15" x14ac:dyDescent="0.2">
      <c r="A16" s="37">
        <f>+SUM(A15+1)</f>
        <v>506</v>
      </c>
      <c r="B16" s="39"/>
      <c r="C16" s="43" t="s">
        <v>56</v>
      </c>
      <c r="D16" s="18">
        <v>0</v>
      </c>
      <c r="E16" s="8">
        <f t="shared" si="6"/>
        <v>0</v>
      </c>
      <c r="F16" s="18">
        <v>0</v>
      </c>
      <c r="G16" s="8">
        <f t="shared" si="7"/>
        <v>0</v>
      </c>
      <c r="H16" s="18">
        <v>0</v>
      </c>
      <c r="I16" s="8">
        <f t="shared" si="8"/>
        <v>0</v>
      </c>
      <c r="J16" s="18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37"/>
      <c r="B17" s="40"/>
      <c r="C17" s="7"/>
      <c r="D17" s="19"/>
      <c r="E17" s="8"/>
      <c r="F17" s="18"/>
      <c r="G17" s="8"/>
      <c r="H17" s="18"/>
      <c r="I17" s="8"/>
      <c r="J17" s="18"/>
      <c r="K17" s="8"/>
      <c r="L17" s="11"/>
      <c r="M17" s="10"/>
    </row>
    <row r="18" spans="1:13" ht="15" x14ac:dyDescent="0.2">
      <c r="A18" s="37">
        <f t="shared" ref="A18:A37" si="11">+SUM(A17+1)</f>
        <v>1</v>
      </c>
      <c r="B18" s="39"/>
      <c r="C18" s="12"/>
      <c r="D18" s="18">
        <v>0</v>
      </c>
      <c r="E18" s="8">
        <f t="shared" si="6"/>
        <v>0</v>
      </c>
      <c r="F18" s="18">
        <v>0</v>
      </c>
      <c r="G18" s="8">
        <f t="shared" si="7"/>
        <v>0</v>
      </c>
      <c r="H18" s="18">
        <v>0</v>
      </c>
      <c r="I18" s="8">
        <f t="shared" si="8"/>
        <v>0</v>
      </c>
      <c r="J18" s="18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37">
        <f t="shared" si="11"/>
        <v>2</v>
      </c>
      <c r="B19" s="39"/>
      <c r="C19" s="12"/>
      <c r="D19" s="18">
        <v>0</v>
      </c>
      <c r="E19" s="8">
        <f t="shared" si="6"/>
        <v>0</v>
      </c>
      <c r="F19" s="18">
        <v>0</v>
      </c>
      <c r="G19" s="8">
        <f t="shared" si="7"/>
        <v>0</v>
      </c>
      <c r="H19" s="18">
        <v>0</v>
      </c>
      <c r="I19" s="8">
        <f t="shared" si="8"/>
        <v>0</v>
      </c>
      <c r="J19" s="18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0"/>
        <v>0</v>
      </c>
    </row>
    <row r="20" spans="1:13" ht="15" x14ac:dyDescent="0.2">
      <c r="A20" s="37">
        <f t="shared" si="11"/>
        <v>3</v>
      </c>
      <c r="B20" s="39"/>
      <c r="C20" s="12"/>
      <c r="D20" s="18">
        <v>0</v>
      </c>
      <c r="E20" s="8">
        <f t="shared" si="6"/>
        <v>0</v>
      </c>
      <c r="F20" s="18">
        <v>0</v>
      </c>
      <c r="G20" s="8">
        <f t="shared" si="7"/>
        <v>0</v>
      </c>
      <c r="H20" s="18">
        <v>0</v>
      </c>
      <c r="I20" s="8">
        <f t="shared" si="8"/>
        <v>0</v>
      </c>
      <c r="J20" s="18">
        <v>0</v>
      </c>
      <c r="K20" s="8">
        <f t="shared" si="12"/>
        <v>0</v>
      </c>
      <c r="L20" s="9">
        <f t="shared" si="13"/>
        <v>0</v>
      </c>
      <c r="M20" s="10">
        <f t="shared" si="10"/>
        <v>0</v>
      </c>
    </row>
    <row r="21" spans="1:13" ht="15" x14ac:dyDescent="0.2">
      <c r="A21" s="37">
        <f t="shared" si="11"/>
        <v>4</v>
      </c>
      <c r="B21" s="39"/>
      <c r="C21" s="12"/>
      <c r="D21" s="18">
        <v>0</v>
      </c>
      <c r="E21" s="8">
        <f t="shared" si="6"/>
        <v>0</v>
      </c>
      <c r="F21" s="18">
        <v>0</v>
      </c>
      <c r="G21" s="8">
        <f t="shared" si="7"/>
        <v>0</v>
      </c>
      <c r="H21" s="18">
        <v>0</v>
      </c>
      <c r="I21" s="8">
        <f t="shared" si="8"/>
        <v>0</v>
      </c>
      <c r="J21" s="18">
        <v>0</v>
      </c>
      <c r="K21" s="8">
        <f t="shared" si="12"/>
        <v>0</v>
      </c>
      <c r="L21" s="9">
        <f t="shared" si="13"/>
        <v>0</v>
      </c>
      <c r="M21" s="10">
        <f t="shared" si="10"/>
        <v>0</v>
      </c>
    </row>
    <row r="22" spans="1:13" ht="15" x14ac:dyDescent="0.2">
      <c r="A22" s="37">
        <f t="shared" si="11"/>
        <v>5</v>
      </c>
      <c r="B22" s="39"/>
      <c r="C22" s="12"/>
      <c r="D22" s="18">
        <v>0</v>
      </c>
      <c r="E22" s="8">
        <f t="shared" si="6"/>
        <v>0</v>
      </c>
      <c r="F22" s="18">
        <v>0</v>
      </c>
      <c r="G22" s="8">
        <f t="shared" si="7"/>
        <v>0</v>
      </c>
      <c r="H22" s="18">
        <v>0</v>
      </c>
      <c r="I22" s="8">
        <f t="shared" si="8"/>
        <v>0</v>
      </c>
      <c r="J22" s="18">
        <v>0</v>
      </c>
      <c r="K22" s="8">
        <f t="shared" si="12"/>
        <v>0</v>
      </c>
      <c r="L22" s="9">
        <f t="shared" si="13"/>
        <v>0</v>
      </c>
      <c r="M22" s="10">
        <f t="shared" si="10"/>
        <v>0</v>
      </c>
    </row>
    <row r="23" spans="1:13" ht="15" x14ac:dyDescent="0.2">
      <c r="A23" s="37">
        <f t="shared" si="11"/>
        <v>6</v>
      </c>
      <c r="B23" s="39"/>
      <c r="C23" s="12"/>
      <c r="D23" s="18">
        <v>0</v>
      </c>
      <c r="E23" s="8">
        <f t="shared" si="6"/>
        <v>0</v>
      </c>
      <c r="F23" s="18">
        <v>0</v>
      </c>
      <c r="G23" s="8">
        <f t="shared" si="7"/>
        <v>0</v>
      </c>
      <c r="H23" s="18">
        <v>0</v>
      </c>
      <c r="I23" s="8">
        <f t="shared" si="8"/>
        <v>0</v>
      </c>
      <c r="J23" s="18">
        <v>0</v>
      </c>
      <c r="K23" s="8">
        <f t="shared" si="12"/>
        <v>0</v>
      </c>
      <c r="L23" s="9">
        <f t="shared" si="13"/>
        <v>0</v>
      </c>
      <c r="M23" s="10">
        <f t="shared" si="10"/>
        <v>0</v>
      </c>
    </row>
    <row r="24" spans="1:13" ht="15" x14ac:dyDescent="0.2">
      <c r="A24" s="37">
        <f t="shared" si="11"/>
        <v>7</v>
      </c>
      <c r="B24" s="39"/>
      <c r="C24" s="12"/>
      <c r="D24" s="19"/>
      <c r="E24" s="8"/>
      <c r="F24" s="18"/>
      <c r="G24" s="8"/>
      <c r="H24" s="18"/>
      <c r="I24" s="8"/>
      <c r="J24" s="18"/>
      <c r="K24" s="8"/>
      <c r="L24" s="11"/>
      <c r="M24" s="10"/>
    </row>
    <row r="25" spans="1:13" ht="15" x14ac:dyDescent="0.2">
      <c r="A25" s="37">
        <f t="shared" si="11"/>
        <v>8</v>
      </c>
      <c r="B25" s="39"/>
      <c r="C25" s="12"/>
      <c r="D25" s="18">
        <v>0</v>
      </c>
      <c r="E25" s="8">
        <f t="shared" ref="E25:E30" si="14">IF(D25&lt;1,0,RANK(D25,D$4:D$37,0))</f>
        <v>0</v>
      </c>
      <c r="F25" s="18">
        <v>0</v>
      </c>
      <c r="G25" s="8">
        <f t="shared" ref="G25:G30" si="15">IF(F25&lt;1,0,RANK(F25,F$4:F$37,0))</f>
        <v>0</v>
      </c>
      <c r="H25" s="18">
        <v>0</v>
      </c>
      <c r="I25" s="8">
        <f t="shared" ref="I25:I30" si="16">IF(H25&lt;1,0,RANK(H25,H$4:H$37,0))</f>
        <v>0</v>
      </c>
      <c r="J25" s="18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37">
        <f t="shared" si="11"/>
        <v>9</v>
      </c>
      <c r="B26" s="39"/>
      <c r="C26" s="12"/>
      <c r="D26" s="18">
        <v>0</v>
      </c>
      <c r="E26" s="8">
        <f t="shared" si="14"/>
        <v>0</v>
      </c>
      <c r="F26" s="18">
        <v>0</v>
      </c>
      <c r="G26" s="8">
        <f t="shared" si="15"/>
        <v>0</v>
      </c>
      <c r="H26" s="18">
        <v>0</v>
      </c>
      <c r="I26" s="8">
        <f t="shared" si="16"/>
        <v>0</v>
      </c>
      <c r="J26" s="18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37">
        <f t="shared" si="11"/>
        <v>10</v>
      </c>
      <c r="B27" s="39"/>
      <c r="C27" s="12"/>
      <c r="D27" s="18">
        <v>0</v>
      </c>
      <c r="E27" s="8">
        <f t="shared" si="14"/>
        <v>0</v>
      </c>
      <c r="F27" s="18">
        <v>0</v>
      </c>
      <c r="G27" s="8">
        <f t="shared" si="15"/>
        <v>0</v>
      </c>
      <c r="H27" s="18">
        <v>0</v>
      </c>
      <c r="I27" s="8">
        <f t="shared" si="16"/>
        <v>0</v>
      </c>
      <c r="J27" s="18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37">
        <f t="shared" si="11"/>
        <v>11</v>
      </c>
      <c r="B28" s="39"/>
      <c r="C28" s="12"/>
      <c r="D28" s="18">
        <v>0</v>
      </c>
      <c r="E28" s="8">
        <f t="shared" si="14"/>
        <v>0</v>
      </c>
      <c r="F28" s="18">
        <v>0</v>
      </c>
      <c r="G28" s="8">
        <f t="shared" si="15"/>
        <v>0</v>
      </c>
      <c r="H28" s="18">
        <v>0</v>
      </c>
      <c r="I28" s="8">
        <f t="shared" si="16"/>
        <v>0</v>
      </c>
      <c r="J28" s="18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37">
        <f t="shared" si="11"/>
        <v>12</v>
      </c>
      <c r="B29" s="39"/>
      <c r="C29" s="12"/>
      <c r="D29" s="18">
        <v>0</v>
      </c>
      <c r="E29" s="8">
        <f t="shared" si="14"/>
        <v>0</v>
      </c>
      <c r="F29" s="18">
        <v>0</v>
      </c>
      <c r="G29" s="8">
        <f t="shared" si="15"/>
        <v>0</v>
      </c>
      <c r="H29" s="18">
        <v>0</v>
      </c>
      <c r="I29" s="8">
        <f t="shared" si="16"/>
        <v>0</v>
      </c>
      <c r="J29" s="18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37">
        <f t="shared" si="11"/>
        <v>13</v>
      </c>
      <c r="B30" s="39"/>
      <c r="C30" s="12"/>
      <c r="D30" s="18">
        <v>0</v>
      </c>
      <c r="E30" s="8">
        <f t="shared" si="14"/>
        <v>0</v>
      </c>
      <c r="F30" s="18">
        <v>0</v>
      </c>
      <c r="G30" s="8">
        <f t="shared" si="15"/>
        <v>0</v>
      </c>
      <c r="H30" s="18">
        <v>0</v>
      </c>
      <c r="I30" s="8">
        <f t="shared" si="16"/>
        <v>0</v>
      </c>
      <c r="J30" s="18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37">
        <f t="shared" si="11"/>
        <v>14</v>
      </c>
      <c r="B31" s="39"/>
      <c r="C31" s="12"/>
      <c r="D31" s="19"/>
      <c r="E31" s="8"/>
      <c r="F31" s="18"/>
      <c r="G31" s="8"/>
      <c r="H31" s="18"/>
      <c r="I31" s="8"/>
      <c r="J31" s="18"/>
      <c r="K31" s="8"/>
      <c r="L31" s="11"/>
      <c r="M31" s="10"/>
    </row>
    <row r="32" spans="1:13" ht="15" x14ac:dyDescent="0.2">
      <c r="A32" s="37">
        <f t="shared" si="11"/>
        <v>15</v>
      </c>
      <c r="B32" s="39"/>
      <c r="C32" s="12"/>
      <c r="D32" s="18">
        <v>0</v>
      </c>
      <c r="E32" s="8">
        <f t="shared" ref="E32:E37" si="19">IF(D32&lt;1,0,RANK(D32,D$4:D$37,0))</f>
        <v>0</v>
      </c>
      <c r="F32" s="18">
        <v>0</v>
      </c>
      <c r="G32" s="8">
        <f t="shared" ref="G32:G37" si="20">IF(F32&lt;1,0,RANK(F32,F$4:F$37,0))</f>
        <v>0</v>
      </c>
      <c r="H32" s="18">
        <v>0</v>
      </c>
      <c r="I32" s="8">
        <f t="shared" ref="I32:I37" si="21">IF(H32&lt;1,0,RANK(H32,H$4:H$37,0))</f>
        <v>0</v>
      </c>
      <c r="J32" s="18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37">
        <f t="shared" si="11"/>
        <v>16</v>
      </c>
      <c r="B33" s="39"/>
      <c r="C33" s="12"/>
      <c r="D33" s="18">
        <v>0</v>
      </c>
      <c r="E33" s="8">
        <f t="shared" si="19"/>
        <v>0</v>
      </c>
      <c r="F33" s="18">
        <v>0</v>
      </c>
      <c r="G33" s="8">
        <f t="shared" si="20"/>
        <v>0</v>
      </c>
      <c r="H33" s="18">
        <v>0</v>
      </c>
      <c r="I33" s="8">
        <f t="shared" si="21"/>
        <v>0</v>
      </c>
      <c r="J33" s="18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37">
        <f t="shared" si="11"/>
        <v>17</v>
      </c>
      <c r="B34" s="39"/>
      <c r="C34" s="12"/>
      <c r="D34" s="18">
        <v>0</v>
      </c>
      <c r="E34" s="8">
        <f t="shared" si="19"/>
        <v>0</v>
      </c>
      <c r="F34" s="18">
        <v>0</v>
      </c>
      <c r="G34" s="8">
        <f t="shared" si="20"/>
        <v>0</v>
      </c>
      <c r="H34" s="18">
        <v>0</v>
      </c>
      <c r="I34" s="8">
        <f t="shared" si="21"/>
        <v>0</v>
      </c>
      <c r="J34" s="18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37">
        <f t="shared" si="11"/>
        <v>18</v>
      </c>
      <c r="B35" s="39"/>
      <c r="C35" s="12"/>
      <c r="D35" s="18">
        <v>0</v>
      </c>
      <c r="E35" s="8">
        <f t="shared" si="19"/>
        <v>0</v>
      </c>
      <c r="F35" s="18">
        <v>0</v>
      </c>
      <c r="G35" s="8">
        <f t="shared" si="20"/>
        <v>0</v>
      </c>
      <c r="H35" s="18">
        <v>0</v>
      </c>
      <c r="I35" s="8">
        <f t="shared" si="21"/>
        <v>0</v>
      </c>
      <c r="J35" s="18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37">
        <f t="shared" si="11"/>
        <v>19</v>
      </c>
      <c r="B36" s="39"/>
      <c r="C36" s="12"/>
      <c r="D36" s="18">
        <v>0</v>
      </c>
      <c r="E36" s="8">
        <f t="shared" si="19"/>
        <v>0</v>
      </c>
      <c r="F36" s="18">
        <v>0</v>
      </c>
      <c r="G36" s="8">
        <f t="shared" si="20"/>
        <v>0</v>
      </c>
      <c r="H36" s="18">
        <v>0</v>
      </c>
      <c r="I36" s="8">
        <f t="shared" si="21"/>
        <v>0</v>
      </c>
      <c r="J36" s="18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37">
        <f t="shared" si="11"/>
        <v>20</v>
      </c>
      <c r="B37" s="39"/>
      <c r="C37" s="12"/>
      <c r="D37" s="18">
        <v>0</v>
      </c>
      <c r="E37" s="8">
        <f t="shared" si="19"/>
        <v>0</v>
      </c>
      <c r="F37" s="18">
        <v>0</v>
      </c>
      <c r="G37" s="8">
        <f t="shared" si="20"/>
        <v>0</v>
      </c>
      <c r="H37" s="18">
        <v>0</v>
      </c>
      <c r="I37" s="8">
        <f t="shared" si="21"/>
        <v>0</v>
      </c>
      <c r="J37" s="18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37"/>
      <c r="B38" s="39"/>
      <c r="C38" s="7"/>
      <c r="D38" s="19"/>
      <c r="E38" s="8"/>
      <c r="F38" s="19"/>
      <c r="G38" s="8"/>
      <c r="H38" s="19"/>
      <c r="I38" s="8"/>
      <c r="J38" s="19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4" t="s">
        <v>9</v>
      </c>
      <c r="C40" s="1" t="s">
        <v>124</v>
      </c>
      <c r="D40" s="15"/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.75" thickBot="1" x14ac:dyDescent="0.25"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B42" s="15"/>
      <c r="C42" s="31" t="s">
        <v>10</v>
      </c>
      <c r="D42" s="32" t="s">
        <v>3</v>
      </c>
      <c r="E42" s="32" t="s">
        <v>4</v>
      </c>
      <c r="F42" s="32" t="s">
        <v>5</v>
      </c>
      <c r="G42" s="32" t="s">
        <v>4</v>
      </c>
      <c r="H42" s="32" t="s">
        <v>6</v>
      </c>
      <c r="I42" s="32" t="s">
        <v>4</v>
      </c>
      <c r="J42" s="32" t="s">
        <v>7</v>
      </c>
      <c r="K42" s="32" t="s">
        <v>4</v>
      </c>
      <c r="L42" s="32" t="s">
        <v>8</v>
      </c>
      <c r="M42" s="33" t="s">
        <v>4</v>
      </c>
    </row>
    <row r="43" spans="1:13" ht="15" x14ac:dyDescent="0.2">
      <c r="B43" s="15"/>
      <c r="C43" s="20" t="s">
        <v>15</v>
      </c>
      <c r="D43" s="27">
        <f>LARGE(D4:D9,1)+LARGE(D4:D9,2)+LARGE(D4:D9,3)</f>
        <v>33.549999999999997</v>
      </c>
      <c r="E43" s="16">
        <f>IF(D43&lt;1,0,RANK(D43,D$43:D$47,0))</f>
        <v>2</v>
      </c>
      <c r="F43" s="27">
        <f>LARGE(F4:F9,1)+LARGE(F4:F9,2)+LARGE(F4:F9,3)</f>
        <v>17.100000000000001</v>
      </c>
      <c r="G43" s="16">
        <f>IF(F43&lt;1,0,RANK(F43,F$43:F$47,0))</f>
        <v>2</v>
      </c>
      <c r="H43" s="27">
        <f>LARGE(H4:H9,1)+LARGE(H4:H9,2)+LARGE(H4:H9,3)</f>
        <v>24.900000000000002</v>
      </c>
      <c r="I43" s="16">
        <f>IF(H43&lt;1,0,RANK(H43,H$43:H$47,0))</f>
        <v>2</v>
      </c>
      <c r="J43" s="27">
        <f>LARGE(J4:J9,1)+LARGE(J4:J9,2)+LARGE(J4:J9,3)</f>
        <v>27.07</v>
      </c>
      <c r="K43" s="16">
        <f>IF(J43&lt;1,0,RANK(J43,J$43:J$47,0))</f>
        <v>2</v>
      </c>
      <c r="L43" s="17">
        <f>D43+F43+H43+J43</f>
        <v>102.62</v>
      </c>
      <c r="M43" s="21">
        <f>IF(L43&lt;1,0,RANK(L43,L$43:L$47,0))</f>
        <v>2</v>
      </c>
    </row>
    <row r="44" spans="1:13" ht="15" x14ac:dyDescent="0.2">
      <c r="B44" s="15"/>
      <c r="C44" s="45" t="s">
        <v>56</v>
      </c>
      <c r="D44" s="27">
        <f>LARGE(D11:D16,1)+LARGE(D11:D16,2)+LARGE(D11:D16,3)</f>
        <v>34.5</v>
      </c>
      <c r="E44" s="16">
        <f>IF(D44&lt;1,0,RANK(D44,D$43:D$47,0))</f>
        <v>1</v>
      </c>
      <c r="F44" s="27">
        <f>LARGE(F11:F16,1)+LARGE(F11:F16,2)+LARGE(F11:F16,3)</f>
        <v>19</v>
      </c>
      <c r="G44" s="16">
        <f>IF(F44&lt;1,0,RANK(F44,F$43:F$47,0))</f>
        <v>1</v>
      </c>
      <c r="H44" s="27">
        <f>LARGE(H11:H16,1)+LARGE(H11:H16,2)+LARGE(H11:H16,3)</f>
        <v>29.93</v>
      </c>
      <c r="I44" s="16">
        <f>IF(H44&lt;1,0,RANK(H44,H$43:H$47,0))</f>
        <v>1</v>
      </c>
      <c r="J44" s="27">
        <f>LARGE(J11:J16,1)+LARGE(J11:J16,2)+LARGE(J11:J16,3)</f>
        <v>32.730000000000004</v>
      </c>
      <c r="K44" s="16">
        <f>IF(J44&lt;1,0,RANK(J44,J$43:J$47,0))</f>
        <v>1</v>
      </c>
      <c r="L44" s="17">
        <f>D44+F44+H44+J44</f>
        <v>116.16000000000001</v>
      </c>
      <c r="M44" s="21">
        <f>IF(L44&lt;1,0,RANK(L44,L$43:L$47,0))</f>
        <v>1</v>
      </c>
    </row>
    <row r="45" spans="1:13" ht="15" x14ac:dyDescent="0.2">
      <c r="B45" s="15"/>
      <c r="C45" s="22"/>
      <c r="D45" s="27">
        <f>LARGE(D18:D23,1)+LARGE(D18:D23,2)+LARGE(D18:D23,3)</f>
        <v>0</v>
      </c>
      <c r="E45" s="16">
        <f>IF(D45&lt;1,0,RANK(D45,D$43:D$47,0))</f>
        <v>0</v>
      </c>
      <c r="F45" s="27">
        <f>LARGE(F18:F23,1)+LARGE(F18:F23,2)+LARGE(F18:F23,3)</f>
        <v>0</v>
      </c>
      <c r="G45" s="16">
        <f>IF(F45&lt;1,0,RANK(F45,F$43:F$47,0))</f>
        <v>0</v>
      </c>
      <c r="H45" s="27">
        <f>LARGE(H18:H23,1)+LARGE(H18:H23,2)+LARGE(H18:H23,3)</f>
        <v>0</v>
      </c>
      <c r="I45" s="16">
        <f>IF(H45&lt;1,0,RANK(H45,H$43:H$47,0))</f>
        <v>0</v>
      </c>
      <c r="J45" s="27">
        <f>LARGE(J18:J23,1)+LARGE(J18:J23,2)+LARGE(J18:J23,3)</f>
        <v>0</v>
      </c>
      <c r="K45" s="16">
        <f>IF(J45&lt;1,0,RANK(J45,J$43:J$47,0))</f>
        <v>0</v>
      </c>
      <c r="L45" s="17">
        <f>D45+F45+H45+J45</f>
        <v>0</v>
      </c>
      <c r="M45" s="21">
        <f>IF(L45&lt;1,0,RANK(L45,L$43:L$47,0))</f>
        <v>0</v>
      </c>
    </row>
    <row r="46" spans="1:13" ht="15" x14ac:dyDescent="0.2">
      <c r="B46" s="15"/>
      <c r="C46" s="22"/>
      <c r="D46" s="27">
        <f>LARGE(D25:D30,1)+LARGE(D25:D30,2)+LARGE(D25:D30,3)</f>
        <v>0</v>
      </c>
      <c r="E46" s="16">
        <f>IF(D46&lt;1,0,RANK(D46,D$43:D$47,0))</f>
        <v>0</v>
      </c>
      <c r="F46" s="27">
        <f>LARGE(F25:F30,1)+LARGE(F25:F30,2)+LARGE(F25:F30,3)</f>
        <v>0</v>
      </c>
      <c r="G46" s="16">
        <f>IF(F46&lt;1,0,RANK(F46,F$43:F$47,0))</f>
        <v>0</v>
      </c>
      <c r="H46" s="27">
        <f>LARGE(H25:H30,1)+LARGE(H25:H30,2)+LARGE(H25:H30,3)</f>
        <v>0</v>
      </c>
      <c r="I46" s="16">
        <f>IF(H46&lt;1,0,RANK(H46,H$43:H$47,0))</f>
        <v>0</v>
      </c>
      <c r="J46" s="27">
        <f>LARGE(J25:J30,1)+LARGE(J25:J30,2)+LARGE(J25:J30,3)</f>
        <v>0</v>
      </c>
      <c r="K46" s="16">
        <f>IF(J46&lt;1,0,RANK(J46,J$43:J$47,0))</f>
        <v>0</v>
      </c>
      <c r="L46" s="17">
        <f>D46+F46+H46+J46</f>
        <v>0</v>
      </c>
      <c r="M46" s="21">
        <f>IF(L46&lt;1,0,RANK(L46,L$43:L$47,0))</f>
        <v>0</v>
      </c>
    </row>
    <row r="47" spans="1:13" ht="15.75" thickBot="1" x14ac:dyDescent="0.25">
      <c r="B47" s="15"/>
      <c r="C47" s="23"/>
      <c r="D47" s="28">
        <f>LARGE(D32:D37,1)+LARGE(D32:D37,2)+LARGE(D32:D37,3)</f>
        <v>0</v>
      </c>
      <c r="E47" s="24">
        <f>IF(D47&lt;1,0,RANK(D47,D$43:D$47,0))</f>
        <v>0</v>
      </c>
      <c r="F47" s="28">
        <f>LARGE(F32:F37,1)+LARGE(F32:F37,2)+LARGE(F32:F37,3)</f>
        <v>0</v>
      </c>
      <c r="G47" s="24">
        <f>IF(F47&lt;1,0,RANK(F47,F$43:F$47,0))</f>
        <v>0</v>
      </c>
      <c r="H47" s="28">
        <f>LARGE(H32:H37,1)+LARGE(H32:H37,2)+LARGE(H32:H37,3)</f>
        <v>0</v>
      </c>
      <c r="I47" s="24">
        <f>IF(H47&lt;1,0,RANK(H47,H$43:H$47,0))</f>
        <v>0</v>
      </c>
      <c r="J47" s="28">
        <f>LARGE(J32:J37,1)+LARGE(J32:J37,2)+LARGE(J32:J37,3)</f>
        <v>0</v>
      </c>
      <c r="K47" s="24">
        <f>IF(J47&lt;1,0,RANK(J47,J$43:J$47,0))</f>
        <v>0</v>
      </c>
      <c r="L47" s="25">
        <f>D47+F47+H47+J47</f>
        <v>0</v>
      </c>
      <c r="M47" s="26">
        <f>IF(L47&lt;1,0,RANK(L47,L$43:L$47,0))</f>
        <v>0</v>
      </c>
    </row>
  </sheetData>
  <sheetProtection algorithmName="SHA-512" hashValue="RXk4P7p7ge9GmrkcbQVitItQKV0uYeBRNjEvw2KTBEl7JcdpDIkG9wTfY0caZhSl16cH8frGfdVNu2TnaRX6bA==" saltValue="OknQHoPD5HP3Aq6pTHkXjQ==" spinCount="100000" sheet="1" objects="1" scenarios="1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  <pageSetup paperSize="9" scale="7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Div 2 A league</vt:lpstr>
      <vt:lpstr>Div 2 B league </vt:lpstr>
      <vt:lpstr>Div 2 C league</vt:lpstr>
      <vt:lpstr>Div 4 A league</vt:lpstr>
      <vt:lpstr>Div 4 B league</vt:lpstr>
      <vt:lpstr>Div 4 C league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cp:lastPrinted>2018-06-10T17:10:16Z</cp:lastPrinted>
  <dcterms:created xsi:type="dcterms:W3CDTF">2006-11-03T14:03:37Z</dcterms:created>
  <dcterms:modified xsi:type="dcterms:W3CDTF">2018-06-15T12:09:13Z</dcterms:modified>
</cp:coreProperties>
</file>