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6E239F5-B921-4E5A-9825-85246B64ED8B}" xr6:coauthVersionLast="38" xr6:coauthVersionMax="38" xr10:uidLastSave="{00000000-0000-0000-0000-000000000000}"/>
  <bookViews>
    <workbookView xWindow="0" yWindow="0" windowWidth="20490" windowHeight="7230" activeTab="4" xr2:uid="{00000000-000D-0000-FFFF-FFFF00000000}"/>
  </bookViews>
  <sheets>
    <sheet name="Premiership" sheetId="1" r:id="rId1"/>
    <sheet name="Division 1" sheetId="2" r:id="rId2"/>
    <sheet name="Division 2" sheetId="3" r:id="rId3"/>
    <sheet name="Division 3" sheetId="4" r:id="rId4"/>
    <sheet name="Division 4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3" l="1"/>
  <c r="F68" i="3"/>
  <c r="D68" i="3"/>
  <c r="H68" i="3"/>
  <c r="J69" i="4"/>
  <c r="H69" i="4"/>
  <c r="F69" i="4"/>
  <c r="D69" i="4"/>
  <c r="J68" i="4"/>
  <c r="H68" i="4"/>
  <c r="F68" i="4"/>
  <c r="D68" i="4"/>
  <c r="A53" i="4"/>
  <c r="A54" i="4" s="1"/>
  <c r="A55" i="4" s="1"/>
  <c r="A56" i="4" s="1"/>
  <c r="A57" i="4" s="1"/>
  <c r="A58" i="4" s="1"/>
  <c r="A47" i="4"/>
  <c r="A48" i="4" s="1"/>
  <c r="A49" i="4" s="1"/>
  <c r="A50" i="4" s="1"/>
  <c r="A51" i="4" s="1"/>
  <c r="A40" i="4"/>
  <c r="A41" i="4" s="1"/>
  <c r="A42" i="4" s="1"/>
  <c r="A43" i="4" s="1"/>
  <c r="A44" i="4" s="1"/>
  <c r="A34" i="4"/>
  <c r="A35" i="4" s="1"/>
  <c r="A36" i="4" s="1"/>
  <c r="A37" i="4" s="1"/>
  <c r="A33" i="4"/>
  <c r="A40" i="2"/>
  <c r="A41" i="2" s="1"/>
  <c r="A42" i="2" s="1"/>
  <c r="A43" i="2" s="1"/>
  <c r="A44" i="2" s="1"/>
  <c r="A47" i="5" l="1"/>
  <c r="A48" i="5" s="1"/>
  <c r="A49" i="5" s="1"/>
  <c r="A50" i="5" s="1"/>
  <c r="A51" i="5" s="1"/>
  <c r="D63" i="4"/>
  <c r="A33" i="2"/>
  <c r="A34" i="2" s="1"/>
  <c r="A35" i="2" s="1"/>
  <c r="A36" i="2" s="1"/>
  <c r="A37" i="2" s="1"/>
  <c r="A47" i="3" l="1"/>
  <c r="A48" i="3" s="1"/>
  <c r="A49" i="3" s="1"/>
  <c r="A50" i="3" s="1"/>
  <c r="A51" i="3" s="1"/>
  <c r="J62" i="1"/>
  <c r="K62" i="1" s="1"/>
  <c r="H62" i="1"/>
  <c r="I62" i="1" s="1"/>
  <c r="F62" i="1"/>
  <c r="G62" i="1" s="1"/>
  <c r="D62" i="1"/>
  <c r="E62" i="1" s="1"/>
  <c r="J61" i="1"/>
  <c r="K61" i="1" s="1"/>
  <c r="H61" i="1"/>
  <c r="I61" i="1" s="1"/>
  <c r="F61" i="1"/>
  <c r="G61" i="1" s="1"/>
  <c r="D61" i="1"/>
  <c r="E61" i="1" s="1"/>
  <c r="J60" i="1"/>
  <c r="K60" i="1" s="1"/>
  <c r="H60" i="1"/>
  <c r="I60" i="1" s="1"/>
  <c r="F60" i="1"/>
  <c r="G60" i="1" s="1"/>
  <c r="D60" i="1"/>
  <c r="E60" i="1" s="1"/>
  <c r="J59" i="1"/>
  <c r="K59" i="1" s="1"/>
  <c r="H59" i="1"/>
  <c r="I59" i="1" s="1"/>
  <c r="F59" i="1"/>
  <c r="G59" i="1" s="1"/>
  <c r="D59" i="1"/>
  <c r="J58" i="1"/>
  <c r="K58" i="1" s="1"/>
  <c r="H58" i="1"/>
  <c r="F58" i="1"/>
  <c r="D58" i="1"/>
  <c r="J57" i="1"/>
  <c r="H57" i="1"/>
  <c r="I57" i="1" s="1"/>
  <c r="F57" i="1"/>
  <c r="G57" i="1" s="1"/>
  <c r="D57" i="1"/>
  <c r="J56" i="1"/>
  <c r="K56" i="1" s="1"/>
  <c r="H56" i="1"/>
  <c r="I56" i="1" s="1"/>
  <c r="F56" i="1"/>
  <c r="D56" i="1"/>
  <c r="E56" i="1" s="1"/>
  <c r="L51" i="1"/>
  <c r="M51" i="1" s="1"/>
  <c r="K51" i="1"/>
  <c r="I51" i="1"/>
  <c r="G51" i="1"/>
  <c r="E51" i="1"/>
  <c r="L50" i="1"/>
  <c r="M50" i="1" s="1"/>
  <c r="K50" i="1"/>
  <c r="I50" i="1"/>
  <c r="G50" i="1"/>
  <c r="E50" i="1"/>
  <c r="L49" i="1"/>
  <c r="M49" i="1" s="1"/>
  <c r="K49" i="1"/>
  <c r="I49" i="1"/>
  <c r="G49" i="1"/>
  <c r="E49" i="1"/>
  <c r="L48" i="1"/>
  <c r="M48" i="1" s="1"/>
  <c r="K48" i="1"/>
  <c r="I48" i="1"/>
  <c r="G48" i="1"/>
  <c r="E48" i="1"/>
  <c r="L47" i="1"/>
  <c r="M47" i="1" s="1"/>
  <c r="K47" i="1"/>
  <c r="I47" i="1"/>
  <c r="G47" i="1"/>
  <c r="E47" i="1"/>
  <c r="L46" i="1"/>
  <c r="M46" i="1" s="1"/>
  <c r="K46" i="1"/>
  <c r="I46" i="1"/>
  <c r="G46" i="1"/>
  <c r="E46" i="1"/>
  <c r="L44" i="1"/>
  <c r="M44" i="1" s="1"/>
  <c r="K44" i="1"/>
  <c r="I44" i="1"/>
  <c r="G44" i="1"/>
  <c r="E44" i="1"/>
  <c r="L43" i="1"/>
  <c r="M43" i="1" s="1"/>
  <c r="K43" i="1"/>
  <c r="I43" i="1"/>
  <c r="G43" i="1"/>
  <c r="E43" i="1"/>
  <c r="L42" i="1"/>
  <c r="M42" i="1" s="1"/>
  <c r="K42" i="1"/>
  <c r="I42" i="1"/>
  <c r="G42" i="1"/>
  <c r="E42" i="1"/>
  <c r="L41" i="1"/>
  <c r="M41" i="1" s="1"/>
  <c r="K41" i="1"/>
  <c r="I41" i="1"/>
  <c r="G41" i="1"/>
  <c r="E41" i="1"/>
  <c r="L40" i="1"/>
  <c r="M40" i="1" s="1"/>
  <c r="K40" i="1"/>
  <c r="I40" i="1"/>
  <c r="G40" i="1"/>
  <c r="E40" i="1"/>
  <c r="L39" i="1"/>
  <c r="M39" i="1" s="1"/>
  <c r="K39" i="1"/>
  <c r="I39" i="1"/>
  <c r="G39" i="1"/>
  <c r="E39" i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K30" i="1"/>
  <c r="I30" i="1"/>
  <c r="G30" i="1"/>
  <c r="E30" i="1"/>
  <c r="L29" i="1"/>
  <c r="K29" i="1"/>
  <c r="I29" i="1"/>
  <c r="G29" i="1"/>
  <c r="E29" i="1"/>
  <c r="L28" i="1"/>
  <c r="K28" i="1"/>
  <c r="I28" i="1"/>
  <c r="G28" i="1"/>
  <c r="E28" i="1"/>
  <c r="L27" i="1"/>
  <c r="M27" i="1" s="1"/>
  <c r="K27" i="1"/>
  <c r="I27" i="1"/>
  <c r="G27" i="1"/>
  <c r="E27" i="1"/>
  <c r="A27" i="1"/>
  <c r="A28" i="1" s="1"/>
  <c r="A29" i="1" s="1"/>
  <c r="A30" i="1" s="1"/>
  <c r="L26" i="1"/>
  <c r="K26" i="1"/>
  <c r="I26" i="1"/>
  <c r="G26" i="1"/>
  <c r="E26" i="1"/>
  <c r="A26" i="1"/>
  <c r="L25" i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A19" i="1"/>
  <c r="A20" i="1" s="1"/>
  <c r="A21" i="1" s="1"/>
  <c r="A22" i="1" s="1"/>
  <c r="A23" i="1" s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A12" i="1"/>
  <c r="A13" i="1" s="1"/>
  <c r="A14" i="1" s="1"/>
  <c r="A15" i="1" s="1"/>
  <c r="A16" i="1" s="1"/>
  <c r="L11" i="1"/>
  <c r="K11" i="1"/>
  <c r="I11" i="1"/>
  <c r="G11" i="1"/>
  <c r="E11" i="1"/>
  <c r="L9" i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E4" i="3"/>
  <c r="G4" i="3"/>
  <c r="I4" i="3"/>
  <c r="K4" i="3"/>
  <c r="L4" i="3"/>
  <c r="L5" i="3"/>
  <c r="L6" i="3"/>
  <c r="L7" i="3"/>
  <c r="L8" i="3"/>
  <c r="L9" i="3"/>
  <c r="L11" i="3"/>
  <c r="L12" i="3"/>
  <c r="L13" i="3"/>
  <c r="L14" i="3"/>
  <c r="L15" i="3"/>
  <c r="L16" i="3"/>
  <c r="L18" i="3"/>
  <c r="L19" i="3"/>
  <c r="L20" i="3"/>
  <c r="L21" i="3"/>
  <c r="L22" i="3"/>
  <c r="L23" i="3"/>
  <c r="L25" i="3"/>
  <c r="L26" i="3"/>
  <c r="L27" i="3"/>
  <c r="L28" i="3"/>
  <c r="L29" i="3"/>
  <c r="L30" i="3"/>
  <c r="L32" i="3"/>
  <c r="L33" i="3"/>
  <c r="L34" i="3"/>
  <c r="L35" i="3"/>
  <c r="L36" i="3"/>
  <c r="L37" i="3"/>
  <c r="L39" i="3"/>
  <c r="L40" i="3"/>
  <c r="L41" i="3"/>
  <c r="L42" i="3"/>
  <c r="L43" i="3"/>
  <c r="L44" i="3"/>
  <c r="L46" i="3"/>
  <c r="L47" i="3"/>
  <c r="M47" i="3" s="1"/>
  <c r="L48" i="3"/>
  <c r="M48" i="3" s="1"/>
  <c r="L49" i="3"/>
  <c r="L50" i="3"/>
  <c r="L51" i="3"/>
  <c r="M51" i="3" s="1"/>
  <c r="L53" i="3"/>
  <c r="M53" i="3" s="1"/>
  <c r="L54" i="3"/>
  <c r="M54" i="3" s="1"/>
  <c r="L55" i="3"/>
  <c r="L56" i="3"/>
  <c r="M56" i="3" s="1"/>
  <c r="L57" i="3"/>
  <c r="M57" i="3" s="1"/>
  <c r="L58" i="3"/>
  <c r="A5" i="3"/>
  <c r="A6" i="3" s="1"/>
  <c r="A7" i="3" s="1"/>
  <c r="A8" i="3" s="1"/>
  <c r="A9" i="3" s="1"/>
  <c r="E5" i="3"/>
  <c r="G5" i="3"/>
  <c r="I5" i="3"/>
  <c r="K5" i="3"/>
  <c r="E6" i="3"/>
  <c r="G6" i="3"/>
  <c r="I6" i="3"/>
  <c r="K6" i="3"/>
  <c r="E7" i="3"/>
  <c r="G7" i="3"/>
  <c r="I7" i="3"/>
  <c r="K7" i="3"/>
  <c r="E8" i="3"/>
  <c r="G8" i="3"/>
  <c r="I8" i="3"/>
  <c r="K8" i="3"/>
  <c r="E9" i="3"/>
  <c r="G9" i="3"/>
  <c r="I9" i="3"/>
  <c r="K9" i="3"/>
  <c r="E11" i="3"/>
  <c r="G11" i="3"/>
  <c r="I11" i="3"/>
  <c r="K11" i="3"/>
  <c r="A12" i="3"/>
  <c r="A13" i="3" s="1"/>
  <c r="A14" i="3" s="1"/>
  <c r="A15" i="3" s="1"/>
  <c r="A16" i="3" s="1"/>
  <c r="E12" i="3"/>
  <c r="G12" i="3"/>
  <c r="I12" i="3"/>
  <c r="K12" i="3"/>
  <c r="E13" i="3"/>
  <c r="G13" i="3"/>
  <c r="I13" i="3"/>
  <c r="K13" i="3"/>
  <c r="E14" i="3"/>
  <c r="G14" i="3"/>
  <c r="I14" i="3"/>
  <c r="K14" i="3"/>
  <c r="E15" i="3"/>
  <c r="G15" i="3"/>
  <c r="I15" i="3"/>
  <c r="K15" i="3"/>
  <c r="E16" i="3"/>
  <c r="G16" i="3"/>
  <c r="I16" i="3"/>
  <c r="K16" i="3"/>
  <c r="E18" i="3"/>
  <c r="G18" i="3"/>
  <c r="I18" i="3"/>
  <c r="K18" i="3"/>
  <c r="A19" i="3"/>
  <c r="A20" i="3" s="1"/>
  <c r="A21" i="3" s="1"/>
  <c r="A22" i="3" s="1"/>
  <c r="A23" i="3" s="1"/>
  <c r="E19" i="3"/>
  <c r="G19" i="3"/>
  <c r="I19" i="3"/>
  <c r="K19" i="3"/>
  <c r="E20" i="3"/>
  <c r="G20" i="3"/>
  <c r="I20" i="3"/>
  <c r="K20" i="3"/>
  <c r="E21" i="3"/>
  <c r="G21" i="3"/>
  <c r="I21" i="3"/>
  <c r="K21" i="3"/>
  <c r="E22" i="3"/>
  <c r="G22" i="3"/>
  <c r="I22" i="3"/>
  <c r="K22" i="3"/>
  <c r="E23" i="3"/>
  <c r="G23" i="3"/>
  <c r="I23" i="3"/>
  <c r="K23" i="3"/>
  <c r="E25" i="3"/>
  <c r="G25" i="3"/>
  <c r="I25" i="3"/>
  <c r="K25" i="3"/>
  <c r="A26" i="3"/>
  <c r="A27" i="3" s="1"/>
  <c r="A28" i="3" s="1"/>
  <c r="A29" i="3" s="1"/>
  <c r="A30" i="3" s="1"/>
  <c r="E26" i="3"/>
  <c r="G26" i="3"/>
  <c r="I26" i="3"/>
  <c r="K26" i="3"/>
  <c r="E27" i="3"/>
  <c r="G27" i="3"/>
  <c r="I27" i="3"/>
  <c r="K27" i="3"/>
  <c r="E28" i="3"/>
  <c r="G28" i="3"/>
  <c r="I28" i="3"/>
  <c r="K28" i="3"/>
  <c r="E29" i="3"/>
  <c r="G29" i="3"/>
  <c r="I29" i="3"/>
  <c r="K29" i="3"/>
  <c r="E30" i="3"/>
  <c r="G30" i="3"/>
  <c r="I30" i="3"/>
  <c r="K30" i="3"/>
  <c r="E32" i="3"/>
  <c r="G32" i="3"/>
  <c r="I32" i="3"/>
  <c r="K32" i="3"/>
  <c r="A33" i="3"/>
  <c r="A34" i="3" s="1"/>
  <c r="A35" i="3" s="1"/>
  <c r="A36" i="3" s="1"/>
  <c r="A37" i="3" s="1"/>
  <c r="E33" i="3"/>
  <c r="G33" i="3"/>
  <c r="I33" i="3"/>
  <c r="K33" i="3"/>
  <c r="E34" i="3"/>
  <c r="G34" i="3"/>
  <c r="I34" i="3"/>
  <c r="K34" i="3"/>
  <c r="E35" i="3"/>
  <c r="G35" i="3"/>
  <c r="I35" i="3"/>
  <c r="K35" i="3"/>
  <c r="E36" i="3"/>
  <c r="G36" i="3"/>
  <c r="I36" i="3"/>
  <c r="K36" i="3"/>
  <c r="E37" i="3"/>
  <c r="G37" i="3"/>
  <c r="I37" i="3"/>
  <c r="K37" i="3"/>
  <c r="E39" i="3"/>
  <c r="G39" i="3"/>
  <c r="I39" i="3"/>
  <c r="K39" i="3"/>
  <c r="A40" i="3"/>
  <c r="A41" i="3" s="1"/>
  <c r="A42" i="3" s="1"/>
  <c r="A43" i="3" s="1"/>
  <c r="A44" i="3" s="1"/>
  <c r="E40" i="3"/>
  <c r="G40" i="3"/>
  <c r="I40" i="3"/>
  <c r="K40" i="3"/>
  <c r="E41" i="3"/>
  <c r="G41" i="3"/>
  <c r="I41" i="3"/>
  <c r="K41" i="3"/>
  <c r="E42" i="3"/>
  <c r="G42" i="3"/>
  <c r="I42" i="3"/>
  <c r="K42" i="3"/>
  <c r="E43" i="3"/>
  <c r="G43" i="3"/>
  <c r="I43" i="3"/>
  <c r="K43" i="3"/>
  <c r="E44" i="3"/>
  <c r="G44" i="3"/>
  <c r="I44" i="3"/>
  <c r="K44" i="3"/>
  <c r="E46" i="3"/>
  <c r="G46" i="3"/>
  <c r="I46" i="3"/>
  <c r="K46" i="3"/>
  <c r="M46" i="3"/>
  <c r="E47" i="3"/>
  <c r="G47" i="3"/>
  <c r="I47" i="3"/>
  <c r="K47" i="3"/>
  <c r="E48" i="3"/>
  <c r="G48" i="3"/>
  <c r="I48" i="3"/>
  <c r="K48" i="3"/>
  <c r="E49" i="3"/>
  <c r="G49" i="3"/>
  <c r="I49" i="3"/>
  <c r="K49" i="3"/>
  <c r="M49" i="3"/>
  <c r="E50" i="3"/>
  <c r="G50" i="3"/>
  <c r="I50" i="3"/>
  <c r="K50" i="3"/>
  <c r="M50" i="3"/>
  <c r="E51" i="3"/>
  <c r="G51" i="3"/>
  <c r="I51" i="3"/>
  <c r="K51" i="3"/>
  <c r="E53" i="3"/>
  <c r="G53" i="3"/>
  <c r="I53" i="3"/>
  <c r="K53" i="3"/>
  <c r="E54" i="3"/>
  <c r="G54" i="3"/>
  <c r="I54" i="3"/>
  <c r="K54" i="3"/>
  <c r="E55" i="3"/>
  <c r="G55" i="3"/>
  <c r="I55" i="3"/>
  <c r="K55" i="3"/>
  <c r="M55" i="3"/>
  <c r="E56" i="3"/>
  <c r="G56" i="3"/>
  <c r="I56" i="3"/>
  <c r="K56" i="3"/>
  <c r="E57" i="3"/>
  <c r="G57" i="3"/>
  <c r="I57" i="3"/>
  <c r="K57" i="3"/>
  <c r="E58" i="3"/>
  <c r="G58" i="3"/>
  <c r="I58" i="3"/>
  <c r="K58" i="3"/>
  <c r="M58" i="3"/>
  <c r="D63" i="3"/>
  <c r="D64" i="3"/>
  <c r="D65" i="3"/>
  <c r="D66" i="3"/>
  <c r="E66" i="3" s="1"/>
  <c r="D67" i="3"/>
  <c r="E68" i="3" s="1"/>
  <c r="D69" i="3"/>
  <c r="E69" i="3" s="1"/>
  <c r="F63" i="3"/>
  <c r="F64" i="3"/>
  <c r="F65" i="3"/>
  <c r="G65" i="3" s="1"/>
  <c r="F66" i="3"/>
  <c r="G68" i="3" s="1"/>
  <c r="F67" i="3"/>
  <c r="F69" i="3"/>
  <c r="G69" i="3" s="1"/>
  <c r="H63" i="3"/>
  <c r="H64" i="3"/>
  <c r="H65" i="3"/>
  <c r="H66" i="3"/>
  <c r="H67" i="3"/>
  <c r="I67" i="3" s="1"/>
  <c r="H69" i="3"/>
  <c r="I69" i="3" s="1"/>
  <c r="J63" i="3"/>
  <c r="J64" i="3"/>
  <c r="J65" i="3"/>
  <c r="J66" i="3"/>
  <c r="J67" i="3"/>
  <c r="K68" i="3"/>
  <c r="J69" i="3"/>
  <c r="K69" i="3" s="1"/>
  <c r="L68" i="3"/>
  <c r="E4" i="4"/>
  <c r="G4" i="4"/>
  <c r="I4" i="4"/>
  <c r="K4" i="4"/>
  <c r="L4" i="4"/>
  <c r="L5" i="4"/>
  <c r="L6" i="4"/>
  <c r="L7" i="4"/>
  <c r="L8" i="4"/>
  <c r="L9" i="4"/>
  <c r="L11" i="4"/>
  <c r="L12" i="4"/>
  <c r="L13" i="4"/>
  <c r="L14" i="4"/>
  <c r="L15" i="4"/>
  <c r="L16" i="4"/>
  <c r="L18" i="4"/>
  <c r="L19" i="4"/>
  <c r="L20" i="4"/>
  <c r="L21" i="4"/>
  <c r="L22" i="4"/>
  <c r="L23" i="4"/>
  <c r="L25" i="4"/>
  <c r="L26" i="4"/>
  <c r="L27" i="4"/>
  <c r="L28" i="4"/>
  <c r="L29" i="4"/>
  <c r="L30" i="4"/>
  <c r="L32" i="4"/>
  <c r="L33" i="4"/>
  <c r="L34" i="4"/>
  <c r="L35" i="4"/>
  <c r="L36" i="4"/>
  <c r="L37" i="4"/>
  <c r="L39" i="4"/>
  <c r="L40" i="4"/>
  <c r="L41" i="4"/>
  <c r="L42" i="4"/>
  <c r="L43" i="4"/>
  <c r="L44" i="4"/>
  <c r="L46" i="4"/>
  <c r="L47" i="4"/>
  <c r="L48" i="4"/>
  <c r="L49" i="4"/>
  <c r="L50" i="4"/>
  <c r="L51" i="4"/>
  <c r="L53" i="4"/>
  <c r="M53" i="4" s="1"/>
  <c r="L54" i="4"/>
  <c r="M54" i="4" s="1"/>
  <c r="L55" i="4"/>
  <c r="M55" i="4" s="1"/>
  <c r="L56" i="4"/>
  <c r="M56" i="4" s="1"/>
  <c r="L57" i="4"/>
  <c r="M57" i="4" s="1"/>
  <c r="L58" i="4"/>
  <c r="M58" i="4" s="1"/>
  <c r="A5" i="4"/>
  <c r="A6" i="4" s="1"/>
  <c r="A7" i="4" s="1"/>
  <c r="A8" i="4" s="1"/>
  <c r="A9" i="4" s="1"/>
  <c r="E5" i="4"/>
  <c r="G5" i="4"/>
  <c r="I5" i="4"/>
  <c r="K5" i="4"/>
  <c r="E6" i="4"/>
  <c r="G6" i="4"/>
  <c r="I6" i="4"/>
  <c r="K6" i="4"/>
  <c r="E7" i="4"/>
  <c r="G7" i="4"/>
  <c r="I7" i="4"/>
  <c r="K7" i="4"/>
  <c r="E8" i="4"/>
  <c r="G8" i="4"/>
  <c r="I8" i="4"/>
  <c r="K8" i="4"/>
  <c r="E9" i="4"/>
  <c r="G9" i="4"/>
  <c r="I9" i="4"/>
  <c r="K9" i="4"/>
  <c r="E11" i="4"/>
  <c r="G11" i="4"/>
  <c r="I11" i="4"/>
  <c r="K11" i="4"/>
  <c r="A12" i="4"/>
  <c r="A13" i="4" s="1"/>
  <c r="A14" i="4" s="1"/>
  <c r="A15" i="4" s="1"/>
  <c r="A16" i="4" s="1"/>
  <c r="E12" i="4"/>
  <c r="G12" i="4"/>
  <c r="I12" i="4"/>
  <c r="K12" i="4"/>
  <c r="E13" i="4"/>
  <c r="G13" i="4"/>
  <c r="I13" i="4"/>
  <c r="K13" i="4"/>
  <c r="E14" i="4"/>
  <c r="G14" i="4"/>
  <c r="I14" i="4"/>
  <c r="K14" i="4"/>
  <c r="E15" i="4"/>
  <c r="G15" i="4"/>
  <c r="I15" i="4"/>
  <c r="K15" i="4"/>
  <c r="E16" i="4"/>
  <c r="G16" i="4"/>
  <c r="I16" i="4"/>
  <c r="K16" i="4"/>
  <c r="E18" i="4"/>
  <c r="G18" i="4"/>
  <c r="I18" i="4"/>
  <c r="K18" i="4"/>
  <c r="A19" i="4"/>
  <c r="A20" i="4" s="1"/>
  <c r="A21" i="4" s="1"/>
  <c r="A22" i="4" s="1"/>
  <c r="A23" i="4" s="1"/>
  <c r="E19" i="4"/>
  <c r="G19" i="4"/>
  <c r="I19" i="4"/>
  <c r="K19" i="4"/>
  <c r="E20" i="4"/>
  <c r="G20" i="4"/>
  <c r="I20" i="4"/>
  <c r="K20" i="4"/>
  <c r="E21" i="4"/>
  <c r="G21" i="4"/>
  <c r="I21" i="4"/>
  <c r="K21" i="4"/>
  <c r="E22" i="4"/>
  <c r="G22" i="4"/>
  <c r="I22" i="4"/>
  <c r="K22" i="4"/>
  <c r="E23" i="4"/>
  <c r="G23" i="4"/>
  <c r="I23" i="4"/>
  <c r="K23" i="4"/>
  <c r="E25" i="4"/>
  <c r="G25" i="4"/>
  <c r="I25" i="4"/>
  <c r="K25" i="4"/>
  <c r="A26" i="4"/>
  <c r="A27" i="4" s="1"/>
  <c r="A28" i="4" s="1"/>
  <c r="A29" i="4" s="1"/>
  <c r="A30" i="4" s="1"/>
  <c r="E26" i="4"/>
  <c r="G26" i="4"/>
  <c r="I26" i="4"/>
  <c r="K26" i="4"/>
  <c r="E27" i="4"/>
  <c r="G27" i="4"/>
  <c r="I27" i="4"/>
  <c r="K27" i="4"/>
  <c r="E28" i="4"/>
  <c r="G28" i="4"/>
  <c r="I28" i="4"/>
  <c r="K28" i="4"/>
  <c r="E29" i="4"/>
  <c r="G29" i="4"/>
  <c r="I29" i="4"/>
  <c r="K29" i="4"/>
  <c r="E30" i="4"/>
  <c r="G30" i="4"/>
  <c r="I30" i="4"/>
  <c r="K30" i="4"/>
  <c r="E32" i="4"/>
  <c r="G32" i="4"/>
  <c r="I32" i="4"/>
  <c r="K32" i="4"/>
  <c r="E33" i="4"/>
  <c r="G33" i="4"/>
  <c r="I33" i="4"/>
  <c r="K33" i="4"/>
  <c r="E34" i="4"/>
  <c r="G34" i="4"/>
  <c r="I34" i="4"/>
  <c r="K34" i="4"/>
  <c r="E35" i="4"/>
  <c r="G35" i="4"/>
  <c r="I35" i="4"/>
  <c r="K35" i="4"/>
  <c r="E36" i="4"/>
  <c r="G36" i="4"/>
  <c r="I36" i="4"/>
  <c r="K36" i="4"/>
  <c r="E37" i="4"/>
  <c r="G37" i="4"/>
  <c r="I37" i="4"/>
  <c r="K37" i="4"/>
  <c r="E39" i="4"/>
  <c r="G39" i="4"/>
  <c r="I39" i="4"/>
  <c r="K39" i="4"/>
  <c r="E40" i="4"/>
  <c r="G40" i="4"/>
  <c r="I40" i="4"/>
  <c r="K40" i="4"/>
  <c r="E41" i="4"/>
  <c r="G41" i="4"/>
  <c r="I41" i="4"/>
  <c r="K41" i="4"/>
  <c r="E42" i="4"/>
  <c r="G42" i="4"/>
  <c r="I42" i="4"/>
  <c r="K42" i="4"/>
  <c r="E43" i="4"/>
  <c r="G43" i="4"/>
  <c r="I43" i="4"/>
  <c r="K43" i="4"/>
  <c r="E44" i="4"/>
  <c r="G44" i="4"/>
  <c r="I44" i="4"/>
  <c r="K44" i="4"/>
  <c r="E46" i="4"/>
  <c r="G46" i="4"/>
  <c r="I46" i="4"/>
  <c r="K46" i="4"/>
  <c r="E47" i="4"/>
  <c r="G47" i="4"/>
  <c r="I47" i="4"/>
  <c r="K47" i="4"/>
  <c r="E48" i="4"/>
  <c r="G48" i="4"/>
  <c r="I48" i="4"/>
  <c r="K48" i="4"/>
  <c r="E49" i="4"/>
  <c r="G49" i="4"/>
  <c r="I49" i="4"/>
  <c r="K49" i="4"/>
  <c r="E50" i="4"/>
  <c r="G50" i="4"/>
  <c r="I50" i="4"/>
  <c r="K50" i="4"/>
  <c r="E51" i="4"/>
  <c r="G51" i="4"/>
  <c r="I51" i="4"/>
  <c r="K51" i="4"/>
  <c r="E53" i="4"/>
  <c r="G53" i="4"/>
  <c r="I53" i="4"/>
  <c r="K53" i="4"/>
  <c r="E54" i="4"/>
  <c r="G54" i="4"/>
  <c r="I54" i="4"/>
  <c r="K54" i="4"/>
  <c r="E55" i="4"/>
  <c r="G55" i="4"/>
  <c r="I55" i="4"/>
  <c r="K55" i="4"/>
  <c r="E56" i="4"/>
  <c r="G56" i="4"/>
  <c r="I56" i="4"/>
  <c r="K56" i="4"/>
  <c r="E57" i="4"/>
  <c r="G57" i="4"/>
  <c r="I57" i="4"/>
  <c r="K57" i="4"/>
  <c r="E58" i="4"/>
  <c r="G58" i="4"/>
  <c r="I58" i="4"/>
  <c r="K58" i="4"/>
  <c r="D64" i="4"/>
  <c r="D65" i="4"/>
  <c r="D66" i="4"/>
  <c r="D67" i="4"/>
  <c r="E68" i="4"/>
  <c r="F63" i="4"/>
  <c r="F64" i="4"/>
  <c r="F65" i="4"/>
  <c r="F66" i="4"/>
  <c r="G66" i="4" s="1"/>
  <c r="F67" i="4"/>
  <c r="G68" i="4"/>
  <c r="G69" i="4"/>
  <c r="H63" i="4"/>
  <c r="H64" i="4"/>
  <c r="H65" i="4"/>
  <c r="H66" i="4"/>
  <c r="H67" i="4"/>
  <c r="I67" i="4" s="1"/>
  <c r="I69" i="4"/>
  <c r="J63" i="4"/>
  <c r="J64" i="4"/>
  <c r="J65" i="4"/>
  <c r="K65" i="4" s="1"/>
  <c r="J66" i="4"/>
  <c r="J67" i="4"/>
  <c r="K67" i="4" s="1"/>
  <c r="K69" i="4"/>
  <c r="L69" i="4"/>
  <c r="I68" i="4"/>
  <c r="K68" i="4"/>
  <c r="E69" i="4"/>
  <c r="E4" i="2"/>
  <c r="G4" i="2"/>
  <c r="I4" i="2"/>
  <c r="K4" i="2"/>
  <c r="L4" i="2"/>
  <c r="L5" i="2"/>
  <c r="L6" i="2"/>
  <c r="L7" i="2"/>
  <c r="L8" i="2"/>
  <c r="L9" i="2"/>
  <c r="L11" i="2"/>
  <c r="L12" i="2"/>
  <c r="L13" i="2"/>
  <c r="L14" i="2"/>
  <c r="L15" i="2"/>
  <c r="L16" i="2"/>
  <c r="L18" i="2"/>
  <c r="L19" i="2"/>
  <c r="L20" i="2"/>
  <c r="L21" i="2"/>
  <c r="L22" i="2"/>
  <c r="L23" i="2"/>
  <c r="L25" i="2"/>
  <c r="L26" i="2"/>
  <c r="L27" i="2"/>
  <c r="L28" i="2"/>
  <c r="L29" i="2"/>
  <c r="L30" i="2"/>
  <c r="M30" i="2" s="1"/>
  <c r="L32" i="2"/>
  <c r="L33" i="2"/>
  <c r="L34" i="2"/>
  <c r="L35" i="2"/>
  <c r="L36" i="2"/>
  <c r="L37" i="2"/>
  <c r="M37" i="2" s="1"/>
  <c r="L39" i="2"/>
  <c r="L40" i="2"/>
  <c r="L41" i="2"/>
  <c r="L42" i="2"/>
  <c r="L43" i="2"/>
  <c r="L44" i="2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A5" i="2"/>
  <c r="A6" i="2" s="1"/>
  <c r="A7" i="2" s="1"/>
  <c r="A8" i="2" s="1"/>
  <c r="A9" i="2" s="1"/>
  <c r="E5" i="2"/>
  <c r="G5" i="2"/>
  <c r="I5" i="2"/>
  <c r="K5" i="2"/>
  <c r="E6" i="2"/>
  <c r="G6" i="2"/>
  <c r="I6" i="2"/>
  <c r="K6" i="2"/>
  <c r="E7" i="2"/>
  <c r="G7" i="2"/>
  <c r="I7" i="2"/>
  <c r="K7" i="2"/>
  <c r="E8" i="2"/>
  <c r="G8" i="2"/>
  <c r="I8" i="2"/>
  <c r="K8" i="2"/>
  <c r="E9" i="2"/>
  <c r="G9" i="2"/>
  <c r="I9" i="2"/>
  <c r="K9" i="2"/>
  <c r="E11" i="2"/>
  <c r="G11" i="2"/>
  <c r="I11" i="2"/>
  <c r="K11" i="2"/>
  <c r="A12" i="2"/>
  <c r="A13" i="2" s="1"/>
  <c r="A14" i="2" s="1"/>
  <c r="A15" i="2" s="1"/>
  <c r="A16" i="2" s="1"/>
  <c r="E12" i="2"/>
  <c r="G12" i="2"/>
  <c r="I12" i="2"/>
  <c r="K12" i="2"/>
  <c r="E13" i="2"/>
  <c r="G13" i="2"/>
  <c r="I13" i="2"/>
  <c r="K13" i="2"/>
  <c r="E14" i="2"/>
  <c r="G14" i="2"/>
  <c r="I14" i="2"/>
  <c r="K14" i="2"/>
  <c r="E15" i="2"/>
  <c r="G15" i="2"/>
  <c r="I15" i="2"/>
  <c r="K15" i="2"/>
  <c r="E16" i="2"/>
  <c r="G16" i="2"/>
  <c r="I16" i="2"/>
  <c r="K16" i="2"/>
  <c r="E18" i="2"/>
  <c r="G18" i="2"/>
  <c r="I18" i="2"/>
  <c r="K18" i="2"/>
  <c r="A19" i="2"/>
  <c r="A20" i="2" s="1"/>
  <c r="A21" i="2" s="1"/>
  <c r="A22" i="2" s="1"/>
  <c r="A23" i="2" s="1"/>
  <c r="E19" i="2"/>
  <c r="G19" i="2"/>
  <c r="I19" i="2"/>
  <c r="K19" i="2"/>
  <c r="E20" i="2"/>
  <c r="G20" i="2"/>
  <c r="I20" i="2"/>
  <c r="K20" i="2"/>
  <c r="E21" i="2"/>
  <c r="G21" i="2"/>
  <c r="I21" i="2"/>
  <c r="K21" i="2"/>
  <c r="E22" i="2"/>
  <c r="G22" i="2"/>
  <c r="I22" i="2"/>
  <c r="K22" i="2"/>
  <c r="E23" i="2"/>
  <c r="G23" i="2"/>
  <c r="I23" i="2"/>
  <c r="K23" i="2"/>
  <c r="E25" i="2"/>
  <c r="G25" i="2"/>
  <c r="I25" i="2"/>
  <c r="K25" i="2"/>
  <c r="A26" i="2"/>
  <c r="A27" i="2" s="1"/>
  <c r="A28" i="2" s="1"/>
  <c r="A29" i="2" s="1"/>
  <c r="A30" i="2" s="1"/>
  <c r="E26" i="2"/>
  <c r="G26" i="2"/>
  <c r="I26" i="2"/>
  <c r="K26" i="2"/>
  <c r="E27" i="2"/>
  <c r="G27" i="2"/>
  <c r="I27" i="2"/>
  <c r="K27" i="2"/>
  <c r="E28" i="2"/>
  <c r="G28" i="2"/>
  <c r="I28" i="2"/>
  <c r="K28" i="2"/>
  <c r="E29" i="2"/>
  <c r="G29" i="2"/>
  <c r="I29" i="2"/>
  <c r="K29" i="2"/>
  <c r="E30" i="2"/>
  <c r="G30" i="2"/>
  <c r="I30" i="2"/>
  <c r="K30" i="2"/>
  <c r="E32" i="2"/>
  <c r="G32" i="2"/>
  <c r="I32" i="2"/>
  <c r="K32" i="2"/>
  <c r="E33" i="2"/>
  <c r="G33" i="2"/>
  <c r="I33" i="2"/>
  <c r="K33" i="2"/>
  <c r="E34" i="2"/>
  <c r="G34" i="2"/>
  <c r="I34" i="2"/>
  <c r="K34" i="2"/>
  <c r="E35" i="2"/>
  <c r="G35" i="2"/>
  <c r="I35" i="2"/>
  <c r="K35" i="2"/>
  <c r="E36" i="2"/>
  <c r="G36" i="2"/>
  <c r="I36" i="2"/>
  <c r="K36" i="2"/>
  <c r="E37" i="2"/>
  <c r="G37" i="2"/>
  <c r="I37" i="2"/>
  <c r="K37" i="2"/>
  <c r="E39" i="2"/>
  <c r="G39" i="2"/>
  <c r="I39" i="2"/>
  <c r="K39" i="2"/>
  <c r="M39" i="2"/>
  <c r="E40" i="2"/>
  <c r="G40" i="2"/>
  <c r="I40" i="2"/>
  <c r="K40" i="2"/>
  <c r="E41" i="2"/>
  <c r="G41" i="2"/>
  <c r="I41" i="2"/>
  <c r="K41" i="2"/>
  <c r="E42" i="2"/>
  <c r="G42" i="2"/>
  <c r="I42" i="2"/>
  <c r="K42" i="2"/>
  <c r="E43" i="2"/>
  <c r="G43" i="2"/>
  <c r="I43" i="2"/>
  <c r="K43" i="2"/>
  <c r="E44" i="2"/>
  <c r="G44" i="2"/>
  <c r="I44" i="2"/>
  <c r="K44" i="2"/>
  <c r="E46" i="2"/>
  <c r="G46" i="2"/>
  <c r="I46" i="2"/>
  <c r="K46" i="2"/>
  <c r="E47" i="2"/>
  <c r="G47" i="2"/>
  <c r="I47" i="2"/>
  <c r="K47" i="2"/>
  <c r="E48" i="2"/>
  <c r="G48" i="2"/>
  <c r="I48" i="2"/>
  <c r="K48" i="2"/>
  <c r="E49" i="2"/>
  <c r="G49" i="2"/>
  <c r="I49" i="2"/>
  <c r="K49" i="2"/>
  <c r="E50" i="2"/>
  <c r="G50" i="2"/>
  <c r="I50" i="2"/>
  <c r="K50" i="2"/>
  <c r="E51" i="2"/>
  <c r="G51" i="2"/>
  <c r="I51" i="2"/>
  <c r="K51" i="2"/>
  <c r="D56" i="2"/>
  <c r="D57" i="2"/>
  <c r="D58" i="2"/>
  <c r="D59" i="2"/>
  <c r="D60" i="2"/>
  <c r="D61" i="2"/>
  <c r="D62" i="2"/>
  <c r="F56" i="2"/>
  <c r="F57" i="2"/>
  <c r="F58" i="2"/>
  <c r="F59" i="2"/>
  <c r="F60" i="2"/>
  <c r="G60" i="2" s="1"/>
  <c r="F61" i="2"/>
  <c r="F62" i="2"/>
  <c r="G62" i="2" s="1"/>
  <c r="H56" i="2"/>
  <c r="H57" i="2"/>
  <c r="H58" i="2"/>
  <c r="H59" i="2"/>
  <c r="H60" i="2"/>
  <c r="H61" i="2"/>
  <c r="I61" i="2" s="1"/>
  <c r="H62" i="2"/>
  <c r="J56" i="2"/>
  <c r="J57" i="2"/>
  <c r="J58" i="2"/>
  <c r="K58" i="2" s="1"/>
  <c r="J59" i="2"/>
  <c r="J60" i="2"/>
  <c r="K60" i="2"/>
  <c r="J61" i="2"/>
  <c r="J62" i="2"/>
  <c r="E62" i="2"/>
  <c r="I62" i="2"/>
  <c r="K62" i="2"/>
  <c r="E4" i="5"/>
  <c r="G4" i="5"/>
  <c r="I4" i="5"/>
  <c r="K4" i="5"/>
  <c r="L4" i="5"/>
  <c r="L5" i="5"/>
  <c r="L6" i="5"/>
  <c r="L7" i="5"/>
  <c r="L8" i="5"/>
  <c r="L9" i="5"/>
  <c r="L11" i="5"/>
  <c r="L12" i="5"/>
  <c r="L13" i="5"/>
  <c r="L14" i="5"/>
  <c r="L15" i="5"/>
  <c r="L16" i="5"/>
  <c r="L18" i="5"/>
  <c r="L19" i="5"/>
  <c r="L20" i="5"/>
  <c r="L21" i="5"/>
  <c r="L22" i="5"/>
  <c r="L23" i="5"/>
  <c r="M23" i="5" s="1"/>
  <c r="L25" i="5"/>
  <c r="L26" i="5"/>
  <c r="L27" i="5"/>
  <c r="L28" i="5"/>
  <c r="L29" i="5"/>
  <c r="L30" i="5"/>
  <c r="M30" i="5" s="1"/>
  <c r="L32" i="5"/>
  <c r="L33" i="5"/>
  <c r="L34" i="5"/>
  <c r="L35" i="5"/>
  <c r="L36" i="5"/>
  <c r="L37" i="5"/>
  <c r="M37" i="5" s="1"/>
  <c r="L39" i="5"/>
  <c r="L40" i="5"/>
  <c r="L41" i="5"/>
  <c r="L42" i="5"/>
  <c r="L43" i="5"/>
  <c r="L44" i="5"/>
  <c r="L46" i="5"/>
  <c r="M46" i="5" s="1"/>
  <c r="L47" i="5"/>
  <c r="L48" i="5"/>
  <c r="L49" i="5"/>
  <c r="M49" i="5" s="1"/>
  <c r="L50" i="5"/>
  <c r="M50" i="5" s="1"/>
  <c r="L51" i="5"/>
  <c r="M51" i="5" s="1"/>
  <c r="A5" i="5"/>
  <c r="A6" i="5" s="1"/>
  <c r="A7" i="5" s="1"/>
  <c r="A8" i="5" s="1"/>
  <c r="A9" i="5" s="1"/>
  <c r="E5" i="5"/>
  <c r="G5" i="5"/>
  <c r="I5" i="5"/>
  <c r="K5" i="5"/>
  <c r="E6" i="5"/>
  <c r="G6" i="5"/>
  <c r="I6" i="5"/>
  <c r="K6" i="5"/>
  <c r="E7" i="5"/>
  <c r="G7" i="5"/>
  <c r="I7" i="5"/>
  <c r="K7" i="5"/>
  <c r="E8" i="5"/>
  <c r="G8" i="5"/>
  <c r="I8" i="5"/>
  <c r="K8" i="5"/>
  <c r="E9" i="5"/>
  <c r="G9" i="5"/>
  <c r="I9" i="5"/>
  <c r="K9" i="5"/>
  <c r="E11" i="5"/>
  <c r="G11" i="5"/>
  <c r="I11" i="5"/>
  <c r="K11" i="5"/>
  <c r="A12" i="5"/>
  <c r="A13" i="5" s="1"/>
  <c r="A14" i="5" s="1"/>
  <c r="A15" i="5" s="1"/>
  <c r="A16" i="5" s="1"/>
  <c r="E12" i="5"/>
  <c r="G12" i="5"/>
  <c r="I12" i="5"/>
  <c r="K12" i="5"/>
  <c r="E13" i="5"/>
  <c r="G13" i="5"/>
  <c r="I13" i="5"/>
  <c r="K13" i="5"/>
  <c r="E14" i="5"/>
  <c r="G14" i="5"/>
  <c r="I14" i="5"/>
  <c r="K14" i="5"/>
  <c r="E15" i="5"/>
  <c r="G15" i="5"/>
  <c r="I15" i="5"/>
  <c r="K15" i="5"/>
  <c r="E16" i="5"/>
  <c r="G16" i="5"/>
  <c r="I16" i="5"/>
  <c r="K16" i="5"/>
  <c r="E18" i="5"/>
  <c r="G18" i="5"/>
  <c r="I18" i="5"/>
  <c r="K18" i="5"/>
  <c r="A19" i="5"/>
  <c r="A20" i="5" s="1"/>
  <c r="A21" i="5" s="1"/>
  <c r="A22" i="5" s="1"/>
  <c r="A23" i="5" s="1"/>
  <c r="E19" i="5"/>
  <c r="G19" i="5"/>
  <c r="I19" i="5"/>
  <c r="K19" i="5"/>
  <c r="E20" i="5"/>
  <c r="G20" i="5"/>
  <c r="I20" i="5"/>
  <c r="K20" i="5"/>
  <c r="E21" i="5"/>
  <c r="G21" i="5"/>
  <c r="I21" i="5"/>
  <c r="K21" i="5"/>
  <c r="E22" i="5"/>
  <c r="G22" i="5"/>
  <c r="I22" i="5"/>
  <c r="K22" i="5"/>
  <c r="E23" i="5"/>
  <c r="G23" i="5"/>
  <c r="I23" i="5"/>
  <c r="K23" i="5"/>
  <c r="E25" i="5"/>
  <c r="G25" i="5"/>
  <c r="I25" i="5"/>
  <c r="K25" i="5"/>
  <c r="A26" i="5"/>
  <c r="A27" i="5" s="1"/>
  <c r="A28" i="5" s="1"/>
  <c r="A29" i="5" s="1"/>
  <c r="A30" i="5" s="1"/>
  <c r="E26" i="5"/>
  <c r="G26" i="5"/>
  <c r="I26" i="5"/>
  <c r="K26" i="5"/>
  <c r="E27" i="5"/>
  <c r="G27" i="5"/>
  <c r="I27" i="5"/>
  <c r="K27" i="5"/>
  <c r="E28" i="5"/>
  <c r="G28" i="5"/>
  <c r="I28" i="5"/>
  <c r="K28" i="5"/>
  <c r="E29" i="5"/>
  <c r="G29" i="5"/>
  <c r="I29" i="5"/>
  <c r="K29" i="5"/>
  <c r="E30" i="5"/>
  <c r="G30" i="5"/>
  <c r="I30" i="5"/>
  <c r="K30" i="5"/>
  <c r="E32" i="5"/>
  <c r="G32" i="5"/>
  <c r="I32" i="5"/>
  <c r="K32" i="5"/>
  <c r="A33" i="5"/>
  <c r="A34" i="5" s="1"/>
  <c r="A35" i="5" s="1"/>
  <c r="A36" i="5" s="1"/>
  <c r="A37" i="5" s="1"/>
  <c r="E33" i="5"/>
  <c r="G33" i="5"/>
  <c r="I33" i="5"/>
  <c r="K33" i="5"/>
  <c r="E34" i="5"/>
  <c r="G34" i="5"/>
  <c r="I34" i="5"/>
  <c r="K34" i="5"/>
  <c r="E35" i="5"/>
  <c r="G35" i="5"/>
  <c r="I35" i="5"/>
  <c r="K35" i="5"/>
  <c r="E36" i="5"/>
  <c r="G36" i="5"/>
  <c r="I36" i="5"/>
  <c r="K36" i="5"/>
  <c r="E37" i="5"/>
  <c r="G37" i="5"/>
  <c r="I37" i="5"/>
  <c r="K37" i="5"/>
  <c r="E39" i="5"/>
  <c r="G39" i="5"/>
  <c r="I39" i="5"/>
  <c r="K39" i="5"/>
  <c r="A40" i="5"/>
  <c r="A41" i="5" s="1"/>
  <c r="A42" i="5" s="1"/>
  <c r="A43" i="5" s="1"/>
  <c r="A44" i="5" s="1"/>
  <c r="E40" i="5"/>
  <c r="G40" i="5"/>
  <c r="I40" i="5"/>
  <c r="K40" i="5"/>
  <c r="E41" i="5"/>
  <c r="G41" i="5"/>
  <c r="I41" i="5"/>
  <c r="K41" i="5"/>
  <c r="E42" i="5"/>
  <c r="G42" i="5"/>
  <c r="I42" i="5"/>
  <c r="K42" i="5"/>
  <c r="E43" i="5"/>
  <c r="G43" i="5"/>
  <c r="I43" i="5"/>
  <c r="K43" i="5"/>
  <c r="E44" i="5"/>
  <c r="G44" i="5"/>
  <c r="I44" i="5"/>
  <c r="K44" i="5"/>
  <c r="E46" i="5"/>
  <c r="G46" i="5"/>
  <c r="I46" i="5"/>
  <c r="K46" i="5"/>
  <c r="E47" i="5"/>
  <c r="G47" i="5"/>
  <c r="I47" i="5"/>
  <c r="K47" i="5"/>
  <c r="M47" i="5"/>
  <c r="E48" i="5"/>
  <c r="G48" i="5"/>
  <c r="I48" i="5"/>
  <c r="K48" i="5"/>
  <c r="M48" i="5"/>
  <c r="E49" i="5"/>
  <c r="G49" i="5"/>
  <c r="I49" i="5"/>
  <c r="K49" i="5"/>
  <c r="E50" i="5"/>
  <c r="G50" i="5"/>
  <c r="I50" i="5"/>
  <c r="K50" i="5"/>
  <c r="E51" i="5"/>
  <c r="G51" i="5"/>
  <c r="I51" i="5"/>
  <c r="K51" i="5"/>
  <c r="D56" i="5"/>
  <c r="D57" i="5"/>
  <c r="D58" i="5"/>
  <c r="E58" i="5" s="1"/>
  <c r="D59" i="5"/>
  <c r="E59" i="5" s="1"/>
  <c r="D60" i="5"/>
  <c r="D61" i="5"/>
  <c r="D62" i="5"/>
  <c r="F56" i="5"/>
  <c r="F57" i="5"/>
  <c r="F58" i="5"/>
  <c r="F59" i="5"/>
  <c r="G59" i="5" s="1"/>
  <c r="F60" i="5"/>
  <c r="G60" i="5" s="1"/>
  <c r="F61" i="5"/>
  <c r="F62" i="5"/>
  <c r="G62" i="5" s="1"/>
  <c r="H56" i="5"/>
  <c r="H57" i="5"/>
  <c r="H58" i="5"/>
  <c r="H59" i="5"/>
  <c r="H60" i="5"/>
  <c r="I60" i="5" s="1"/>
  <c r="H61" i="5"/>
  <c r="I61" i="5" s="1"/>
  <c r="H62" i="5"/>
  <c r="I62" i="5" s="1"/>
  <c r="J56" i="5"/>
  <c r="J57" i="5"/>
  <c r="J58" i="5"/>
  <c r="J59" i="5"/>
  <c r="J60" i="5"/>
  <c r="J61" i="5"/>
  <c r="J62" i="5"/>
  <c r="K62" i="5" s="1"/>
  <c r="I66" i="4"/>
  <c r="K65" i="3"/>
  <c r="K57" i="5" l="1"/>
  <c r="I60" i="2"/>
  <c r="I58" i="2"/>
  <c r="G61" i="2"/>
  <c r="E60" i="2"/>
  <c r="I57" i="5"/>
  <c r="I59" i="5"/>
  <c r="K59" i="2"/>
  <c r="G58" i="5"/>
  <c r="G61" i="5"/>
  <c r="E61" i="2"/>
  <c r="G58" i="2"/>
  <c r="E61" i="5"/>
  <c r="E60" i="5"/>
  <c r="L60" i="5"/>
  <c r="I58" i="5"/>
  <c r="K60" i="5"/>
  <c r="K58" i="5"/>
  <c r="K59" i="5"/>
  <c r="I59" i="2"/>
  <c r="G57" i="5"/>
  <c r="K61" i="2"/>
  <c r="M43" i="2"/>
  <c r="G59" i="2"/>
  <c r="M44" i="2"/>
  <c r="M41" i="5"/>
  <c r="M44" i="5"/>
  <c r="M43" i="5"/>
  <c r="M42" i="5"/>
  <c r="E57" i="5"/>
  <c r="M36" i="5"/>
  <c r="M40" i="5"/>
  <c r="M39" i="5"/>
  <c r="M27" i="5"/>
  <c r="M28" i="5"/>
  <c r="M42" i="2"/>
  <c r="M41" i="2"/>
  <c r="M40" i="2"/>
  <c r="K56" i="2"/>
  <c r="E56" i="5"/>
  <c r="M29" i="5"/>
  <c r="M11" i="5"/>
  <c r="M26" i="5"/>
  <c r="M25" i="5"/>
  <c r="I56" i="5"/>
  <c r="M32" i="5"/>
  <c r="M35" i="5"/>
  <c r="M34" i="5"/>
  <c r="M33" i="5"/>
  <c r="M22" i="5"/>
  <c r="K56" i="5"/>
  <c r="M20" i="5"/>
  <c r="G56" i="5"/>
  <c r="M28" i="2"/>
  <c r="M27" i="2"/>
  <c r="M36" i="2"/>
  <c r="M34" i="2"/>
  <c r="G57" i="2"/>
  <c r="M35" i="2"/>
  <c r="M33" i="2"/>
  <c r="M20" i="2"/>
  <c r="M32" i="2"/>
  <c r="M23" i="2"/>
  <c r="I56" i="2"/>
  <c r="L60" i="2"/>
  <c r="M19" i="2"/>
  <c r="I68" i="3"/>
  <c r="I65" i="3"/>
  <c r="G66" i="3"/>
  <c r="G67" i="3"/>
  <c r="G56" i="2"/>
  <c r="K57" i="2"/>
  <c r="K66" i="3"/>
  <c r="G64" i="3"/>
  <c r="E56" i="2"/>
  <c r="I66" i="3"/>
  <c r="I64" i="3"/>
  <c r="E67" i="3"/>
  <c r="I57" i="2"/>
  <c r="K67" i="3"/>
  <c r="M51" i="4"/>
  <c r="M9" i="5"/>
  <c r="M44" i="3"/>
  <c r="M16" i="2"/>
  <c r="M11" i="2"/>
  <c r="M41" i="3"/>
  <c r="M43" i="3"/>
  <c r="M42" i="3"/>
  <c r="M40" i="3"/>
  <c r="M39" i="3"/>
  <c r="K64" i="3"/>
  <c r="K63" i="3"/>
  <c r="M47" i="4"/>
  <c r="M50" i="4"/>
  <c r="M49" i="4"/>
  <c r="M48" i="4"/>
  <c r="M42" i="4"/>
  <c r="M44" i="4"/>
  <c r="M46" i="4"/>
  <c r="M43" i="4"/>
  <c r="E63" i="3"/>
  <c r="M41" i="4"/>
  <c r="M40" i="4"/>
  <c r="M39" i="4"/>
  <c r="M12" i="2"/>
  <c r="M7" i="5"/>
  <c r="M4" i="5"/>
  <c r="M28" i="3"/>
  <c r="I63" i="3"/>
  <c r="M5" i="2"/>
  <c r="K63" i="4"/>
  <c r="E64" i="3"/>
  <c r="E65" i="4"/>
  <c r="G63" i="3"/>
  <c r="I58" i="1"/>
  <c r="G67" i="4"/>
  <c r="K57" i="1"/>
  <c r="G58" i="1"/>
  <c r="K64" i="4"/>
  <c r="I63" i="4"/>
  <c r="I64" i="4"/>
  <c r="G63" i="4"/>
  <c r="G56" i="1"/>
  <c r="M37" i="4"/>
  <c r="K66" i="4"/>
  <c r="M19" i="1"/>
  <c r="M36" i="4"/>
  <c r="M33" i="4"/>
  <c r="M34" i="4"/>
  <c r="M35" i="4"/>
  <c r="M32" i="4"/>
  <c r="G64" i="4"/>
  <c r="M16" i="1"/>
  <c r="I65" i="4"/>
  <c r="M9" i="4"/>
  <c r="M25" i="4"/>
  <c r="M12" i="1"/>
  <c r="M15" i="4"/>
  <c r="L62" i="2"/>
  <c r="M62" i="2" s="1"/>
  <c r="L61" i="5"/>
  <c r="L58" i="2"/>
  <c r="L62" i="5"/>
  <c r="M62" i="5" s="1"/>
  <c r="L57" i="2"/>
  <c r="E62" i="5"/>
  <c r="L59" i="5"/>
  <c r="L61" i="2"/>
  <c r="L65" i="4"/>
  <c r="L67" i="4"/>
  <c r="L66" i="4"/>
  <c r="E67" i="4"/>
  <c r="M4" i="4"/>
  <c r="G65" i="4"/>
  <c r="L65" i="3"/>
  <c r="K61" i="5"/>
  <c r="L59" i="2"/>
  <c r="E57" i="2"/>
  <c r="L68" i="4"/>
  <c r="M68" i="4" s="1"/>
  <c r="L69" i="3"/>
  <c r="M69" i="3" s="1"/>
  <c r="E65" i="3"/>
  <c r="M16" i="5"/>
  <c r="M18" i="5"/>
  <c r="M13" i="5"/>
  <c r="L57" i="5"/>
  <c r="L56" i="5"/>
  <c r="L58" i="5"/>
  <c r="M21" i="5"/>
  <c r="M15" i="5"/>
  <c r="M19" i="5"/>
  <c r="M5" i="5"/>
  <c r="M6" i="5"/>
  <c r="M14" i="5"/>
  <c r="M8" i="5"/>
  <c r="M12" i="5"/>
  <c r="M22" i="4"/>
  <c r="L64" i="4"/>
  <c r="M30" i="4"/>
  <c r="M18" i="4"/>
  <c r="M13" i="4"/>
  <c r="M26" i="4"/>
  <c r="M21" i="4"/>
  <c r="M7" i="4"/>
  <c r="M11" i="4"/>
  <c r="M14" i="4"/>
  <c r="M27" i="4"/>
  <c r="M23" i="4"/>
  <c r="M8" i="4"/>
  <c r="M16" i="4"/>
  <c r="M28" i="4"/>
  <c r="M20" i="4"/>
  <c r="M5" i="4"/>
  <c r="M6" i="4"/>
  <c r="M19" i="4"/>
  <c r="M29" i="4"/>
  <c r="L63" i="4"/>
  <c r="E64" i="4"/>
  <c r="M12" i="4"/>
  <c r="E63" i="4"/>
  <c r="E66" i="4"/>
  <c r="L67" i="3"/>
  <c r="L63" i="3"/>
  <c r="M25" i="3"/>
  <c r="M20" i="3"/>
  <c r="M7" i="3"/>
  <c r="M11" i="3"/>
  <c r="L64" i="3"/>
  <c r="M16" i="3"/>
  <c r="M5" i="3"/>
  <c r="M37" i="3"/>
  <c r="M33" i="3"/>
  <c r="M23" i="3"/>
  <c r="M19" i="3"/>
  <c r="M14" i="3"/>
  <c r="M13" i="3"/>
  <c r="M36" i="3"/>
  <c r="M18" i="3"/>
  <c r="M9" i="3"/>
  <c r="L66" i="3"/>
  <c r="M66" i="3" s="1"/>
  <c r="M35" i="3"/>
  <c r="M32" i="3"/>
  <c r="M27" i="3"/>
  <c r="M15" i="3"/>
  <c r="M8" i="3"/>
  <c r="M12" i="3"/>
  <c r="M34" i="3"/>
  <c r="M30" i="3"/>
  <c r="M26" i="3"/>
  <c r="M22" i="3"/>
  <c r="M6" i="3"/>
  <c r="M4" i="3"/>
  <c r="M29" i="3"/>
  <c r="M21" i="3"/>
  <c r="M26" i="2"/>
  <c r="M21" i="2"/>
  <c r="M15" i="2"/>
  <c r="L56" i="2"/>
  <c r="M25" i="2"/>
  <c r="M29" i="2"/>
  <c r="M4" i="2"/>
  <c r="M7" i="2"/>
  <c r="M6" i="2"/>
  <c r="M18" i="2"/>
  <c r="M8" i="2"/>
  <c r="M22" i="2"/>
  <c r="M14" i="2"/>
  <c r="M9" i="2"/>
  <c r="M13" i="2"/>
  <c r="E58" i="2"/>
  <c r="E59" i="2"/>
  <c r="M6" i="1"/>
  <c r="M4" i="1"/>
  <c r="M8" i="1"/>
  <c r="E59" i="1"/>
  <c r="M18" i="1"/>
  <c r="M20" i="1"/>
  <c r="M30" i="1"/>
  <c r="M14" i="1"/>
  <c r="E57" i="1"/>
  <c r="E58" i="1"/>
  <c r="M22" i="1"/>
  <c r="M26" i="1"/>
  <c r="M28" i="1"/>
  <c r="M11" i="1"/>
  <c r="M23" i="1"/>
  <c r="L61" i="1"/>
  <c r="M61" i="1" s="1"/>
  <c r="M7" i="1"/>
  <c r="M15" i="1"/>
  <c r="L57" i="1"/>
  <c r="L59" i="1"/>
  <c r="M13" i="1"/>
  <c r="M29" i="1"/>
  <c r="L60" i="1"/>
  <c r="M60" i="1" s="1"/>
  <c r="L62" i="1"/>
  <c r="M62" i="1" s="1"/>
  <c r="M5" i="1"/>
  <c r="M9" i="1"/>
  <c r="M21" i="1"/>
  <c r="M25" i="1"/>
  <c r="L56" i="1"/>
  <c r="L58" i="1"/>
  <c r="M61" i="2" l="1"/>
  <c r="M61" i="5"/>
  <c r="M59" i="2"/>
  <c r="M59" i="5"/>
  <c r="M60" i="5"/>
  <c r="M58" i="2"/>
  <c r="M60" i="2"/>
  <c r="M57" i="2"/>
  <c r="M68" i="3"/>
  <c r="M69" i="4"/>
  <c r="M56" i="2"/>
  <c r="M67" i="4"/>
  <c r="M56" i="5"/>
  <c r="M57" i="5"/>
  <c r="M58" i="5"/>
  <c r="M64" i="4"/>
  <c r="M63" i="4"/>
  <c r="M65" i="4"/>
  <c r="M66" i="4"/>
  <c r="M63" i="3"/>
  <c r="M65" i="3"/>
  <c r="M64" i="3"/>
  <c r="M67" i="3"/>
  <c r="M58" i="1"/>
  <c r="M56" i="1"/>
  <c r="M59" i="1"/>
  <c r="M57" i="1"/>
</calcChain>
</file>

<file path=xl/sharedStrings.xml><?xml version="1.0" encoding="utf-8"?>
<sst xmlns="http://schemas.openxmlformats.org/spreadsheetml/2006/main" count="498" uniqueCount="204">
  <si>
    <t>No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</si>
  <si>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</si>
  <si>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</si>
  <si>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</si>
  <si>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</si>
  <si>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</si>
  <si>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</si>
  <si>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</si>
  <si>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</si>
  <si>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</si>
  <si>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</si>
  <si>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4 scores to count</t>
  </si>
  <si>
    <t>OLGA</t>
  </si>
  <si>
    <t>Moonrakers</t>
  </si>
  <si>
    <t>Leah Bishop</t>
  </si>
  <si>
    <t>Katherine Allday</t>
  </si>
  <si>
    <t>A League</t>
  </si>
  <si>
    <t>A league Div 3</t>
  </si>
  <si>
    <t>Baskervilles</t>
  </si>
  <si>
    <t>J21</t>
  </si>
  <si>
    <t>The Academy</t>
  </si>
  <si>
    <t>Fromeside</t>
  </si>
  <si>
    <t>Bristol Hawks</t>
  </si>
  <si>
    <t>Evie Wilkins</t>
  </si>
  <si>
    <t>BSG</t>
  </si>
  <si>
    <t>Elissa Huke</t>
  </si>
  <si>
    <t>Tamsin Hilder</t>
  </si>
  <si>
    <t>Fromeside GC</t>
  </si>
  <si>
    <t>Isla Morgan</t>
  </si>
  <si>
    <t>Hallie Colston</t>
  </si>
  <si>
    <t>Poppy Brown</t>
  </si>
  <si>
    <t>Neath Afan</t>
  </si>
  <si>
    <t>Div 1 A League</t>
  </si>
  <si>
    <t>Premiership A League</t>
  </si>
  <si>
    <t>Division 2 A League</t>
  </si>
  <si>
    <t>Isabella Mori</t>
  </si>
  <si>
    <t>West Wilts</t>
  </si>
  <si>
    <t>Madison Phillips</t>
  </si>
  <si>
    <t>Ella Coulson</t>
  </si>
  <si>
    <t>Liberty</t>
  </si>
  <si>
    <t>City of Bristol</t>
  </si>
  <si>
    <t>The Gym Centre</t>
  </si>
  <si>
    <t>A league Div 4</t>
  </si>
  <si>
    <t>Penzance</t>
  </si>
  <si>
    <t>Ella Gunn</t>
  </si>
  <si>
    <t>Roami Wilson</t>
  </si>
  <si>
    <t>Hattie Stone</t>
  </si>
  <si>
    <t>Esther Wardle</t>
  </si>
  <si>
    <t>Amelie Dorrington</t>
  </si>
  <si>
    <t>Imogen Bennett</t>
  </si>
  <si>
    <t>Alanna Barrow</t>
  </si>
  <si>
    <t>Isabelle Hammond</t>
  </si>
  <si>
    <t>Erin Wintle</t>
  </si>
  <si>
    <t>Heidi Jakubowski</t>
  </si>
  <si>
    <t>Freya Martin</t>
  </si>
  <si>
    <t>Wiltshire SG</t>
  </si>
  <si>
    <t>Ava Banfield</t>
  </si>
  <si>
    <t>Alice Bassett</t>
  </si>
  <si>
    <t>Evie Baddick</t>
  </si>
  <si>
    <t>Amy Gray</t>
  </si>
  <si>
    <t>Aoife Mackie</t>
  </si>
  <si>
    <t>Mia Pardoe</t>
  </si>
  <si>
    <t>Libby McTeare</t>
  </si>
  <si>
    <t>Pheobe Kirkwood Marshall</t>
  </si>
  <si>
    <t>Ffion Margetson</t>
  </si>
  <si>
    <t>Evie May Jenkins</t>
  </si>
  <si>
    <t>Isabelle May Davies</t>
  </si>
  <si>
    <t>Nia Owens</t>
  </si>
  <si>
    <t>Olivia Barnsley</t>
  </si>
  <si>
    <t>Cerys Stuart</t>
  </si>
  <si>
    <t>Penryn</t>
  </si>
  <si>
    <t>Maddy Brown</t>
  </si>
  <si>
    <t>Lily Frost</t>
  </si>
  <si>
    <t>Ruby Mills</t>
  </si>
  <si>
    <t>Aspire</t>
  </si>
  <si>
    <t>Eva Crowe</t>
  </si>
  <si>
    <t>Faith Thomas</t>
  </si>
  <si>
    <t>Georgie Latimer</t>
  </si>
  <si>
    <t>Mia Zhaung</t>
  </si>
  <si>
    <t>Isla Dayment</t>
  </si>
  <si>
    <t>Chloe Whitaker</t>
  </si>
  <si>
    <t>Gracie Robinson</t>
  </si>
  <si>
    <t>Sorcha King</t>
  </si>
  <si>
    <t>Jessica Potter</t>
  </si>
  <si>
    <t>Alice McIntyre Newton</t>
  </si>
  <si>
    <t>Alysia Garrett</t>
  </si>
  <si>
    <t>Evie Wickham</t>
  </si>
  <si>
    <t>Tilly Smith</t>
  </si>
  <si>
    <t>Asha Elloway</t>
  </si>
  <si>
    <t>Evie Cox</t>
  </si>
  <si>
    <t>Maddie Banfield</t>
  </si>
  <si>
    <t>Freya Woodbridge</t>
  </si>
  <si>
    <t>Matilda Willingham</t>
  </si>
  <si>
    <t>Eva Bentley</t>
  </si>
  <si>
    <t>Paige Noble</t>
  </si>
  <si>
    <t>Latika Natarajan</t>
  </si>
  <si>
    <t>Bettsie Spratt</t>
  </si>
  <si>
    <t>Lilian Sapsford</t>
  </si>
  <si>
    <t>Ela Searle</t>
  </si>
  <si>
    <t>Mya Brown</t>
  </si>
  <si>
    <t>Talia Brown</t>
  </si>
  <si>
    <t>Georgie Kurlbaum</t>
  </si>
  <si>
    <t>Hannah Rowe</t>
  </si>
  <si>
    <t>Tallulah Cole</t>
  </si>
  <si>
    <t>Liya Gough</t>
  </si>
  <si>
    <t>Sophie Havill</t>
  </si>
  <si>
    <t>Hetty Truman</t>
  </si>
  <si>
    <t>Isla McCulla</t>
  </si>
  <si>
    <t>Mimi King</t>
  </si>
  <si>
    <t>Jessica Reynolds</t>
  </si>
  <si>
    <t>Demi Hagan</t>
  </si>
  <si>
    <t>Naomi Atkinson</t>
  </si>
  <si>
    <t>Swindon SG</t>
  </si>
  <si>
    <t>Niltonia Muecalia</t>
  </si>
  <si>
    <t>Ava Wilson</t>
  </si>
  <si>
    <t>Layla Reeves</t>
  </si>
  <si>
    <t>Ella Louise Thompson</t>
  </si>
  <si>
    <t>Lily Taylor</t>
  </si>
  <si>
    <t>Nyah Foley</t>
  </si>
  <si>
    <t>Emily Clark</t>
  </si>
  <si>
    <t>Danielle Armado</t>
  </si>
  <si>
    <t>Megan Baker</t>
  </si>
  <si>
    <t>Millie Stokes</t>
  </si>
  <si>
    <t>Sophia Thomas</t>
  </si>
  <si>
    <t>Liia Knoyle</t>
  </si>
  <si>
    <t>Abigail Jenkins</t>
  </si>
  <si>
    <t>Lucy Ellis</t>
  </si>
  <si>
    <t>Lizzie Toy</t>
  </si>
  <si>
    <t>Isabel Gallacher</t>
  </si>
  <si>
    <t>Aspire GC</t>
  </si>
  <si>
    <t>Ruby Symons</t>
  </si>
  <si>
    <t>Jenna Morral</t>
  </si>
  <si>
    <t>Maddison Franklin</t>
  </si>
  <si>
    <t>Darcey Lawrence</t>
  </si>
  <si>
    <t>Mya Woodward</t>
  </si>
  <si>
    <t>Ella Newland</t>
  </si>
  <si>
    <t>Florence Eaton</t>
  </si>
  <si>
    <t>Eden Addis</t>
  </si>
  <si>
    <t>Lola Newman</t>
  </si>
  <si>
    <t>Anastasia Hughes</t>
  </si>
  <si>
    <t>Forest of Dean</t>
  </si>
  <si>
    <t>Isobel Julier</t>
  </si>
  <si>
    <t>Georgia Foster</t>
  </si>
  <si>
    <t>Tia Scott</t>
  </si>
  <si>
    <t>Kitty Davies</t>
  </si>
  <si>
    <t>Gym Stars</t>
  </si>
  <si>
    <t>Lucy Edwards</t>
  </si>
  <si>
    <t>Tabitha Olivier</t>
  </si>
  <si>
    <t>Hanka Davidson</t>
  </si>
  <si>
    <t>Aine Martin</t>
  </si>
  <si>
    <t xml:space="preserve">Gym Stars </t>
  </si>
  <si>
    <t>Aoife McMenamin</t>
  </si>
  <si>
    <t>Lola Dwan</t>
  </si>
  <si>
    <t>Ava Erasmus</t>
  </si>
  <si>
    <t>Littledown</t>
  </si>
  <si>
    <t>Elizabeth Colebeck</t>
  </si>
  <si>
    <t>Emily Heyward</t>
  </si>
  <si>
    <t>Georgie Walshe</t>
  </si>
  <si>
    <t>Imogen Tompkins</t>
  </si>
  <si>
    <t>Isabel Bradley</t>
  </si>
  <si>
    <t>Crystal Davies Chard</t>
  </si>
  <si>
    <t>Anya Smith</t>
  </si>
  <si>
    <t>Phoebe Halloran</t>
  </si>
  <si>
    <t>Alexia Genini Verrier</t>
  </si>
  <si>
    <t>Millie Jones</t>
  </si>
  <si>
    <t>Hannah Billing</t>
  </si>
  <si>
    <t>Odharnait Mosley</t>
  </si>
  <si>
    <t>Isabelle McGruther</t>
  </si>
  <si>
    <t>Tilly Higgins</t>
  </si>
  <si>
    <t>Layla Thomas</t>
  </si>
  <si>
    <t>Chloe Harris</t>
  </si>
  <si>
    <t>Jasmine Old</t>
  </si>
  <si>
    <t>Mercina Markoutsas</t>
  </si>
  <si>
    <t>Izzy Cornish</t>
  </si>
  <si>
    <t>Tabitha Coleman</t>
  </si>
  <si>
    <t>Isabelle Kerbey</t>
  </si>
  <si>
    <t>Destiny Smith</t>
  </si>
  <si>
    <t>Leah Ingram</t>
  </si>
  <si>
    <t>Summer Fawcett</t>
  </si>
  <si>
    <t>Sophie Radwell</t>
  </si>
  <si>
    <t>Maddie Lee Williams</t>
  </si>
  <si>
    <t>Isabelle Watson</t>
  </si>
  <si>
    <t>Jessie Wilcox</t>
  </si>
  <si>
    <t>Indi Kandavanam Lovell</t>
  </si>
  <si>
    <t>Ruby Tovey</t>
  </si>
  <si>
    <t>Ruby Greenwood</t>
  </si>
  <si>
    <t>Madeline Hughes</t>
  </si>
  <si>
    <t>Isabel Cleave</t>
  </si>
  <si>
    <t>Ruby Tsangari</t>
  </si>
  <si>
    <t>Cassie Kitchener</t>
  </si>
  <si>
    <t>Casey Harrison</t>
  </si>
  <si>
    <t>Ionie Williams</t>
  </si>
  <si>
    <t>Maya Mimoun</t>
  </si>
  <si>
    <t>Millie Holloway</t>
  </si>
  <si>
    <t>Jenna Wearne</t>
  </si>
  <si>
    <t>Millie Knudsen</t>
  </si>
  <si>
    <t xml:space="preserve">Ella Foster </t>
  </si>
  <si>
    <t xml:space="preserve">Sophia Maxfield </t>
  </si>
  <si>
    <t xml:space="preserve">Lara Bucknell </t>
  </si>
  <si>
    <t xml:space="preserve">Jess Blake </t>
  </si>
  <si>
    <t>Gabrielle Saunders</t>
  </si>
  <si>
    <t>Yanyun Geng</t>
  </si>
  <si>
    <t>Jane Barczuk</t>
  </si>
  <si>
    <t xml:space="preserve">Lola Stenner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</si>
</sst>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5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5" borderId="11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NumberFormat="1" applyFont="1" applyFill="1" applyBorder="1" applyAlignment="1" applyProtection="1">
      <alignment horizontal="left" vertical="center"/>
      <protection locked="0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2" fontId="19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 applyProtection="1">
      <alignment horizontal="left" vertical="center"/>
      <protection locked="0"/>
    </xf>
    <xf numFmtId="0" fontId="24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1" xfId="0" applyNumberFormat="1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 applyProtection="1">
      <alignment horizontal="center" vertical="center"/>
      <protection locked="0"/>
    </xf>
    <xf numFmtId="0" fontId="22" fillId="0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19" xfId="0" applyNumberFormat="1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2" fontId="18" fillId="0" borderId="19" xfId="0" applyNumberFormat="1" applyFont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24" borderId="0" xfId="0" applyFont="1" applyFill="1" applyAlignment="1">
      <alignment horizontal="left"/>
    </xf>
    <xf numFmtId="0" fontId="0" fillId="24" borderId="0" xfId="0" applyFill="1"/>
    <xf numFmtId="0" fontId="24" fillId="0" borderId="11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2" fontId="19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left" vertical="center"/>
      <protection locked="0"/>
    </xf>
    <xf numFmtId="0" fontId="2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NumberFormat="1" applyFont="1" applyFill="1" applyBorder="1" applyAlignment="1" applyProtection="1">
      <alignment horizontal="left" vertical="center"/>
      <protection locked="0"/>
    </xf>
    <xf numFmtId="0" fontId="23" fillId="0" borderId="25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26" fillId="0" borderId="12" xfId="0" applyNumberFormat="1" applyFont="1" applyFill="1" applyBorder="1" applyAlignment="1" applyProtection="1">
      <alignment horizontal="left" vertical="center"/>
      <protection locked="0"/>
    </xf>
    <xf numFmtId="0" fontId="24" fillId="0" borderId="26" xfId="0" applyFont="1" applyBorder="1" applyAlignment="1">
      <alignment horizontal="center" vertical="center"/>
    </xf>
    <xf numFmtId="0" fontId="22" fillId="0" borderId="22" xfId="0" applyNumberFormat="1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center" vertical="center"/>
    </xf>
    <xf numFmtId="0" fontId="0" fillId="0" borderId="22" xfId="0" applyBorder="1" applyProtection="1">
      <protection locked="0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0" fillId="0" borderId="26" xfId="0" applyNumberFormat="1" applyFont="1" applyFill="1" applyBorder="1" applyAlignment="1" applyProtection="1">
      <alignment horizontal="left" vertical="center"/>
      <protection locked="0"/>
    </xf>
    <xf numFmtId="0" fontId="23" fillId="0" borderId="24" xfId="0" applyFont="1" applyBorder="1" applyAlignment="1">
      <alignment horizontal="left" vertical="center"/>
    </xf>
    <xf numFmtId="0" fontId="0" fillId="0" borderId="27" xfId="0" applyNumberFormat="1" applyFont="1" applyFill="1" applyBorder="1" applyAlignment="1" applyProtection="1">
      <alignment horizontal="left" vertical="center"/>
      <protection locked="0"/>
    </xf>
    <xf numFmtId="0" fontId="24" fillId="0" borderId="28" xfId="0" applyFont="1" applyBorder="1" applyAlignment="1">
      <alignment horizontal="center" vertical="center"/>
    </xf>
    <xf numFmtId="0" fontId="0" fillId="0" borderId="29" xfId="0" applyNumberFormat="1" applyFont="1" applyFill="1" applyBorder="1" applyAlignment="1" applyProtection="1">
      <alignment horizontal="left" vertical="center"/>
      <protection locked="0"/>
    </xf>
    <xf numFmtId="0" fontId="22" fillId="0" borderId="28" xfId="0" applyNumberFormat="1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2" fontId="19" fillId="0" borderId="26" xfId="0" applyNumberFormat="1" applyFont="1" applyBorder="1" applyAlignment="1" applyProtection="1">
      <alignment horizontal="center" vertical="center"/>
      <protection locked="0"/>
    </xf>
    <xf numFmtId="2" fontId="19" fillId="0" borderId="22" xfId="0" applyNumberFormat="1" applyFont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>
      <alignment horizontal="center" vertical="center"/>
    </xf>
    <xf numFmtId="0" fontId="23" fillId="0" borderId="22" xfId="0" applyFont="1" applyBorder="1"/>
    <xf numFmtId="0" fontId="24" fillId="0" borderId="30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ont>
        <b/>
        <i val="0"/>
        <condense val="0"/>
        <extend val="0"/>
        <color indexed="9"/>
      </font>
      <fill>
        <patternFill patternType="solid">
          <fgColor indexed="25"/>
          <bgColor indexed="6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13"/>
          <bgColor indexed="51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solid">
          <fgColor indexed="25"/>
          <bgColor indexed="6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13"/>
          <bgColor indexed="51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solid">
          <fgColor indexed="25"/>
          <bgColor indexed="6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13"/>
          <bgColor indexed="51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solid">
          <fgColor indexed="25"/>
          <bgColor indexed="6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13"/>
          <bgColor indexed="51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solid">
          <fgColor indexed="25"/>
          <bgColor indexed="6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31"/>
          <bgColor indexed="22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0"/>
      </font>
      <fill>
        <patternFill patternType="solid">
          <fgColor indexed="13"/>
          <bgColor indexed="51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19050</xdr:rowOff>
    </xdr:from>
    <xdr:to>
      <xdr:col>9</xdr:col>
      <xdr:colOff>447675</xdr:colOff>
      <xdr:row>1</xdr:row>
      <xdr:rowOff>180975</xdr:rowOff>
    </xdr:to>
    <xdr:grpSp>
      <xdr:nvGrpSpPr>
        <xdr:cNvPr id="1157" name="Group 1">
          <a:extLst>
            <a:ext uri="{FF2B5EF4-FFF2-40B4-BE49-F238E27FC236}">
              <a16:creationId xmlns:a16="http://schemas.microsoft.com/office/drawing/2014/main" id="{7EE34E04-6F8D-4860-BF65-A323EA80E8F1}"/>
            </a:ext>
          </a:extLst>
        </xdr:cNvPr>
        <xdr:cNvGrpSpPr>
          <a:grpSpLocks/>
        </xdr:cNvGrpSpPr>
      </xdr:nvGrpSpPr>
      <xdr:grpSpPr bwMode="auto">
        <a:xfrm>
          <a:off x="2905125" y="19050"/>
          <a:ext cx="3362325" cy="390525"/>
          <a:chOff x="4493" y="88"/>
          <a:chExt cx="5286" cy="606"/>
        </a:xfrm>
      </xdr:grpSpPr>
      <xdr:grpSp>
        <xdr:nvGrpSpPr>
          <xdr:cNvPr id="1191" name="Group 2">
            <a:extLst>
              <a:ext uri="{FF2B5EF4-FFF2-40B4-BE49-F238E27FC236}">
                <a16:creationId xmlns:a16="http://schemas.microsoft.com/office/drawing/2014/main" id="{6316F117-8AF7-4ABC-886E-7D4E93CF4903}"/>
              </a:ext>
            </a:extLst>
          </xdr:cNvPr>
          <xdr:cNvGrpSpPr>
            <a:grpSpLocks/>
          </xdr:cNvGrpSpPr>
        </xdr:nvGrpSpPr>
        <xdr:grpSpPr bwMode="auto">
          <a:xfrm>
            <a:off x="6033" y="116"/>
            <a:ext cx="625" cy="552"/>
            <a:chOff x="6033" y="116"/>
            <a:chExt cx="625" cy="552"/>
          </a:xfrm>
        </xdr:grpSpPr>
        <xdr:pic>
          <xdr:nvPicPr>
            <xdr:cNvPr id="1195" name="Picture 3">
              <a:extLst>
                <a:ext uri="{FF2B5EF4-FFF2-40B4-BE49-F238E27FC236}">
                  <a16:creationId xmlns:a16="http://schemas.microsoft.com/office/drawing/2014/main" id="{ADDDB0C1-4DED-45D0-8F4F-77DB7F1199D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33" y="116"/>
              <a:ext cx="625" cy="55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1196" name="Line 4">
              <a:extLst>
                <a:ext uri="{FF2B5EF4-FFF2-40B4-BE49-F238E27FC236}">
                  <a16:creationId xmlns:a16="http://schemas.microsoft.com/office/drawing/2014/main" id="{F686E6ED-C0CF-4643-AEE2-3BA8820FDE6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10" y="361"/>
              <a:ext cx="348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Line 5">
              <a:extLst>
                <a:ext uri="{FF2B5EF4-FFF2-40B4-BE49-F238E27FC236}">
                  <a16:creationId xmlns:a16="http://schemas.microsoft.com/office/drawing/2014/main" id="{DB96FAA9-C410-49D9-9E4F-2E289C9326B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10" y="361"/>
              <a:ext cx="0" cy="263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Line 6">
              <a:extLst>
                <a:ext uri="{FF2B5EF4-FFF2-40B4-BE49-F238E27FC236}">
                  <a16:creationId xmlns:a16="http://schemas.microsoft.com/office/drawing/2014/main" id="{C4C6D400-D0B2-4BF9-BB0D-4283BDE80A3A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72" y="361"/>
              <a:ext cx="238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Line 7">
              <a:extLst>
                <a:ext uri="{FF2B5EF4-FFF2-40B4-BE49-F238E27FC236}">
                  <a16:creationId xmlns:a16="http://schemas.microsoft.com/office/drawing/2014/main" id="{581210E4-E55B-4BC7-BA58-87A4E0AF535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10" y="361"/>
              <a:ext cx="116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Line 8">
              <a:extLst>
                <a:ext uri="{FF2B5EF4-FFF2-40B4-BE49-F238E27FC236}">
                  <a16:creationId xmlns:a16="http://schemas.microsoft.com/office/drawing/2014/main" id="{4D20DC60-7856-40E7-AEBA-D567EEA9464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542" y="361"/>
              <a:ext cx="116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1192" name="Picture 9">
            <a:extLst>
              <a:ext uri="{FF2B5EF4-FFF2-40B4-BE49-F238E27FC236}">
                <a16:creationId xmlns:a16="http://schemas.microsoft.com/office/drawing/2014/main" id="{5D90B5EE-5C48-427D-AA48-DAC70934D9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93" y="135"/>
            <a:ext cx="580" cy="55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93" name="Picture 10">
            <a:extLst>
              <a:ext uri="{FF2B5EF4-FFF2-40B4-BE49-F238E27FC236}">
                <a16:creationId xmlns:a16="http://schemas.microsoft.com/office/drawing/2014/main" id="{2C0143AA-1280-4D84-9A11-E835ED28B2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74" y="155"/>
            <a:ext cx="504" cy="471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94" name="Picture 11">
            <a:extLst>
              <a:ext uri="{FF2B5EF4-FFF2-40B4-BE49-F238E27FC236}">
                <a16:creationId xmlns:a16="http://schemas.microsoft.com/office/drawing/2014/main" id="{9BBCB753-9811-422F-8A36-9816A904D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1" y="88"/>
            <a:ext cx="656" cy="60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171450</xdr:colOff>
      <xdr:row>51</xdr:row>
      <xdr:rowOff>180975</xdr:rowOff>
    </xdr:from>
    <xdr:to>
      <xdr:col>9</xdr:col>
      <xdr:colOff>542925</xdr:colOff>
      <xdr:row>53</xdr:row>
      <xdr:rowOff>133350</xdr:rowOff>
    </xdr:to>
    <xdr:grpSp>
      <xdr:nvGrpSpPr>
        <xdr:cNvPr id="1158" name="Group 12">
          <a:extLst>
            <a:ext uri="{FF2B5EF4-FFF2-40B4-BE49-F238E27FC236}">
              <a16:creationId xmlns:a16="http://schemas.microsoft.com/office/drawing/2014/main" id="{37B13C30-5F9A-4665-8DE0-8555F6BC2790}"/>
            </a:ext>
          </a:extLst>
        </xdr:cNvPr>
        <xdr:cNvGrpSpPr>
          <a:grpSpLocks/>
        </xdr:cNvGrpSpPr>
      </xdr:nvGrpSpPr>
      <xdr:grpSpPr bwMode="auto">
        <a:xfrm>
          <a:off x="2933700" y="9972675"/>
          <a:ext cx="3429000" cy="409575"/>
          <a:chOff x="4433" y="15543"/>
          <a:chExt cx="5405" cy="635"/>
        </a:xfrm>
      </xdr:grpSpPr>
      <xdr:grpSp>
        <xdr:nvGrpSpPr>
          <xdr:cNvPr id="1181" name="Group 13">
            <a:extLst>
              <a:ext uri="{FF2B5EF4-FFF2-40B4-BE49-F238E27FC236}">
                <a16:creationId xmlns:a16="http://schemas.microsoft.com/office/drawing/2014/main" id="{5DDA4A77-7F86-4F17-AF01-0CA78AFF208B}"/>
              </a:ext>
            </a:extLst>
          </xdr:cNvPr>
          <xdr:cNvGrpSpPr>
            <a:grpSpLocks/>
          </xdr:cNvGrpSpPr>
        </xdr:nvGrpSpPr>
        <xdr:grpSpPr bwMode="auto">
          <a:xfrm>
            <a:off x="5999" y="15543"/>
            <a:ext cx="634" cy="619"/>
            <a:chOff x="5999" y="15543"/>
            <a:chExt cx="634" cy="619"/>
          </a:xfrm>
        </xdr:grpSpPr>
        <xdr:pic>
          <xdr:nvPicPr>
            <xdr:cNvPr id="1185" name="Picture 14">
              <a:extLst>
                <a:ext uri="{FF2B5EF4-FFF2-40B4-BE49-F238E27FC236}">
                  <a16:creationId xmlns:a16="http://schemas.microsoft.com/office/drawing/2014/main" id="{A011E53A-222A-4F48-8523-663349F6533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99" y="15543"/>
              <a:ext cx="634" cy="61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1186" name="Line 15">
              <a:extLst>
                <a:ext uri="{FF2B5EF4-FFF2-40B4-BE49-F238E27FC236}">
                  <a16:creationId xmlns:a16="http://schemas.microsoft.com/office/drawing/2014/main" id="{22BF1016-BB1B-4CDE-8098-0D02EAB6132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0" y="15817"/>
              <a:ext cx="353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Line 16">
              <a:extLst>
                <a:ext uri="{FF2B5EF4-FFF2-40B4-BE49-F238E27FC236}">
                  <a16:creationId xmlns:a16="http://schemas.microsoft.com/office/drawing/2014/main" id="{A77E8D00-A573-47CF-9D2C-1C9234D459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0" y="15817"/>
              <a:ext cx="0" cy="29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Line 17">
              <a:extLst>
                <a:ext uri="{FF2B5EF4-FFF2-40B4-BE49-F238E27FC236}">
                  <a16:creationId xmlns:a16="http://schemas.microsoft.com/office/drawing/2014/main" id="{053A0EC8-B455-4483-B486-9DE69FF0179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38" y="15817"/>
              <a:ext cx="241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Line 18">
              <a:extLst>
                <a:ext uri="{FF2B5EF4-FFF2-40B4-BE49-F238E27FC236}">
                  <a16:creationId xmlns:a16="http://schemas.microsoft.com/office/drawing/2014/main" id="{DD5243B0-EB92-4341-BC77-A0FFF2170D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0" y="15817"/>
              <a:ext cx="117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Line 19">
              <a:extLst>
                <a:ext uri="{FF2B5EF4-FFF2-40B4-BE49-F238E27FC236}">
                  <a16:creationId xmlns:a16="http://schemas.microsoft.com/office/drawing/2014/main" id="{7145CCA2-8BF6-43B6-86EA-25772EF8CBB7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515" y="15817"/>
              <a:ext cx="117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1182" name="Picture 20">
            <a:extLst>
              <a:ext uri="{FF2B5EF4-FFF2-40B4-BE49-F238E27FC236}">
                <a16:creationId xmlns:a16="http://schemas.microsoft.com/office/drawing/2014/main" id="{1D4AD2ED-F56C-4237-90C9-FAEDA05F80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33" y="15562"/>
            <a:ext cx="589" cy="616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83" name="Picture 21">
            <a:extLst>
              <a:ext uri="{FF2B5EF4-FFF2-40B4-BE49-F238E27FC236}">
                <a16:creationId xmlns:a16="http://schemas.microsoft.com/office/drawing/2014/main" id="{65E274E3-A7E7-4384-B870-E03EC075AF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99" y="15580"/>
            <a:ext cx="639" cy="58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84" name="Picture 22">
            <a:extLst>
              <a:ext uri="{FF2B5EF4-FFF2-40B4-BE49-F238E27FC236}">
                <a16:creationId xmlns:a16="http://schemas.microsoft.com/office/drawing/2014/main" id="{F09B2078-5CC2-4DF5-88D0-97F98AC7D1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5" y="15562"/>
            <a:ext cx="648" cy="60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0</xdr:rowOff>
    </xdr:from>
    <xdr:to>
      <xdr:col>9</xdr:col>
      <xdr:colOff>495300</xdr:colOff>
      <xdr:row>1</xdr:row>
      <xdr:rowOff>161925</xdr:rowOff>
    </xdr:to>
    <xdr:grpSp>
      <xdr:nvGrpSpPr>
        <xdr:cNvPr id="2181" name="Group 1">
          <a:extLst>
            <a:ext uri="{FF2B5EF4-FFF2-40B4-BE49-F238E27FC236}">
              <a16:creationId xmlns:a16="http://schemas.microsoft.com/office/drawing/2014/main" id="{B374B2F4-55FE-4CEC-97C5-0725B4955B32}"/>
            </a:ext>
          </a:extLst>
        </xdr:cNvPr>
        <xdr:cNvGrpSpPr>
          <a:grpSpLocks/>
        </xdr:cNvGrpSpPr>
      </xdr:nvGrpSpPr>
      <xdr:grpSpPr bwMode="auto">
        <a:xfrm>
          <a:off x="3028950" y="0"/>
          <a:ext cx="3276600" cy="390525"/>
          <a:chOff x="4508" y="88"/>
          <a:chExt cx="5164" cy="606"/>
        </a:xfrm>
      </xdr:grpSpPr>
      <xdr:grpSp>
        <xdr:nvGrpSpPr>
          <xdr:cNvPr id="2215" name="Group 2">
            <a:extLst>
              <a:ext uri="{FF2B5EF4-FFF2-40B4-BE49-F238E27FC236}">
                <a16:creationId xmlns:a16="http://schemas.microsoft.com/office/drawing/2014/main" id="{EABFDCEA-2106-4275-A609-ED89EEF68577}"/>
              </a:ext>
            </a:extLst>
          </xdr:cNvPr>
          <xdr:cNvGrpSpPr>
            <a:grpSpLocks/>
          </xdr:cNvGrpSpPr>
        </xdr:nvGrpSpPr>
        <xdr:grpSpPr bwMode="auto">
          <a:xfrm>
            <a:off x="6013" y="116"/>
            <a:ext cx="611" cy="552"/>
            <a:chOff x="6013" y="116"/>
            <a:chExt cx="611" cy="552"/>
          </a:xfrm>
        </xdr:grpSpPr>
        <xdr:pic>
          <xdr:nvPicPr>
            <xdr:cNvPr id="2219" name="Picture 3">
              <a:extLst>
                <a:ext uri="{FF2B5EF4-FFF2-40B4-BE49-F238E27FC236}">
                  <a16:creationId xmlns:a16="http://schemas.microsoft.com/office/drawing/2014/main" id="{41C1DE66-508A-4B6A-A4AC-B936F99DE7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13" y="116"/>
              <a:ext cx="611" cy="55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2220" name="Line 4">
              <a:extLst>
                <a:ext uri="{FF2B5EF4-FFF2-40B4-BE49-F238E27FC236}">
                  <a16:creationId xmlns:a16="http://schemas.microsoft.com/office/drawing/2014/main" id="{3A06BBFF-BC06-44E1-9384-FC83AD90CA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3" y="361"/>
              <a:ext cx="340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21" name="Line 5">
              <a:extLst>
                <a:ext uri="{FF2B5EF4-FFF2-40B4-BE49-F238E27FC236}">
                  <a16:creationId xmlns:a16="http://schemas.microsoft.com/office/drawing/2014/main" id="{A2C817E3-914C-49D4-A650-6B5BA6C075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3" y="361"/>
              <a:ext cx="0" cy="263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22" name="Line 6">
              <a:extLst>
                <a:ext uri="{FF2B5EF4-FFF2-40B4-BE49-F238E27FC236}">
                  <a16:creationId xmlns:a16="http://schemas.microsoft.com/office/drawing/2014/main" id="{D9936003-D3D3-44CA-90C5-77257A103EA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50" y="361"/>
              <a:ext cx="232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23" name="Line 7">
              <a:extLst>
                <a:ext uri="{FF2B5EF4-FFF2-40B4-BE49-F238E27FC236}">
                  <a16:creationId xmlns:a16="http://schemas.microsoft.com/office/drawing/2014/main" id="{612E3C39-D029-464B-BFC4-733EA327A52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83" y="361"/>
              <a:ext cx="113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24" name="Line 8">
              <a:extLst>
                <a:ext uri="{FF2B5EF4-FFF2-40B4-BE49-F238E27FC236}">
                  <a16:creationId xmlns:a16="http://schemas.microsoft.com/office/drawing/2014/main" id="{D36A697C-EBE4-498D-B4D1-142CCBB3D472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511" y="361"/>
              <a:ext cx="113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2216" name="Picture 9">
            <a:extLst>
              <a:ext uri="{FF2B5EF4-FFF2-40B4-BE49-F238E27FC236}">
                <a16:creationId xmlns:a16="http://schemas.microsoft.com/office/drawing/2014/main" id="{A36B434E-500D-4D8F-9D93-2FD0AEA7B9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08" y="135"/>
            <a:ext cx="566" cy="55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217" name="Picture 10">
            <a:extLst>
              <a:ext uri="{FF2B5EF4-FFF2-40B4-BE49-F238E27FC236}">
                <a16:creationId xmlns:a16="http://schemas.microsoft.com/office/drawing/2014/main" id="{497090D1-9B6A-42BB-A592-DC5843E5A5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80" y="155"/>
            <a:ext cx="493" cy="471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218" name="Picture 11">
            <a:extLst>
              <a:ext uri="{FF2B5EF4-FFF2-40B4-BE49-F238E27FC236}">
                <a16:creationId xmlns:a16="http://schemas.microsoft.com/office/drawing/2014/main" id="{88FFB807-48F4-436A-B3E1-CC0FAED71D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84" y="88"/>
            <a:ext cx="641" cy="60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152400</xdr:colOff>
      <xdr:row>51</xdr:row>
      <xdr:rowOff>180975</xdr:rowOff>
    </xdr:from>
    <xdr:to>
      <xdr:col>9</xdr:col>
      <xdr:colOff>523875</xdr:colOff>
      <xdr:row>53</xdr:row>
      <xdr:rowOff>133350</xdr:rowOff>
    </xdr:to>
    <xdr:grpSp>
      <xdr:nvGrpSpPr>
        <xdr:cNvPr id="2182" name="Group 12">
          <a:extLst>
            <a:ext uri="{FF2B5EF4-FFF2-40B4-BE49-F238E27FC236}">
              <a16:creationId xmlns:a16="http://schemas.microsoft.com/office/drawing/2014/main" id="{6B15BA3F-EFA7-4428-A09C-A18880A93691}"/>
            </a:ext>
          </a:extLst>
        </xdr:cNvPr>
        <xdr:cNvGrpSpPr>
          <a:grpSpLocks/>
        </xdr:cNvGrpSpPr>
      </xdr:nvGrpSpPr>
      <xdr:grpSpPr bwMode="auto">
        <a:xfrm>
          <a:off x="2981325" y="9972675"/>
          <a:ext cx="3352800" cy="409575"/>
          <a:chOff x="4448" y="15543"/>
          <a:chExt cx="5284" cy="635"/>
        </a:xfrm>
      </xdr:grpSpPr>
      <xdr:grpSp>
        <xdr:nvGrpSpPr>
          <xdr:cNvPr id="2205" name="Group 13">
            <a:extLst>
              <a:ext uri="{FF2B5EF4-FFF2-40B4-BE49-F238E27FC236}">
                <a16:creationId xmlns:a16="http://schemas.microsoft.com/office/drawing/2014/main" id="{CA6A1AFB-1F7D-486A-93AA-5D3218B4C24B}"/>
              </a:ext>
            </a:extLst>
          </xdr:cNvPr>
          <xdr:cNvGrpSpPr>
            <a:grpSpLocks/>
          </xdr:cNvGrpSpPr>
        </xdr:nvGrpSpPr>
        <xdr:grpSpPr bwMode="auto">
          <a:xfrm>
            <a:off x="5979" y="15543"/>
            <a:ext cx="620" cy="619"/>
            <a:chOff x="5979" y="15543"/>
            <a:chExt cx="620" cy="619"/>
          </a:xfrm>
        </xdr:grpSpPr>
        <xdr:pic>
          <xdr:nvPicPr>
            <xdr:cNvPr id="2209" name="Picture 14">
              <a:extLst>
                <a:ext uri="{FF2B5EF4-FFF2-40B4-BE49-F238E27FC236}">
                  <a16:creationId xmlns:a16="http://schemas.microsoft.com/office/drawing/2014/main" id="{9D23D28D-0D25-401E-AB0D-7D99F904E52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79" y="15543"/>
              <a:ext cx="620" cy="61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2210" name="Line 15">
              <a:extLst>
                <a:ext uri="{FF2B5EF4-FFF2-40B4-BE49-F238E27FC236}">
                  <a16:creationId xmlns:a16="http://schemas.microsoft.com/office/drawing/2014/main" id="{8F386F5E-DCE9-408C-8D52-2DA8F8FF656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53" y="15817"/>
              <a:ext cx="345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1" name="Line 16">
              <a:extLst>
                <a:ext uri="{FF2B5EF4-FFF2-40B4-BE49-F238E27FC236}">
                  <a16:creationId xmlns:a16="http://schemas.microsoft.com/office/drawing/2014/main" id="{95745AC0-D86A-49DD-A66E-6713359F11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53" y="15817"/>
              <a:ext cx="0" cy="29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2" name="Line 17">
              <a:extLst>
                <a:ext uri="{FF2B5EF4-FFF2-40B4-BE49-F238E27FC236}">
                  <a16:creationId xmlns:a16="http://schemas.microsoft.com/office/drawing/2014/main" id="{231D78D5-49A8-4104-A150-C51130CE7FF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17" y="15817"/>
              <a:ext cx="235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3" name="Line 18">
              <a:extLst>
                <a:ext uri="{FF2B5EF4-FFF2-40B4-BE49-F238E27FC236}">
                  <a16:creationId xmlns:a16="http://schemas.microsoft.com/office/drawing/2014/main" id="{0BC1A112-9469-40D8-8DA6-4B992E95D6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53" y="15817"/>
              <a:ext cx="115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4" name="Line 19">
              <a:extLst>
                <a:ext uri="{FF2B5EF4-FFF2-40B4-BE49-F238E27FC236}">
                  <a16:creationId xmlns:a16="http://schemas.microsoft.com/office/drawing/2014/main" id="{3CB3C9A7-8AA2-4238-BC31-C63D213A1C5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483" y="15817"/>
              <a:ext cx="115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2206" name="Picture 20">
            <a:extLst>
              <a:ext uri="{FF2B5EF4-FFF2-40B4-BE49-F238E27FC236}">
                <a16:creationId xmlns:a16="http://schemas.microsoft.com/office/drawing/2014/main" id="{CC45974B-8184-439D-98A2-EB9A2856E1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8" y="15562"/>
            <a:ext cx="576" cy="616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207" name="Picture 21">
            <a:extLst>
              <a:ext uri="{FF2B5EF4-FFF2-40B4-BE49-F238E27FC236}">
                <a16:creationId xmlns:a16="http://schemas.microsoft.com/office/drawing/2014/main" id="{D56BF1E8-21DA-4F22-96EB-4F29A67863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07" y="15580"/>
            <a:ext cx="625" cy="58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208" name="Picture 22">
            <a:extLst>
              <a:ext uri="{FF2B5EF4-FFF2-40B4-BE49-F238E27FC236}">
                <a16:creationId xmlns:a16="http://schemas.microsoft.com/office/drawing/2014/main" id="{9A1FD662-449D-431F-B47D-90453BB97E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7" y="15562"/>
            <a:ext cx="633" cy="60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447675</xdr:colOff>
      <xdr:row>1</xdr:row>
      <xdr:rowOff>161925</xdr:rowOff>
    </xdr:to>
    <xdr:grpSp>
      <xdr:nvGrpSpPr>
        <xdr:cNvPr id="3205" name="Group 1">
          <a:extLst>
            <a:ext uri="{FF2B5EF4-FFF2-40B4-BE49-F238E27FC236}">
              <a16:creationId xmlns:a16="http://schemas.microsoft.com/office/drawing/2014/main" id="{B3C354D8-A8D2-4ADE-B6DE-5175058DD244}"/>
            </a:ext>
          </a:extLst>
        </xdr:cNvPr>
        <xdr:cNvGrpSpPr>
          <a:grpSpLocks/>
        </xdr:cNvGrpSpPr>
      </xdr:nvGrpSpPr>
      <xdr:grpSpPr bwMode="auto">
        <a:xfrm>
          <a:off x="3076575" y="57150"/>
          <a:ext cx="3209925" cy="333375"/>
          <a:chOff x="4870" y="88"/>
          <a:chExt cx="5059" cy="519"/>
        </a:xfrm>
      </xdr:grpSpPr>
      <xdr:grpSp>
        <xdr:nvGrpSpPr>
          <xdr:cNvPr id="3239" name="Group 2">
            <a:extLst>
              <a:ext uri="{FF2B5EF4-FFF2-40B4-BE49-F238E27FC236}">
                <a16:creationId xmlns:a16="http://schemas.microsoft.com/office/drawing/2014/main" id="{7344A98E-3C27-4715-AC10-CC883EC61F29}"/>
              </a:ext>
            </a:extLst>
          </xdr:cNvPr>
          <xdr:cNvGrpSpPr>
            <a:grpSpLocks/>
          </xdr:cNvGrpSpPr>
        </xdr:nvGrpSpPr>
        <xdr:grpSpPr bwMode="auto">
          <a:xfrm>
            <a:off x="6345" y="112"/>
            <a:ext cx="598" cy="473"/>
            <a:chOff x="6345" y="112"/>
            <a:chExt cx="598" cy="473"/>
          </a:xfrm>
        </xdr:grpSpPr>
        <xdr:pic>
          <xdr:nvPicPr>
            <xdr:cNvPr id="3243" name="Picture 3">
              <a:extLst>
                <a:ext uri="{FF2B5EF4-FFF2-40B4-BE49-F238E27FC236}">
                  <a16:creationId xmlns:a16="http://schemas.microsoft.com/office/drawing/2014/main" id="{DA1A47CC-322F-4081-8A43-DEB9D416477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45" y="112"/>
              <a:ext cx="598" cy="4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3244" name="Line 4">
              <a:extLst>
                <a:ext uri="{FF2B5EF4-FFF2-40B4-BE49-F238E27FC236}">
                  <a16:creationId xmlns:a16="http://schemas.microsoft.com/office/drawing/2014/main" id="{DC4EF5B8-A1F9-4401-92FB-20019BD9C0C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333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45" name="Line 5">
              <a:extLst>
                <a:ext uri="{FF2B5EF4-FFF2-40B4-BE49-F238E27FC236}">
                  <a16:creationId xmlns:a16="http://schemas.microsoft.com/office/drawing/2014/main" id="{5727DFDB-D143-4865-B9DB-1ECE491DE05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0" cy="22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46" name="Line 6">
              <a:extLst>
                <a:ext uri="{FF2B5EF4-FFF2-40B4-BE49-F238E27FC236}">
                  <a16:creationId xmlns:a16="http://schemas.microsoft.com/office/drawing/2014/main" id="{9C5B14BB-E166-4EF6-A526-3DAFA1DD33AC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381" y="322"/>
              <a:ext cx="227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47" name="Line 7">
              <a:extLst>
                <a:ext uri="{FF2B5EF4-FFF2-40B4-BE49-F238E27FC236}">
                  <a16:creationId xmlns:a16="http://schemas.microsoft.com/office/drawing/2014/main" id="{B99FF000-1E65-46AF-ABD2-CFC9355C72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48" name="Line 8">
              <a:extLst>
                <a:ext uri="{FF2B5EF4-FFF2-40B4-BE49-F238E27FC236}">
                  <a16:creationId xmlns:a16="http://schemas.microsoft.com/office/drawing/2014/main" id="{BDCBCD38-67D7-480D-8C34-F43B2F3501CD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832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3240" name="Picture 9">
            <a:extLst>
              <a:ext uri="{FF2B5EF4-FFF2-40B4-BE49-F238E27FC236}">
                <a16:creationId xmlns:a16="http://schemas.microsoft.com/office/drawing/2014/main" id="{CF7736D6-91ED-4687-90CA-E47B6BD12D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70" y="129"/>
            <a:ext cx="555" cy="47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41" name="Picture 10">
            <a:extLst>
              <a:ext uri="{FF2B5EF4-FFF2-40B4-BE49-F238E27FC236}">
                <a16:creationId xmlns:a16="http://schemas.microsoft.com/office/drawing/2014/main" id="{080860BF-5D97-4E46-A0AF-62DF060ADD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47" y="145"/>
            <a:ext cx="483" cy="404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42" name="Picture 11">
            <a:extLst>
              <a:ext uri="{FF2B5EF4-FFF2-40B4-BE49-F238E27FC236}">
                <a16:creationId xmlns:a16="http://schemas.microsoft.com/office/drawing/2014/main" id="{C9BE7F51-C270-4D1C-96EC-0F214E297D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4" y="88"/>
            <a:ext cx="628" cy="5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114300</xdr:colOff>
      <xdr:row>59</xdr:row>
      <xdr:rowOff>38100</xdr:rowOff>
    </xdr:from>
    <xdr:to>
      <xdr:col>9</xdr:col>
      <xdr:colOff>485775</xdr:colOff>
      <xdr:row>60</xdr:row>
      <xdr:rowOff>161925</xdr:rowOff>
    </xdr:to>
    <xdr:grpSp>
      <xdr:nvGrpSpPr>
        <xdr:cNvPr id="3206" name="Group 12">
          <a:extLst>
            <a:ext uri="{FF2B5EF4-FFF2-40B4-BE49-F238E27FC236}">
              <a16:creationId xmlns:a16="http://schemas.microsoft.com/office/drawing/2014/main" id="{4B6B195D-F591-4386-84EA-3CB8E362D756}"/>
            </a:ext>
          </a:extLst>
        </xdr:cNvPr>
        <xdr:cNvGrpSpPr>
          <a:grpSpLocks/>
        </xdr:cNvGrpSpPr>
      </xdr:nvGrpSpPr>
      <xdr:grpSpPr bwMode="auto">
        <a:xfrm>
          <a:off x="3038475" y="11353800"/>
          <a:ext cx="3286125" cy="352425"/>
          <a:chOff x="4811" y="17532"/>
          <a:chExt cx="5178" cy="537"/>
        </a:xfrm>
      </xdr:grpSpPr>
      <xdr:grpSp>
        <xdr:nvGrpSpPr>
          <xdr:cNvPr id="3229" name="Group 13">
            <a:extLst>
              <a:ext uri="{FF2B5EF4-FFF2-40B4-BE49-F238E27FC236}">
                <a16:creationId xmlns:a16="http://schemas.microsoft.com/office/drawing/2014/main" id="{0DB57D3A-9521-41DE-A162-CFE019269697}"/>
              </a:ext>
            </a:extLst>
          </xdr:cNvPr>
          <xdr:cNvGrpSpPr>
            <a:grpSpLocks/>
          </xdr:cNvGrpSpPr>
        </xdr:nvGrpSpPr>
        <xdr:grpSpPr bwMode="auto">
          <a:xfrm>
            <a:off x="6311" y="17532"/>
            <a:ext cx="607" cy="523"/>
            <a:chOff x="6311" y="17532"/>
            <a:chExt cx="607" cy="523"/>
          </a:xfrm>
        </xdr:grpSpPr>
        <xdr:pic>
          <xdr:nvPicPr>
            <xdr:cNvPr id="3233" name="Picture 14">
              <a:extLst>
                <a:ext uri="{FF2B5EF4-FFF2-40B4-BE49-F238E27FC236}">
                  <a16:creationId xmlns:a16="http://schemas.microsoft.com/office/drawing/2014/main" id="{B621A43C-9097-4498-ABC9-B9EB6C073A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11" y="17532"/>
              <a:ext cx="607" cy="52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3234" name="Line 15">
              <a:extLst>
                <a:ext uri="{FF2B5EF4-FFF2-40B4-BE49-F238E27FC236}">
                  <a16:creationId xmlns:a16="http://schemas.microsoft.com/office/drawing/2014/main" id="{082BCE29-2DDE-4C24-AD18-659314A2B92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338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35" name="Line 16">
              <a:extLst>
                <a:ext uri="{FF2B5EF4-FFF2-40B4-BE49-F238E27FC236}">
                  <a16:creationId xmlns:a16="http://schemas.microsoft.com/office/drawing/2014/main" id="{7EAB5615-68E2-4AF0-A904-9632F30FAA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0" cy="25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36" name="Line 17">
              <a:extLst>
                <a:ext uri="{FF2B5EF4-FFF2-40B4-BE49-F238E27FC236}">
                  <a16:creationId xmlns:a16="http://schemas.microsoft.com/office/drawing/2014/main" id="{4769A27E-115C-4DC4-9E04-431AF2539D9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348" y="17764"/>
              <a:ext cx="231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37" name="Line 18">
              <a:extLst>
                <a:ext uri="{FF2B5EF4-FFF2-40B4-BE49-F238E27FC236}">
                  <a16:creationId xmlns:a16="http://schemas.microsoft.com/office/drawing/2014/main" id="{E76D7F3D-31FC-4E5A-BC1D-350252495F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38" name="Line 19">
              <a:extLst>
                <a:ext uri="{FF2B5EF4-FFF2-40B4-BE49-F238E27FC236}">
                  <a16:creationId xmlns:a16="http://schemas.microsoft.com/office/drawing/2014/main" id="{4872282B-C60C-46B2-A201-59E21B676D0E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805" y="17764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3230" name="Picture 20">
            <a:extLst>
              <a:ext uri="{FF2B5EF4-FFF2-40B4-BE49-F238E27FC236}">
                <a16:creationId xmlns:a16="http://schemas.microsoft.com/office/drawing/2014/main" id="{EE3B1CE7-C77D-48CA-B76B-4EDB2D315D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11" y="17548"/>
            <a:ext cx="564" cy="521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31" name="Picture 21">
            <a:extLst>
              <a:ext uri="{FF2B5EF4-FFF2-40B4-BE49-F238E27FC236}">
                <a16:creationId xmlns:a16="http://schemas.microsoft.com/office/drawing/2014/main" id="{38E12D6F-1D71-4AE3-8AF1-37D7039E17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76" y="17564"/>
            <a:ext cx="612" cy="49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32" name="Picture 22">
            <a:extLst>
              <a:ext uri="{FF2B5EF4-FFF2-40B4-BE49-F238E27FC236}">
                <a16:creationId xmlns:a16="http://schemas.microsoft.com/office/drawing/2014/main" id="{B680B187-A670-434A-99D6-FD35E96D52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8" y="17548"/>
            <a:ext cx="620" cy="51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152400</xdr:colOff>
      <xdr:row>0</xdr:row>
      <xdr:rowOff>57150</xdr:rowOff>
    </xdr:from>
    <xdr:to>
      <xdr:col>9</xdr:col>
      <xdr:colOff>447675</xdr:colOff>
      <xdr:row>1</xdr:row>
      <xdr:rowOff>161925</xdr:rowOff>
    </xdr:to>
    <xdr:grpSp>
      <xdr:nvGrpSpPr>
        <xdr:cNvPr id="3207" name="Group 23">
          <a:extLst>
            <a:ext uri="{FF2B5EF4-FFF2-40B4-BE49-F238E27FC236}">
              <a16:creationId xmlns:a16="http://schemas.microsoft.com/office/drawing/2014/main" id="{2FDEF47C-C0A2-4589-8C10-62591B66C36B}"/>
            </a:ext>
          </a:extLst>
        </xdr:cNvPr>
        <xdr:cNvGrpSpPr>
          <a:grpSpLocks/>
        </xdr:cNvGrpSpPr>
      </xdr:nvGrpSpPr>
      <xdr:grpSpPr bwMode="auto">
        <a:xfrm>
          <a:off x="3076575" y="57150"/>
          <a:ext cx="3209925" cy="333375"/>
          <a:chOff x="4870" y="88"/>
          <a:chExt cx="5059" cy="519"/>
        </a:xfrm>
      </xdr:grpSpPr>
      <xdr:grpSp>
        <xdr:nvGrpSpPr>
          <xdr:cNvPr id="3219" name="Group 24">
            <a:extLst>
              <a:ext uri="{FF2B5EF4-FFF2-40B4-BE49-F238E27FC236}">
                <a16:creationId xmlns:a16="http://schemas.microsoft.com/office/drawing/2014/main" id="{DFF5A3CB-C221-4715-8F8F-3240BFD1353A}"/>
              </a:ext>
            </a:extLst>
          </xdr:cNvPr>
          <xdr:cNvGrpSpPr>
            <a:grpSpLocks/>
          </xdr:cNvGrpSpPr>
        </xdr:nvGrpSpPr>
        <xdr:grpSpPr bwMode="auto">
          <a:xfrm>
            <a:off x="6345" y="112"/>
            <a:ext cx="598" cy="473"/>
            <a:chOff x="6345" y="112"/>
            <a:chExt cx="598" cy="473"/>
          </a:xfrm>
        </xdr:grpSpPr>
        <xdr:pic>
          <xdr:nvPicPr>
            <xdr:cNvPr id="3223" name="Picture 25">
              <a:extLst>
                <a:ext uri="{FF2B5EF4-FFF2-40B4-BE49-F238E27FC236}">
                  <a16:creationId xmlns:a16="http://schemas.microsoft.com/office/drawing/2014/main" id="{2AE633BA-AFD8-458A-B552-CADFD15E758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45" y="112"/>
              <a:ext cx="598" cy="4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3224" name="Line 26">
              <a:extLst>
                <a:ext uri="{FF2B5EF4-FFF2-40B4-BE49-F238E27FC236}">
                  <a16:creationId xmlns:a16="http://schemas.microsoft.com/office/drawing/2014/main" id="{D2DB5165-8E1E-44E4-9567-8BD7406042F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333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25" name="Line 27">
              <a:extLst>
                <a:ext uri="{FF2B5EF4-FFF2-40B4-BE49-F238E27FC236}">
                  <a16:creationId xmlns:a16="http://schemas.microsoft.com/office/drawing/2014/main" id="{AC1E319E-34E3-4E40-8A1B-0F007FCD7E3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0" cy="22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26" name="Line 28">
              <a:extLst>
                <a:ext uri="{FF2B5EF4-FFF2-40B4-BE49-F238E27FC236}">
                  <a16:creationId xmlns:a16="http://schemas.microsoft.com/office/drawing/2014/main" id="{32607C8D-1E04-4E58-A848-FD28146DBAB8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381" y="322"/>
              <a:ext cx="227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27" name="Line 29">
              <a:extLst>
                <a:ext uri="{FF2B5EF4-FFF2-40B4-BE49-F238E27FC236}">
                  <a16:creationId xmlns:a16="http://schemas.microsoft.com/office/drawing/2014/main" id="{0BCA3019-1C53-4F04-9857-B39A239D43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09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28" name="Line 30">
              <a:extLst>
                <a:ext uri="{FF2B5EF4-FFF2-40B4-BE49-F238E27FC236}">
                  <a16:creationId xmlns:a16="http://schemas.microsoft.com/office/drawing/2014/main" id="{73CDDE04-9A2E-434E-9D6C-FE0DC8252C92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832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3220" name="Picture 31">
            <a:extLst>
              <a:ext uri="{FF2B5EF4-FFF2-40B4-BE49-F238E27FC236}">
                <a16:creationId xmlns:a16="http://schemas.microsoft.com/office/drawing/2014/main" id="{83CE6703-AD73-47B8-A89A-DA40A40837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70" y="129"/>
            <a:ext cx="555" cy="47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21" name="Picture 32">
            <a:extLst>
              <a:ext uri="{FF2B5EF4-FFF2-40B4-BE49-F238E27FC236}">
                <a16:creationId xmlns:a16="http://schemas.microsoft.com/office/drawing/2014/main" id="{B21F4B51-B774-423F-8D02-7F3C36EA50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47" y="145"/>
            <a:ext cx="483" cy="404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22" name="Picture 33">
            <a:extLst>
              <a:ext uri="{FF2B5EF4-FFF2-40B4-BE49-F238E27FC236}">
                <a16:creationId xmlns:a16="http://schemas.microsoft.com/office/drawing/2014/main" id="{6EA8FEC2-68FD-45C5-B868-0471D66AB8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4" y="88"/>
            <a:ext cx="628" cy="5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114300</xdr:colOff>
      <xdr:row>59</xdr:row>
      <xdr:rowOff>38100</xdr:rowOff>
    </xdr:from>
    <xdr:to>
      <xdr:col>9</xdr:col>
      <xdr:colOff>485775</xdr:colOff>
      <xdr:row>60</xdr:row>
      <xdr:rowOff>161925</xdr:rowOff>
    </xdr:to>
    <xdr:grpSp>
      <xdr:nvGrpSpPr>
        <xdr:cNvPr id="3208" name="Group 34">
          <a:extLst>
            <a:ext uri="{FF2B5EF4-FFF2-40B4-BE49-F238E27FC236}">
              <a16:creationId xmlns:a16="http://schemas.microsoft.com/office/drawing/2014/main" id="{80BE7665-1C9C-493D-B5A4-1B7BB5057F81}"/>
            </a:ext>
          </a:extLst>
        </xdr:cNvPr>
        <xdr:cNvGrpSpPr>
          <a:grpSpLocks/>
        </xdr:cNvGrpSpPr>
      </xdr:nvGrpSpPr>
      <xdr:grpSpPr bwMode="auto">
        <a:xfrm>
          <a:off x="3038475" y="11353800"/>
          <a:ext cx="3286125" cy="352425"/>
          <a:chOff x="4811" y="17532"/>
          <a:chExt cx="5178" cy="537"/>
        </a:xfrm>
      </xdr:grpSpPr>
      <xdr:grpSp>
        <xdr:nvGrpSpPr>
          <xdr:cNvPr id="3209" name="Group 35">
            <a:extLst>
              <a:ext uri="{FF2B5EF4-FFF2-40B4-BE49-F238E27FC236}">
                <a16:creationId xmlns:a16="http://schemas.microsoft.com/office/drawing/2014/main" id="{3AE22DB0-BED3-4B7C-98D3-4F07F823F77D}"/>
              </a:ext>
            </a:extLst>
          </xdr:cNvPr>
          <xdr:cNvGrpSpPr>
            <a:grpSpLocks/>
          </xdr:cNvGrpSpPr>
        </xdr:nvGrpSpPr>
        <xdr:grpSpPr bwMode="auto">
          <a:xfrm>
            <a:off x="6311" y="17532"/>
            <a:ext cx="607" cy="523"/>
            <a:chOff x="6311" y="17532"/>
            <a:chExt cx="607" cy="523"/>
          </a:xfrm>
        </xdr:grpSpPr>
        <xdr:pic>
          <xdr:nvPicPr>
            <xdr:cNvPr id="3213" name="Picture 36">
              <a:extLst>
                <a:ext uri="{FF2B5EF4-FFF2-40B4-BE49-F238E27FC236}">
                  <a16:creationId xmlns:a16="http://schemas.microsoft.com/office/drawing/2014/main" id="{62E7CEC1-5804-46A2-8A3D-B000B584BD9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11" y="17532"/>
              <a:ext cx="607" cy="52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3214" name="Line 37">
              <a:extLst>
                <a:ext uri="{FF2B5EF4-FFF2-40B4-BE49-F238E27FC236}">
                  <a16:creationId xmlns:a16="http://schemas.microsoft.com/office/drawing/2014/main" id="{4300DCC6-327D-4B03-9AA8-D05C879946B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338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15" name="Line 38">
              <a:extLst>
                <a:ext uri="{FF2B5EF4-FFF2-40B4-BE49-F238E27FC236}">
                  <a16:creationId xmlns:a16="http://schemas.microsoft.com/office/drawing/2014/main" id="{2440A0D2-8BA5-42A3-8DA5-C8D37BC9790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0" cy="25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16" name="Line 39">
              <a:extLst>
                <a:ext uri="{FF2B5EF4-FFF2-40B4-BE49-F238E27FC236}">
                  <a16:creationId xmlns:a16="http://schemas.microsoft.com/office/drawing/2014/main" id="{41C49413-40B4-4084-9DEC-5AB202E23CC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348" y="17764"/>
              <a:ext cx="231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17" name="Line 40">
              <a:extLst>
                <a:ext uri="{FF2B5EF4-FFF2-40B4-BE49-F238E27FC236}">
                  <a16:creationId xmlns:a16="http://schemas.microsoft.com/office/drawing/2014/main" id="{8B6BF1C0-0613-4964-8005-F4CB14963D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580" y="17764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218" name="Line 41">
              <a:extLst>
                <a:ext uri="{FF2B5EF4-FFF2-40B4-BE49-F238E27FC236}">
                  <a16:creationId xmlns:a16="http://schemas.microsoft.com/office/drawing/2014/main" id="{BACCA02D-1566-439F-B184-AECD9186FD8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805" y="17764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3210" name="Picture 42">
            <a:extLst>
              <a:ext uri="{FF2B5EF4-FFF2-40B4-BE49-F238E27FC236}">
                <a16:creationId xmlns:a16="http://schemas.microsoft.com/office/drawing/2014/main" id="{C4E5F062-8F1B-41D2-A7DC-102A380B9E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11" y="17548"/>
            <a:ext cx="564" cy="521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11" name="Picture 43">
            <a:extLst>
              <a:ext uri="{FF2B5EF4-FFF2-40B4-BE49-F238E27FC236}">
                <a16:creationId xmlns:a16="http://schemas.microsoft.com/office/drawing/2014/main" id="{DAAA0B2C-DDB7-4036-910D-4681114643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76" y="17564"/>
            <a:ext cx="612" cy="49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3212" name="Picture 44">
            <a:extLst>
              <a:ext uri="{FF2B5EF4-FFF2-40B4-BE49-F238E27FC236}">
                <a16:creationId xmlns:a16="http://schemas.microsoft.com/office/drawing/2014/main" id="{E7387386-1D53-4493-A213-101BD6A816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8" y="17548"/>
            <a:ext cx="620" cy="51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0</xdr:rowOff>
    </xdr:from>
    <xdr:to>
      <xdr:col>9</xdr:col>
      <xdr:colOff>438150</xdr:colOff>
      <xdr:row>1</xdr:row>
      <xdr:rowOff>161925</xdr:rowOff>
    </xdr:to>
    <xdr:grpSp>
      <xdr:nvGrpSpPr>
        <xdr:cNvPr id="4229" name="Group 1">
          <a:extLst>
            <a:ext uri="{FF2B5EF4-FFF2-40B4-BE49-F238E27FC236}">
              <a16:creationId xmlns:a16="http://schemas.microsoft.com/office/drawing/2014/main" id="{A4938DA2-693C-4946-BD00-880278B7FC71}"/>
            </a:ext>
          </a:extLst>
        </xdr:cNvPr>
        <xdr:cNvGrpSpPr>
          <a:grpSpLocks/>
        </xdr:cNvGrpSpPr>
      </xdr:nvGrpSpPr>
      <xdr:grpSpPr bwMode="auto">
        <a:xfrm>
          <a:off x="2886075" y="0"/>
          <a:ext cx="3352800" cy="390525"/>
          <a:chOff x="4507" y="88"/>
          <a:chExt cx="5285" cy="606"/>
        </a:xfrm>
      </xdr:grpSpPr>
      <xdr:grpSp>
        <xdr:nvGrpSpPr>
          <xdr:cNvPr id="4263" name="Group 2">
            <a:extLst>
              <a:ext uri="{FF2B5EF4-FFF2-40B4-BE49-F238E27FC236}">
                <a16:creationId xmlns:a16="http://schemas.microsoft.com/office/drawing/2014/main" id="{BB7DD13D-5470-4B5A-8C81-69F86D2A7769}"/>
              </a:ext>
            </a:extLst>
          </xdr:cNvPr>
          <xdr:cNvGrpSpPr>
            <a:grpSpLocks/>
          </xdr:cNvGrpSpPr>
        </xdr:nvGrpSpPr>
        <xdr:grpSpPr bwMode="auto">
          <a:xfrm>
            <a:off x="6047" y="116"/>
            <a:ext cx="625" cy="552"/>
            <a:chOff x="6047" y="116"/>
            <a:chExt cx="625" cy="552"/>
          </a:xfrm>
        </xdr:grpSpPr>
        <xdr:pic>
          <xdr:nvPicPr>
            <xdr:cNvPr id="4267" name="Picture 3">
              <a:extLst>
                <a:ext uri="{FF2B5EF4-FFF2-40B4-BE49-F238E27FC236}">
                  <a16:creationId xmlns:a16="http://schemas.microsoft.com/office/drawing/2014/main" id="{78563D59-9529-4A84-974B-78B790D2B5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47" y="116"/>
              <a:ext cx="625" cy="55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4268" name="Line 4">
              <a:extLst>
                <a:ext uri="{FF2B5EF4-FFF2-40B4-BE49-F238E27FC236}">
                  <a16:creationId xmlns:a16="http://schemas.microsoft.com/office/drawing/2014/main" id="{182EB615-D1C9-4509-AA01-3643DE63A01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24" y="361"/>
              <a:ext cx="348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69" name="Line 5">
              <a:extLst>
                <a:ext uri="{FF2B5EF4-FFF2-40B4-BE49-F238E27FC236}">
                  <a16:creationId xmlns:a16="http://schemas.microsoft.com/office/drawing/2014/main" id="{C87DA3C8-AC52-4441-9671-DAE04DACB90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24" y="361"/>
              <a:ext cx="0" cy="263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70" name="Line 6">
              <a:extLst>
                <a:ext uri="{FF2B5EF4-FFF2-40B4-BE49-F238E27FC236}">
                  <a16:creationId xmlns:a16="http://schemas.microsoft.com/office/drawing/2014/main" id="{428DC30F-181C-4B24-88C7-7D2478E39DF7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86" y="361"/>
              <a:ext cx="238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71" name="Line 7">
              <a:extLst>
                <a:ext uri="{FF2B5EF4-FFF2-40B4-BE49-F238E27FC236}">
                  <a16:creationId xmlns:a16="http://schemas.microsoft.com/office/drawing/2014/main" id="{21E7DBAD-7D6F-463E-8AE1-0A0380D47F8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324" y="361"/>
              <a:ext cx="116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72" name="Line 8">
              <a:extLst>
                <a:ext uri="{FF2B5EF4-FFF2-40B4-BE49-F238E27FC236}">
                  <a16:creationId xmlns:a16="http://schemas.microsoft.com/office/drawing/2014/main" id="{85DFC231-FA50-4011-A9C6-E7D798B7F0E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557" y="361"/>
              <a:ext cx="116" cy="263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4264" name="Picture 9">
            <a:extLst>
              <a:ext uri="{FF2B5EF4-FFF2-40B4-BE49-F238E27FC236}">
                <a16:creationId xmlns:a16="http://schemas.microsoft.com/office/drawing/2014/main" id="{E763EDFF-C5E4-45E0-86A4-4530F00D97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07" y="135"/>
            <a:ext cx="580" cy="55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265" name="Picture 10">
            <a:extLst>
              <a:ext uri="{FF2B5EF4-FFF2-40B4-BE49-F238E27FC236}">
                <a16:creationId xmlns:a16="http://schemas.microsoft.com/office/drawing/2014/main" id="{7ABFA288-2EBB-4651-9C8F-474F34982F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88" y="155"/>
            <a:ext cx="504" cy="471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266" name="Picture 11">
            <a:extLst>
              <a:ext uri="{FF2B5EF4-FFF2-40B4-BE49-F238E27FC236}">
                <a16:creationId xmlns:a16="http://schemas.microsoft.com/office/drawing/2014/main" id="{E901C397-7488-4E32-9D54-C562127B96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5" y="88"/>
            <a:ext cx="656" cy="60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171450</xdr:colOff>
      <xdr:row>58</xdr:row>
      <xdr:rowOff>161925</xdr:rowOff>
    </xdr:from>
    <xdr:to>
      <xdr:col>9</xdr:col>
      <xdr:colOff>552450</xdr:colOff>
      <xdr:row>60</xdr:row>
      <xdr:rowOff>152400</xdr:rowOff>
    </xdr:to>
    <xdr:grpSp>
      <xdr:nvGrpSpPr>
        <xdr:cNvPr id="4230" name="Group 12">
          <a:extLst>
            <a:ext uri="{FF2B5EF4-FFF2-40B4-BE49-F238E27FC236}">
              <a16:creationId xmlns:a16="http://schemas.microsoft.com/office/drawing/2014/main" id="{E690B47B-881D-4E4F-B389-97DD9B5C3E67}"/>
            </a:ext>
          </a:extLst>
        </xdr:cNvPr>
        <xdr:cNvGrpSpPr>
          <a:grpSpLocks/>
        </xdr:cNvGrpSpPr>
      </xdr:nvGrpSpPr>
      <xdr:grpSpPr bwMode="auto">
        <a:xfrm>
          <a:off x="2914650" y="11287125"/>
          <a:ext cx="3438525" cy="409575"/>
          <a:chOff x="4448" y="17532"/>
          <a:chExt cx="5405" cy="635"/>
        </a:xfrm>
      </xdr:grpSpPr>
      <xdr:grpSp>
        <xdr:nvGrpSpPr>
          <xdr:cNvPr id="4253" name="Group 13">
            <a:extLst>
              <a:ext uri="{FF2B5EF4-FFF2-40B4-BE49-F238E27FC236}">
                <a16:creationId xmlns:a16="http://schemas.microsoft.com/office/drawing/2014/main" id="{1085086E-C83E-457C-81E1-045FFA003C6B}"/>
              </a:ext>
            </a:extLst>
          </xdr:cNvPr>
          <xdr:cNvGrpSpPr>
            <a:grpSpLocks/>
          </xdr:cNvGrpSpPr>
        </xdr:nvGrpSpPr>
        <xdr:grpSpPr bwMode="auto">
          <a:xfrm>
            <a:off x="6013" y="17532"/>
            <a:ext cx="634" cy="619"/>
            <a:chOff x="6013" y="17532"/>
            <a:chExt cx="634" cy="619"/>
          </a:xfrm>
        </xdr:grpSpPr>
        <xdr:pic>
          <xdr:nvPicPr>
            <xdr:cNvPr id="4257" name="Picture 14">
              <a:extLst>
                <a:ext uri="{FF2B5EF4-FFF2-40B4-BE49-F238E27FC236}">
                  <a16:creationId xmlns:a16="http://schemas.microsoft.com/office/drawing/2014/main" id="{80D44B4C-7B45-4933-9A62-43EAF9AEEA8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13" y="17532"/>
              <a:ext cx="634" cy="61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4258" name="Line 15">
              <a:extLst>
                <a:ext uri="{FF2B5EF4-FFF2-40B4-BE49-F238E27FC236}">
                  <a16:creationId xmlns:a16="http://schemas.microsoft.com/office/drawing/2014/main" id="{980C2208-F0DA-4375-8F81-19016CE5C6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94" y="17807"/>
              <a:ext cx="353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59" name="Line 16">
              <a:extLst>
                <a:ext uri="{FF2B5EF4-FFF2-40B4-BE49-F238E27FC236}">
                  <a16:creationId xmlns:a16="http://schemas.microsoft.com/office/drawing/2014/main" id="{74DE7230-3336-4999-822C-540923A55F8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94" y="17807"/>
              <a:ext cx="0" cy="29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60" name="Line 17">
              <a:extLst>
                <a:ext uri="{FF2B5EF4-FFF2-40B4-BE49-F238E27FC236}">
                  <a16:creationId xmlns:a16="http://schemas.microsoft.com/office/drawing/2014/main" id="{CC40FD13-D8DA-4FCB-8E31-CAC9D70C44A1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052" y="17807"/>
              <a:ext cx="241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61" name="Line 18">
              <a:extLst>
                <a:ext uri="{FF2B5EF4-FFF2-40B4-BE49-F238E27FC236}">
                  <a16:creationId xmlns:a16="http://schemas.microsoft.com/office/drawing/2014/main" id="{2E4BD4B9-6771-4A44-BF2D-72A565DE61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94" y="17807"/>
              <a:ext cx="117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62" name="Line 19">
              <a:extLst>
                <a:ext uri="{FF2B5EF4-FFF2-40B4-BE49-F238E27FC236}">
                  <a16:creationId xmlns:a16="http://schemas.microsoft.com/office/drawing/2014/main" id="{867DB695-ABD6-41CE-912A-FFA9153D02C5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529" y="17807"/>
              <a:ext cx="117" cy="29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4254" name="Picture 20">
            <a:extLst>
              <a:ext uri="{FF2B5EF4-FFF2-40B4-BE49-F238E27FC236}">
                <a16:creationId xmlns:a16="http://schemas.microsoft.com/office/drawing/2014/main" id="{2393A7D9-8D29-43CB-98C5-49638A19F6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48" y="17551"/>
            <a:ext cx="589" cy="616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255" name="Picture 21">
            <a:extLst>
              <a:ext uri="{FF2B5EF4-FFF2-40B4-BE49-F238E27FC236}">
                <a16:creationId xmlns:a16="http://schemas.microsoft.com/office/drawing/2014/main" id="{52AA3695-7EF6-4B8E-9E66-9BD29F0B13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13" y="17570"/>
            <a:ext cx="639" cy="58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256" name="Picture 22">
            <a:extLst>
              <a:ext uri="{FF2B5EF4-FFF2-40B4-BE49-F238E27FC236}">
                <a16:creationId xmlns:a16="http://schemas.microsoft.com/office/drawing/2014/main" id="{0CE85584-AF92-4D49-BBB3-F45C1B1A36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39" y="17551"/>
            <a:ext cx="648" cy="60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57150</xdr:rowOff>
    </xdr:from>
    <xdr:to>
      <xdr:col>9</xdr:col>
      <xdr:colOff>457200</xdr:colOff>
      <xdr:row>1</xdr:row>
      <xdr:rowOff>161925</xdr:rowOff>
    </xdr:to>
    <xdr:grpSp>
      <xdr:nvGrpSpPr>
        <xdr:cNvPr id="5253" name="Group 1">
          <a:extLst>
            <a:ext uri="{FF2B5EF4-FFF2-40B4-BE49-F238E27FC236}">
              <a16:creationId xmlns:a16="http://schemas.microsoft.com/office/drawing/2014/main" id="{7DF4E960-0D3D-4471-B4EA-27B4E80BA6C7}"/>
            </a:ext>
          </a:extLst>
        </xdr:cNvPr>
        <xdr:cNvGrpSpPr>
          <a:grpSpLocks/>
        </xdr:cNvGrpSpPr>
      </xdr:nvGrpSpPr>
      <xdr:grpSpPr bwMode="auto">
        <a:xfrm>
          <a:off x="3000375" y="57150"/>
          <a:ext cx="3219450" cy="333375"/>
          <a:chOff x="4749" y="88"/>
          <a:chExt cx="5059" cy="519"/>
        </a:xfrm>
      </xdr:grpSpPr>
      <xdr:grpSp>
        <xdr:nvGrpSpPr>
          <xdr:cNvPr id="5287" name="Group 2">
            <a:extLst>
              <a:ext uri="{FF2B5EF4-FFF2-40B4-BE49-F238E27FC236}">
                <a16:creationId xmlns:a16="http://schemas.microsoft.com/office/drawing/2014/main" id="{C90AF14D-62E5-41F8-888D-FAA9010D696C}"/>
              </a:ext>
            </a:extLst>
          </xdr:cNvPr>
          <xdr:cNvGrpSpPr>
            <a:grpSpLocks/>
          </xdr:cNvGrpSpPr>
        </xdr:nvGrpSpPr>
        <xdr:grpSpPr bwMode="auto">
          <a:xfrm>
            <a:off x="6223" y="112"/>
            <a:ext cx="598" cy="473"/>
            <a:chOff x="6223" y="112"/>
            <a:chExt cx="598" cy="473"/>
          </a:xfrm>
        </xdr:grpSpPr>
        <xdr:pic>
          <xdr:nvPicPr>
            <xdr:cNvPr id="5291" name="Picture 3">
              <a:extLst>
                <a:ext uri="{FF2B5EF4-FFF2-40B4-BE49-F238E27FC236}">
                  <a16:creationId xmlns:a16="http://schemas.microsoft.com/office/drawing/2014/main" id="{06AAB2C4-7AAF-4F5C-ADEE-674EECCF4C2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23" y="112"/>
              <a:ext cx="598" cy="4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5292" name="Line 4">
              <a:extLst>
                <a:ext uri="{FF2B5EF4-FFF2-40B4-BE49-F238E27FC236}">
                  <a16:creationId xmlns:a16="http://schemas.microsoft.com/office/drawing/2014/main" id="{82F025FD-AF5B-49D9-B913-44F2F73399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88" y="322"/>
              <a:ext cx="333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93" name="Line 5">
              <a:extLst>
                <a:ext uri="{FF2B5EF4-FFF2-40B4-BE49-F238E27FC236}">
                  <a16:creationId xmlns:a16="http://schemas.microsoft.com/office/drawing/2014/main" id="{B4AABD04-BB15-4441-831F-9347BEA37CE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88" y="322"/>
              <a:ext cx="0" cy="225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94" name="Line 6">
              <a:extLst>
                <a:ext uri="{FF2B5EF4-FFF2-40B4-BE49-F238E27FC236}">
                  <a16:creationId xmlns:a16="http://schemas.microsoft.com/office/drawing/2014/main" id="{234EE877-E895-412D-866E-E1B9B9CB0C13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260" y="322"/>
              <a:ext cx="227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95" name="Line 7">
              <a:extLst>
                <a:ext uri="{FF2B5EF4-FFF2-40B4-BE49-F238E27FC236}">
                  <a16:creationId xmlns:a16="http://schemas.microsoft.com/office/drawing/2014/main" id="{DF4B7CE1-581E-4860-887D-566E8B51F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88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96" name="Line 8">
              <a:extLst>
                <a:ext uri="{FF2B5EF4-FFF2-40B4-BE49-F238E27FC236}">
                  <a16:creationId xmlns:a16="http://schemas.microsoft.com/office/drawing/2014/main" id="{8C3E98DA-4AC4-4973-8D9F-226CB5A6AED4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711" y="322"/>
              <a:ext cx="111" cy="225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5288" name="Picture 9">
            <a:extLst>
              <a:ext uri="{FF2B5EF4-FFF2-40B4-BE49-F238E27FC236}">
                <a16:creationId xmlns:a16="http://schemas.microsoft.com/office/drawing/2014/main" id="{589757A4-2ADE-418C-99B4-45AF611D1A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9" y="129"/>
            <a:ext cx="555" cy="478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289" name="Picture 10">
            <a:extLst>
              <a:ext uri="{FF2B5EF4-FFF2-40B4-BE49-F238E27FC236}">
                <a16:creationId xmlns:a16="http://schemas.microsoft.com/office/drawing/2014/main" id="{D2CC1FDD-E678-4F8D-8AC9-FA0291B8B7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5" y="145"/>
            <a:ext cx="483" cy="404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290" name="Picture 11">
            <a:extLst>
              <a:ext uri="{FF2B5EF4-FFF2-40B4-BE49-F238E27FC236}">
                <a16:creationId xmlns:a16="http://schemas.microsoft.com/office/drawing/2014/main" id="{5273B876-B065-47F8-A7F3-CF8ABF087E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62" y="88"/>
            <a:ext cx="628" cy="5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3</xdr:col>
      <xdr:colOff>114300</xdr:colOff>
      <xdr:row>52</xdr:row>
      <xdr:rowOff>38100</xdr:rowOff>
    </xdr:from>
    <xdr:to>
      <xdr:col>9</xdr:col>
      <xdr:colOff>495300</xdr:colOff>
      <xdr:row>53</xdr:row>
      <xdr:rowOff>161925</xdr:rowOff>
    </xdr:to>
    <xdr:grpSp>
      <xdr:nvGrpSpPr>
        <xdr:cNvPr id="5254" name="Group 12">
          <a:extLst>
            <a:ext uri="{FF2B5EF4-FFF2-40B4-BE49-F238E27FC236}">
              <a16:creationId xmlns:a16="http://schemas.microsoft.com/office/drawing/2014/main" id="{E4187870-92B2-426A-BEA4-833B0C9255BE}"/>
            </a:ext>
          </a:extLst>
        </xdr:cNvPr>
        <xdr:cNvGrpSpPr>
          <a:grpSpLocks/>
        </xdr:cNvGrpSpPr>
      </xdr:nvGrpSpPr>
      <xdr:grpSpPr bwMode="auto">
        <a:xfrm>
          <a:off x="2962275" y="10058400"/>
          <a:ext cx="3295650" cy="352425"/>
          <a:chOff x="4690" y="15543"/>
          <a:chExt cx="5178" cy="537"/>
        </a:xfrm>
      </xdr:grpSpPr>
      <xdr:grpSp>
        <xdr:nvGrpSpPr>
          <xdr:cNvPr id="5277" name="Group 13">
            <a:extLst>
              <a:ext uri="{FF2B5EF4-FFF2-40B4-BE49-F238E27FC236}">
                <a16:creationId xmlns:a16="http://schemas.microsoft.com/office/drawing/2014/main" id="{6D5A56ED-7019-4656-B2BA-D8B7518056BD}"/>
              </a:ext>
            </a:extLst>
          </xdr:cNvPr>
          <xdr:cNvGrpSpPr>
            <a:grpSpLocks/>
          </xdr:cNvGrpSpPr>
        </xdr:nvGrpSpPr>
        <xdr:grpSpPr bwMode="auto">
          <a:xfrm>
            <a:off x="6190" y="15543"/>
            <a:ext cx="607" cy="523"/>
            <a:chOff x="6190" y="15543"/>
            <a:chExt cx="607" cy="523"/>
          </a:xfrm>
        </xdr:grpSpPr>
        <xdr:pic>
          <xdr:nvPicPr>
            <xdr:cNvPr id="5281" name="Picture 14">
              <a:extLst>
                <a:ext uri="{FF2B5EF4-FFF2-40B4-BE49-F238E27FC236}">
                  <a16:creationId xmlns:a16="http://schemas.microsoft.com/office/drawing/2014/main" id="{EE6953EA-9BC3-4D79-AC3C-8F5AB431CC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grayscl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90" y="15543"/>
              <a:ext cx="607" cy="52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>
                      <a:grayscl/>
                    </a:blip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5282" name="Line 15">
              <a:extLst>
                <a:ext uri="{FF2B5EF4-FFF2-40B4-BE49-F238E27FC236}">
                  <a16:creationId xmlns:a16="http://schemas.microsoft.com/office/drawing/2014/main" id="{448A21B3-8195-44F4-9A67-0EAAA3857A6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58" y="15775"/>
              <a:ext cx="338" cy="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83" name="Line 16">
              <a:extLst>
                <a:ext uri="{FF2B5EF4-FFF2-40B4-BE49-F238E27FC236}">
                  <a16:creationId xmlns:a16="http://schemas.microsoft.com/office/drawing/2014/main" id="{749C44B0-D916-4BD1-941B-CD15973CE12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58" y="15775"/>
              <a:ext cx="0" cy="250"/>
            </a:xfrm>
            <a:prstGeom prst="line">
              <a:avLst/>
            </a:prstGeom>
            <a:noFill/>
            <a:ln w="2844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84" name="Line 17">
              <a:extLst>
                <a:ext uri="{FF2B5EF4-FFF2-40B4-BE49-F238E27FC236}">
                  <a16:creationId xmlns:a16="http://schemas.microsoft.com/office/drawing/2014/main" id="{92F4071E-FB2E-4EAD-9FD5-F93C88E3B043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227" y="15775"/>
              <a:ext cx="231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85" name="Line 18">
              <a:extLst>
                <a:ext uri="{FF2B5EF4-FFF2-40B4-BE49-F238E27FC236}">
                  <a16:creationId xmlns:a16="http://schemas.microsoft.com/office/drawing/2014/main" id="{BA819501-8024-4B8E-91AE-908FE44A0D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458" y="15775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86" name="Line 19">
              <a:extLst>
                <a:ext uri="{FF2B5EF4-FFF2-40B4-BE49-F238E27FC236}">
                  <a16:creationId xmlns:a16="http://schemas.microsoft.com/office/drawing/2014/main" id="{138480AC-A412-40FD-8A05-301DD7B001AD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6684" y="15775"/>
              <a:ext cx="112" cy="250"/>
            </a:xfrm>
            <a:prstGeom prst="line">
              <a:avLst/>
            </a:prstGeom>
            <a:noFill/>
            <a:ln w="3240">
              <a:solidFill>
                <a:srgbClr val="333333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pic>
        <xdr:nvPicPr>
          <xdr:cNvPr id="5278" name="Picture 20">
            <a:extLst>
              <a:ext uri="{FF2B5EF4-FFF2-40B4-BE49-F238E27FC236}">
                <a16:creationId xmlns:a16="http://schemas.microsoft.com/office/drawing/2014/main" id="{A5850706-E0B0-4972-95F4-93C7DAC48F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90" y="15559"/>
            <a:ext cx="564" cy="521"/>
          </a:xfrm>
          <a:prstGeom prst="rect">
            <a:avLst/>
          </a:prstGeom>
          <a:solidFill>
            <a:srgbClr val="C0C0C0"/>
          </a:solidFill>
          <a:ln w="9360">
            <a:solidFill>
              <a:srgbClr val="333333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279" name="Picture 21">
            <a:extLst>
              <a:ext uri="{FF2B5EF4-FFF2-40B4-BE49-F238E27FC236}">
                <a16:creationId xmlns:a16="http://schemas.microsoft.com/office/drawing/2014/main" id="{AED6C1B3-7AB0-4D45-B3B9-FC46706A08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55" y="15575"/>
            <a:ext cx="612" cy="497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280" name="Picture 22">
            <a:extLst>
              <a:ext uri="{FF2B5EF4-FFF2-40B4-BE49-F238E27FC236}">
                <a16:creationId xmlns:a16="http://schemas.microsoft.com/office/drawing/2014/main" id="{1A575FDC-F14B-43B4-82EB-6CCB58CE42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47" y="15559"/>
            <a:ext cx="620" cy="51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>
                    <a:grayscl/>
                  </a:blip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45" workbookViewId="0">
      <selection activeCell="J66" sqref="J66"/>
    </sheetView>
  </sheetViews>
  <sheetFormatPr defaultRowHeight="12.75" x14ac:dyDescent="0.2"/>
  <cols>
    <col min="1" max="1" width="6.140625" customWidth="1"/>
    <col min="2" max="2" width="19.28515625" customWidth="1"/>
    <col min="3" max="3" width="16" customWidth="1"/>
    <col min="5" max="5" width="6.140625" customWidth="1"/>
    <col min="7" max="7" width="6.140625" customWidth="1"/>
    <col min="9" max="9" width="6.140625" customWidth="1"/>
    <col min="11" max="11" width="6.140625" customWidth="1"/>
    <col min="13" max="13" width="6.140625" customWidth="1"/>
  </cols>
  <sheetData>
    <row r="1" spans="1:13" ht="18" x14ac:dyDescent="0.2">
      <c r="A1" s="1"/>
      <c r="B1" s="2" t="s">
        <v>33</v>
      </c>
      <c r="D1" s="3"/>
      <c r="E1" s="4"/>
      <c r="F1" s="3"/>
      <c r="G1" s="4"/>
      <c r="H1" s="3"/>
      <c r="I1" s="4"/>
      <c r="J1" s="3"/>
      <c r="K1" s="4"/>
      <c r="L1" s="3"/>
      <c r="M1" s="5"/>
    </row>
    <row r="2" spans="1:13" ht="18" x14ac:dyDescent="0.2">
      <c r="A2" s="6"/>
      <c r="B2" s="7" t="s">
        <v>11</v>
      </c>
      <c r="C2" s="2"/>
      <c r="D2" s="3"/>
      <c r="E2" s="4"/>
      <c r="F2" s="3"/>
      <c r="G2" s="4"/>
      <c r="H2" s="3"/>
      <c r="I2" s="4"/>
      <c r="J2" s="3"/>
      <c r="K2" s="4"/>
      <c r="L2" s="3"/>
      <c r="M2" s="5"/>
    </row>
    <row r="3" spans="1:13" ht="15" x14ac:dyDescent="0.2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6</v>
      </c>
      <c r="I3" s="10" t="s">
        <v>4</v>
      </c>
      <c r="J3" s="10" t="s">
        <v>7</v>
      </c>
      <c r="K3" s="10" t="s">
        <v>4</v>
      </c>
      <c r="L3" s="10" t="s">
        <v>8</v>
      </c>
      <c r="M3" s="10" t="s">
        <v>4</v>
      </c>
    </row>
    <row r="4" spans="1:13" ht="15" x14ac:dyDescent="0.2">
      <c r="A4" s="11">
        <v>1</v>
      </c>
      <c r="B4" s="12" t="s">
        <v>50</v>
      </c>
      <c r="C4" s="13" t="s">
        <v>20</v>
      </c>
      <c r="D4" s="14">
        <v>11.6</v>
      </c>
      <c r="E4" s="15">
        <f t="shared" ref="E4:E9" si="0">IF(D4&lt;1,0,RANK(D4,D$4:D$51,0))</f>
        <v>11</v>
      </c>
      <c r="F4" s="14">
        <v>9.8000000000000007</v>
      </c>
      <c r="G4" s="15">
        <f t="shared" ref="G4:G9" si="1">IF(F4&lt;1,0,RANK(F4,F$4:F$51,0))</f>
        <v>14</v>
      </c>
      <c r="H4" s="14">
        <v>8.4</v>
      </c>
      <c r="I4" s="15">
        <f t="shared" ref="I4:I9" si="2">IF(H4&lt;1,0,RANK(H4,H$4:H$51,0))</f>
        <v>16</v>
      </c>
      <c r="J4" s="14">
        <v>11.25</v>
      </c>
      <c r="K4" s="15">
        <f t="shared" ref="K4:K9" si="3">IF(J4&lt;1,0,RANK(J4,J$4:J$51,0))</f>
        <v>10</v>
      </c>
      <c r="L4" s="16">
        <f t="shared" ref="L4:L9" si="4">SUM(D4,F4,H4,J4)</f>
        <v>41.05</v>
      </c>
      <c r="M4" s="17">
        <f t="shared" ref="M4:M9" si="5">IF(L4&lt;1,0,RANK(L4,L$4:L$51,0))</f>
        <v>14</v>
      </c>
    </row>
    <row r="5" spans="1:13" ht="15" x14ac:dyDescent="0.2">
      <c r="A5" s="11">
        <f>SUM(A4)+1</f>
        <v>2</v>
      </c>
      <c r="B5" s="12" t="s">
        <v>49</v>
      </c>
      <c r="C5" s="13" t="s">
        <v>20</v>
      </c>
      <c r="D5" s="14">
        <v>12.34</v>
      </c>
      <c r="E5" s="15">
        <f t="shared" si="0"/>
        <v>2</v>
      </c>
      <c r="F5" s="14">
        <v>10.1</v>
      </c>
      <c r="G5" s="15">
        <f t="shared" si="1"/>
        <v>12</v>
      </c>
      <c r="H5" s="14">
        <v>11.8</v>
      </c>
      <c r="I5" s="15">
        <f t="shared" si="2"/>
        <v>1</v>
      </c>
      <c r="J5" s="14">
        <v>11.75</v>
      </c>
      <c r="K5" s="15">
        <f t="shared" si="3"/>
        <v>3</v>
      </c>
      <c r="L5" s="16">
        <f t="shared" si="4"/>
        <v>45.989999999999995</v>
      </c>
      <c r="M5" s="17">
        <f t="shared" si="5"/>
        <v>4</v>
      </c>
    </row>
    <row r="6" spans="1:13" ht="15" x14ac:dyDescent="0.2">
      <c r="A6" s="11">
        <f>SUM(A5)+1</f>
        <v>3</v>
      </c>
      <c r="B6" s="12" t="s">
        <v>75</v>
      </c>
      <c r="C6" s="13" t="s">
        <v>20</v>
      </c>
      <c r="D6" s="14">
        <v>12.47</v>
      </c>
      <c r="E6" s="15">
        <f t="shared" si="0"/>
        <v>1</v>
      </c>
      <c r="F6" s="14">
        <v>10.84</v>
      </c>
      <c r="G6" s="15">
        <f t="shared" si="1"/>
        <v>5</v>
      </c>
      <c r="H6" s="14">
        <v>11.53</v>
      </c>
      <c r="I6" s="15">
        <f t="shared" si="2"/>
        <v>2</v>
      </c>
      <c r="J6" s="14">
        <v>11.35</v>
      </c>
      <c r="K6" s="15">
        <f t="shared" si="3"/>
        <v>9</v>
      </c>
      <c r="L6" s="16">
        <f t="shared" si="4"/>
        <v>46.190000000000005</v>
      </c>
      <c r="M6" s="17">
        <f t="shared" si="5"/>
        <v>2</v>
      </c>
    </row>
    <row r="7" spans="1:13" ht="15" x14ac:dyDescent="0.2">
      <c r="A7" s="11">
        <f>SUM(A6)+1</f>
        <v>4</v>
      </c>
      <c r="B7" s="12" t="s">
        <v>51</v>
      </c>
      <c r="C7" s="13" t="s">
        <v>20</v>
      </c>
      <c r="D7" s="14">
        <v>12</v>
      </c>
      <c r="E7" s="15">
        <f t="shared" si="0"/>
        <v>7</v>
      </c>
      <c r="F7" s="14">
        <v>10.5</v>
      </c>
      <c r="G7" s="15">
        <f t="shared" si="1"/>
        <v>10</v>
      </c>
      <c r="H7" s="14">
        <v>11.1</v>
      </c>
      <c r="I7" s="15">
        <f t="shared" si="2"/>
        <v>6</v>
      </c>
      <c r="J7" s="14">
        <v>12.05</v>
      </c>
      <c r="K7" s="15">
        <f t="shared" si="3"/>
        <v>1</v>
      </c>
      <c r="L7" s="16">
        <f t="shared" si="4"/>
        <v>45.650000000000006</v>
      </c>
      <c r="M7" s="17">
        <f t="shared" si="5"/>
        <v>7</v>
      </c>
    </row>
    <row r="8" spans="1:13" ht="15" x14ac:dyDescent="0.2">
      <c r="A8" s="11">
        <f>SUM(A7)+1</f>
        <v>5</v>
      </c>
      <c r="B8" s="12" t="s">
        <v>76</v>
      </c>
      <c r="C8" s="13" t="s">
        <v>20</v>
      </c>
      <c r="D8" s="14">
        <v>11.8</v>
      </c>
      <c r="E8" s="15">
        <f t="shared" si="0"/>
        <v>10</v>
      </c>
      <c r="F8" s="14">
        <v>10.039999999999999</v>
      </c>
      <c r="G8" s="15">
        <f t="shared" si="1"/>
        <v>13</v>
      </c>
      <c r="H8" s="14">
        <v>10.53</v>
      </c>
      <c r="I8" s="15">
        <f t="shared" si="2"/>
        <v>13</v>
      </c>
      <c r="J8" s="14">
        <v>11.7</v>
      </c>
      <c r="K8" s="15">
        <f t="shared" si="3"/>
        <v>5</v>
      </c>
      <c r="L8" s="16">
        <f t="shared" si="4"/>
        <v>44.069999999999993</v>
      </c>
      <c r="M8" s="17">
        <f t="shared" si="5"/>
        <v>10</v>
      </c>
    </row>
    <row r="9" spans="1:13" ht="15" x14ac:dyDescent="0.2">
      <c r="A9" s="11">
        <f>SUM(A8)+1</f>
        <v>6</v>
      </c>
      <c r="B9" s="12" t="s">
        <v>77</v>
      </c>
      <c r="C9" s="13" t="s">
        <v>20</v>
      </c>
      <c r="D9" s="14">
        <v>12.04</v>
      </c>
      <c r="E9" s="15">
        <f t="shared" si="0"/>
        <v>5</v>
      </c>
      <c r="F9" s="14">
        <v>11.2</v>
      </c>
      <c r="G9" s="15">
        <f t="shared" si="1"/>
        <v>2</v>
      </c>
      <c r="H9" s="14">
        <v>10.8</v>
      </c>
      <c r="I9" s="15">
        <f t="shared" si="2"/>
        <v>10</v>
      </c>
      <c r="J9" s="14">
        <v>11.75</v>
      </c>
      <c r="K9" s="15">
        <f t="shared" si="3"/>
        <v>3</v>
      </c>
      <c r="L9" s="16">
        <f t="shared" si="4"/>
        <v>45.79</v>
      </c>
      <c r="M9" s="17">
        <f t="shared" si="5"/>
        <v>5</v>
      </c>
    </row>
    <row r="10" spans="1:13" ht="15" x14ac:dyDescent="0.2">
      <c r="A10" s="11"/>
      <c r="B10" s="12"/>
      <c r="C10" s="19"/>
      <c r="D10" s="14"/>
      <c r="E10" s="15"/>
      <c r="F10" s="14"/>
      <c r="G10" s="15"/>
      <c r="H10" s="14"/>
      <c r="I10" s="15"/>
      <c r="J10" s="14"/>
      <c r="K10" s="15"/>
      <c r="L10" s="20"/>
      <c r="M10" s="17"/>
    </row>
    <row r="11" spans="1:13" ht="15" x14ac:dyDescent="0.2">
      <c r="A11" s="11">
        <v>7</v>
      </c>
      <c r="B11" s="12" t="s">
        <v>78</v>
      </c>
      <c r="C11" s="13" t="s">
        <v>22</v>
      </c>
      <c r="D11" s="14">
        <v>11.17</v>
      </c>
      <c r="E11" s="15">
        <f t="shared" ref="E11:E16" si="6">IF(D11&lt;1,0,RANK(D11,D$4:D$51,0))</f>
        <v>13</v>
      </c>
      <c r="F11" s="14">
        <v>10.54</v>
      </c>
      <c r="G11" s="15">
        <f t="shared" ref="G11:G16" si="7">IF(F11&lt;1,0,RANK(F11,F$4:F$51,0))</f>
        <v>9</v>
      </c>
      <c r="H11" s="14">
        <v>8.56</v>
      </c>
      <c r="I11" s="15">
        <f t="shared" ref="I11:I16" si="8">IF(H11&lt;1,0,RANK(H11,H$4:H$51,0))</f>
        <v>15</v>
      </c>
      <c r="J11" s="14">
        <v>11.1</v>
      </c>
      <c r="K11" s="15">
        <f t="shared" ref="K11:K16" si="9">IF(J11&lt;1,0,RANK(J11,J$4:J$51,0))</f>
        <v>11</v>
      </c>
      <c r="L11" s="16">
        <f t="shared" ref="L11:L16" si="10">SUM(D11,F11,H11,J11)</f>
        <v>41.370000000000005</v>
      </c>
      <c r="M11" s="17">
        <f t="shared" ref="M11:M16" si="11">IF(L11&lt;1,0,RANK(L11,L$4:L$51,0))</f>
        <v>13</v>
      </c>
    </row>
    <row r="12" spans="1:13" ht="15" x14ac:dyDescent="0.2">
      <c r="A12" s="11">
        <f>SUM(A11)+1</f>
        <v>8</v>
      </c>
      <c r="B12" s="12" t="s">
        <v>79</v>
      </c>
      <c r="C12" s="13" t="s">
        <v>22</v>
      </c>
      <c r="D12" s="14">
        <v>11</v>
      </c>
      <c r="E12" s="15">
        <f t="shared" si="6"/>
        <v>14</v>
      </c>
      <c r="F12" s="14">
        <v>9.24</v>
      </c>
      <c r="G12" s="15">
        <f t="shared" si="7"/>
        <v>15</v>
      </c>
      <c r="H12" s="14">
        <v>8.93</v>
      </c>
      <c r="I12" s="15">
        <f t="shared" si="8"/>
        <v>14</v>
      </c>
      <c r="J12" s="14">
        <v>10.35</v>
      </c>
      <c r="K12" s="15">
        <f t="shared" si="9"/>
        <v>16</v>
      </c>
      <c r="L12" s="16">
        <f t="shared" si="10"/>
        <v>39.520000000000003</v>
      </c>
      <c r="M12" s="17">
        <f t="shared" si="11"/>
        <v>16</v>
      </c>
    </row>
    <row r="13" spans="1:13" ht="15" x14ac:dyDescent="0.2">
      <c r="A13" s="11">
        <f>SUM(A12)+1</f>
        <v>9</v>
      </c>
      <c r="B13" s="12" t="s">
        <v>23</v>
      </c>
      <c r="C13" s="13" t="s">
        <v>22</v>
      </c>
      <c r="D13" s="14">
        <v>11.94</v>
      </c>
      <c r="E13" s="15">
        <f t="shared" si="6"/>
        <v>9</v>
      </c>
      <c r="F13" s="14">
        <v>10.64</v>
      </c>
      <c r="G13" s="15">
        <f t="shared" si="7"/>
        <v>8</v>
      </c>
      <c r="H13" s="14">
        <v>10.93</v>
      </c>
      <c r="I13" s="15">
        <f t="shared" si="8"/>
        <v>8</v>
      </c>
      <c r="J13" s="14">
        <v>11.9</v>
      </c>
      <c r="K13" s="15">
        <f t="shared" si="9"/>
        <v>2</v>
      </c>
      <c r="L13" s="16">
        <f t="shared" si="10"/>
        <v>45.41</v>
      </c>
      <c r="M13" s="17">
        <f t="shared" si="11"/>
        <v>8</v>
      </c>
    </row>
    <row r="14" spans="1:13" ht="15" x14ac:dyDescent="0.2">
      <c r="A14" s="11">
        <f>SUM(A13)+1</f>
        <v>10</v>
      </c>
      <c r="B14" s="12" t="s">
        <v>25</v>
      </c>
      <c r="C14" s="13" t="s">
        <v>22</v>
      </c>
      <c r="D14" s="14">
        <v>12.1</v>
      </c>
      <c r="E14" s="15">
        <f t="shared" si="6"/>
        <v>4</v>
      </c>
      <c r="F14" s="14">
        <v>11.04</v>
      </c>
      <c r="G14" s="15">
        <f t="shared" si="7"/>
        <v>3</v>
      </c>
      <c r="H14" s="14">
        <v>10.7</v>
      </c>
      <c r="I14" s="15">
        <f t="shared" si="8"/>
        <v>11</v>
      </c>
      <c r="J14" s="14">
        <v>10.6</v>
      </c>
      <c r="K14" s="15">
        <f t="shared" si="9"/>
        <v>15</v>
      </c>
      <c r="L14" s="16">
        <f t="shared" si="10"/>
        <v>44.440000000000005</v>
      </c>
      <c r="M14" s="17">
        <f t="shared" si="11"/>
        <v>9</v>
      </c>
    </row>
    <row r="15" spans="1:13" ht="15" x14ac:dyDescent="0.2">
      <c r="A15" s="11">
        <f>SUM(A14)+1</f>
        <v>11</v>
      </c>
      <c r="B15" s="18" t="s">
        <v>26</v>
      </c>
      <c r="C15" s="13" t="s">
        <v>22</v>
      </c>
      <c r="D15" s="14">
        <v>12.17</v>
      </c>
      <c r="E15" s="15">
        <f t="shared" si="6"/>
        <v>3</v>
      </c>
      <c r="F15" s="14">
        <v>10.8</v>
      </c>
      <c r="G15" s="15">
        <f t="shared" si="7"/>
        <v>7</v>
      </c>
      <c r="H15" s="14">
        <v>11.06</v>
      </c>
      <c r="I15" s="15">
        <f t="shared" si="8"/>
        <v>7</v>
      </c>
      <c r="J15" s="14">
        <v>11.7</v>
      </c>
      <c r="K15" s="15">
        <f t="shared" si="9"/>
        <v>5</v>
      </c>
      <c r="L15" s="16">
        <f t="shared" si="10"/>
        <v>45.730000000000004</v>
      </c>
      <c r="M15" s="17">
        <f t="shared" si="11"/>
        <v>6</v>
      </c>
    </row>
    <row r="16" spans="1:13" ht="15" x14ac:dyDescent="0.2">
      <c r="A16" s="11">
        <f>SUM(A15)+1</f>
        <v>12</v>
      </c>
      <c r="B16" s="12" t="s">
        <v>80</v>
      </c>
      <c r="C16" s="13" t="s">
        <v>22</v>
      </c>
      <c r="D16" s="14">
        <v>10.84</v>
      </c>
      <c r="E16" s="15">
        <f t="shared" si="6"/>
        <v>15</v>
      </c>
      <c r="F16" s="14">
        <v>10.199999999999999</v>
      </c>
      <c r="G16" s="15">
        <f t="shared" si="7"/>
        <v>11</v>
      </c>
      <c r="H16" s="14">
        <v>11.16</v>
      </c>
      <c r="I16" s="15">
        <f t="shared" si="8"/>
        <v>4</v>
      </c>
      <c r="J16" s="14">
        <v>10.9</v>
      </c>
      <c r="K16" s="15">
        <f t="shared" si="9"/>
        <v>13</v>
      </c>
      <c r="L16" s="16">
        <f t="shared" si="10"/>
        <v>43.1</v>
      </c>
      <c r="M16" s="17">
        <f t="shared" si="11"/>
        <v>12</v>
      </c>
    </row>
    <row r="17" spans="1:13" ht="15" x14ac:dyDescent="0.2">
      <c r="A17" s="11"/>
      <c r="B17" s="60"/>
      <c r="C17" s="63"/>
      <c r="D17" s="14"/>
      <c r="E17" s="15"/>
      <c r="F17" s="14"/>
      <c r="G17" s="15"/>
      <c r="H17" s="14"/>
      <c r="I17" s="15"/>
      <c r="J17" s="14"/>
      <c r="K17" s="15"/>
      <c r="L17" s="20"/>
      <c r="M17" s="17"/>
    </row>
    <row r="18" spans="1:13" ht="15" x14ac:dyDescent="0.2">
      <c r="A18" s="52">
        <v>13</v>
      </c>
      <c r="B18" s="66" t="s">
        <v>81</v>
      </c>
      <c r="C18" s="77" t="s">
        <v>55</v>
      </c>
      <c r="D18" s="53">
        <v>10.64</v>
      </c>
      <c r="E18" s="15">
        <f t="shared" ref="E18:E23" si="12">IF(D18&lt;1,0,RANK(D18,D$4:D$51,0))</f>
        <v>16</v>
      </c>
      <c r="F18" s="14">
        <v>8.6</v>
      </c>
      <c r="G18" s="15">
        <f t="shared" ref="G18:G23" si="13">IF(F18&lt;1,0,RANK(F18,F$4:F$51,0))</f>
        <v>16</v>
      </c>
      <c r="H18" s="14">
        <v>10.93</v>
      </c>
      <c r="I18" s="15">
        <f t="shared" ref="I18:I23" si="14">IF(H18&lt;1,0,RANK(H18,H$4:H$51,0))</f>
        <v>8</v>
      </c>
      <c r="J18" s="14">
        <v>10.65</v>
      </c>
      <c r="K18" s="15">
        <f t="shared" ref="K18:K23" si="15">IF(J18&lt;1,0,RANK(J18,J$4:J$51,0))</f>
        <v>14</v>
      </c>
      <c r="L18" s="16">
        <f t="shared" ref="L18:L23" si="16">SUM(D18,F18,H18,J18)</f>
        <v>40.82</v>
      </c>
      <c r="M18" s="17">
        <f t="shared" ref="M18:M23" si="17">IF(L18&lt;1,0,RANK(L18,L$4:L$51,0))</f>
        <v>15</v>
      </c>
    </row>
    <row r="19" spans="1:13" ht="15" x14ac:dyDescent="0.2">
      <c r="A19" s="52">
        <f>SUM(A18)+1</f>
        <v>14</v>
      </c>
      <c r="B19" s="66" t="s">
        <v>53</v>
      </c>
      <c r="C19" s="77" t="s">
        <v>55</v>
      </c>
      <c r="D19" s="53">
        <v>11.34</v>
      </c>
      <c r="E19" s="15">
        <f t="shared" si="12"/>
        <v>12</v>
      </c>
      <c r="F19" s="14">
        <v>10.84</v>
      </c>
      <c r="G19" s="15">
        <f t="shared" si="13"/>
        <v>5</v>
      </c>
      <c r="H19" s="14">
        <v>10.63</v>
      </c>
      <c r="I19" s="15">
        <f t="shared" si="14"/>
        <v>12</v>
      </c>
      <c r="J19" s="14">
        <v>10.95</v>
      </c>
      <c r="K19" s="15">
        <f t="shared" si="15"/>
        <v>12</v>
      </c>
      <c r="L19" s="16">
        <f t="shared" si="16"/>
        <v>43.760000000000005</v>
      </c>
      <c r="M19" s="17">
        <f t="shared" si="17"/>
        <v>11</v>
      </c>
    </row>
    <row r="20" spans="1:13" ht="15" x14ac:dyDescent="0.2">
      <c r="A20" s="52">
        <f>SUM(A19)+1</f>
        <v>15</v>
      </c>
      <c r="B20" s="66" t="s">
        <v>82</v>
      </c>
      <c r="C20" s="77" t="s">
        <v>55</v>
      </c>
      <c r="D20" s="53">
        <v>12.04</v>
      </c>
      <c r="E20" s="15">
        <f t="shared" si="12"/>
        <v>5</v>
      </c>
      <c r="F20" s="14">
        <v>11.04</v>
      </c>
      <c r="G20" s="15">
        <f t="shared" si="13"/>
        <v>3</v>
      </c>
      <c r="H20" s="14">
        <v>11.43</v>
      </c>
      <c r="I20" s="15">
        <f t="shared" si="14"/>
        <v>3</v>
      </c>
      <c r="J20" s="14">
        <v>11.55</v>
      </c>
      <c r="K20" s="15">
        <f t="shared" si="15"/>
        <v>8</v>
      </c>
      <c r="L20" s="16">
        <f t="shared" si="16"/>
        <v>46.06</v>
      </c>
      <c r="M20" s="17">
        <f t="shared" si="17"/>
        <v>3</v>
      </c>
    </row>
    <row r="21" spans="1:13" ht="15" x14ac:dyDescent="0.2">
      <c r="A21" s="52">
        <f>SUM(A20)+1</f>
        <v>16</v>
      </c>
      <c r="B21" s="66" t="s">
        <v>83</v>
      </c>
      <c r="C21" s="77" t="s">
        <v>55</v>
      </c>
      <c r="D21" s="53">
        <v>12</v>
      </c>
      <c r="E21" s="15">
        <f t="shared" si="12"/>
        <v>7</v>
      </c>
      <c r="F21" s="14">
        <v>11.47</v>
      </c>
      <c r="G21" s="15">
        <f t="shared" si="13"/>
        <v>1</v>
      </c>
      <c r="H21" s="14">
        <v>11.13</v>
      </c>
      <c r="I21" s="15">
        <f t="shared" si="14"/>
        <v>5</v>
      </c>
      <c r="J21" s="14">
        <v>11.65</v>
      </c>
      <c r="K21" s="15">
        <f t="shared" si="15"/>
        <v>7</v>
      </c>
      <c r="L21" s="16">
        <f t="shared" si="16"/>
        <v>46.25</v>
      </c>
      <c r="M21" s="17">
        <f t="shared" si="17"/>
        <v>1</v>
      </c>
    </row>
    <row r="22" spans="1:13" ht="15" x14ac:dyDescent="0.2">
      <c r="A22" s="52">
        <f>SUM(A21)+1</f>
        <v>17</v>
      </c>
      <c r="B22" s="66" t="s">
        <v>84</v>
      </c>
      <c r="C22" s="77" t="s">
        <v>55</v>
      </c>
      <c r="D22" s="53">
        <v>0</v>
      </c>
      <c r="E22" s="15">
        <f t="shared" si="12"/>
        <v>0</v>
      </c>
      <c r="F22" s="14">
        <v>0</v>
      </c>
      <c r="G22" s="15">
        <f t="shared" si="13"/>
        <v>0</v>
      </c>
      <c r="H22" s="14">
        <v>0</v>
      </c>
      <c r="I22" s="15">
        <f t="shared" si="14"/>
        <v>0</v>
      </c>
      <c r="J22" s="14">
        <v>0</v>
      </c>
      <c r="K22" s="15">
        <f t="shared" si="15"/>
        <v>0</v>
      </c>
      <c r="L22" s="16">
        <f t="shared" si="16"/>
        <v>0</v>
      </c>
      <c r="M22" s="17">
        <f t="shared" si="17"/>
        <v>0</v>
      </c>
    </row>
    <row r="23" spans="1:13" ht="15" x14ac:dyDescent="0.2">
      <c r="A23" s="52">
        <f>SUM(A22)+1</f>
        <v>18</v>
      </c>
      <c r="B23" s="66" t="s">
        <v>195</v>
      </c>
      <c r="C23" s="77" t="s">
        <v>55</v>
      </c>
      <c r="D23" s="53">
        <v>0</v>
      </c>
      <c r="E23" s="15">
        <f t="shared" si="12"/>
        <v>0</v>
      </c>
      <c r="F23" s="14">
        <v>0</v>
      </c>
      <c r="G23" s="15">
        <f t="shared" si="13"/>
        <v>0</v>
      </c>
      <c r="H23" s="14">
        <v>0</v>
      </c>
      <c r="I23" s="15">
        <f t="shared" si="14"/>
        <v>0</v>
      </c>
      <c r="J23" s="14">
        <v>0</v>
      </c>
      <c r="K23" s="15">
        <f t="shared" si="15"/>
        <v>0</v>
      </c>
      <c r="L23" s="16">
        <f t="shared" si="16"/>
        <v>0</v>
      </c>
      <c r="M23" s="17">
        <f t="shared" si="17"/>
        <v>0</v>
      </c>
    </row>
    <row r="24" spans="1:13" ht="15" x14ac:dyDescent="0.2">
      <c r="A24" s="52"/>
      <c r="B24" s="59"/>
      <c r="C24" s="64"/>
      <c r="D24" s="53"/>
      <c r="E24" s="15"/>
      <c r="F24" s="14"/>
      <c r="G24" s="15"/>
      <c r="H24" s="14"/>
      <c r="I24" s="15"/>
      <c r="J24" s="14"/>
      <c r="K24" s="15"/>
      <c r="L24" s="20"/>
      <c r="M24" s="17"/>
    </row>
    <row r="25" spans="1:13" ht="15" x14ac:dyDescent="0.2">
      <c r="A25" s="52">
        <v>19</v>
      </c>
      <c r="B25" s="66"/>
      <c r="C25" s="66"/>
      <c r="D25" s="53">
        <v>0</v>
      </c>
      <c r="E25" s="15">
        <f t="shared" ref="E25:E30" si="18">IF(D25&lt;1,0,RANK(D25,D$4:D$51,0))</f>
        <v>0</v>
      </c>
      <c r="F25" s="14">
        <v>0</v>
      </c>
      <c r="G25" s="15">
        <f t="shared" ref="G25:G30" si="19">IF(F25&lt;1,0,RANK(F25,F$4:F$51,0))</f>
        <v>0</v>
      </c>
      <c r="H25" s="14">
        <v>0</v>
      </c>
      <c r="I25" s="15">
        <f t="shared" ref="I25:I30" si="20">IF(H25&lt;1,0,RANK(H25,H$4:H$51,0))</f>
        <v>0</v>
      </c>
      <c r="J25" s="14">
        <v>0</v>
      </c>
      <c r="K25" s="15">
        <f t="shared" ref="K25:K30" si="21">IF(J25&lt;1,0,RANK(J25,J$4:J$51,0))</f>
        <v>0</v>
      </c>
      <c r="L25" s="16">
        <f t="shared" ref="L25:L30" si="22">SUM(D25,F25,H25,J25)</f>
        <v>0</v>
      </c>
      <c r="M25" s="17">
        <f t="shared" ref="M25:M30" si="23">IF(L25&lt;1,0,RANK(L25,L$4:L$51,0))</f>
        <v>0</v>
      </c>
    </row>
    <row r="26" spans="1:13" ht="15" x14ac:dyDescent="0.2">
      <c r="A26" s="52">
        <f>SUM(A25)+1</f>
        <v>20</v>
      </c>
      <c r="B26" s="66"/>
      <c r="C26" s="66"/>
      <c r="D26" s="53">
        <v>0</v>
      </c>
      <c r="E26" s="15">
        <f t="shared" si="18"/>
        <v>0</v>
      </c>
      <c r="F26" s="14">
        <v>0</v>
      </c>
      <c r="G26" s="15">
        <f t="shared" si="19"/>
        <v>0</v>
      </c>
      <c r="H26" s="14">
        <v>0</v>
      </c>
      <c r="I26" s="15">
        <f t="shared" si="20"/>
        <v>0</v>
      </c>
      <c r="J26" s="14">
        <v>0</v>
      </c>
      <c r="K26" s="15">
        <f t="shared" si="21"/>
        <v>0</v>
      </c>
      <c r="L26" s="16">
        <f t="shared" si="22"/>
        <v>0</v>
      </c>
      <c r="M26" s="17">
        <f t="shared" si="23"/>
        <v>0</v>
      </c>
    </row>
    <row r="27" spans="1:13" ht="15" x14ac:dyDescent="0.2">
      <c r="A27" s="52">
        <f>SUM(A26)+1</f>
        <v>21</v>
      </c>
      <c r="B27" s="66"/>
      <c r="C27" s="66"/>
      <c r="D27" s="53">
        <v>0</v>
      </c>
      <c r="E27" s="15">
        <f t="shared" si="18"/>
        <v>0</v>
      </c>
      <c r="F27" s="14">
        <v>0</v>
      </c>
      <c r="G27" s="15">
        <f t="shared" si="19"/>
        <v>0</v>
      </c>
      <c r="H27" s="14">
        <v>0</v>
      </c>
      <c r="I27" s="15">
        <f t="shared" si="20"/>
        <v>0</v>
      </c>
      <c r="J27" s="14">
        <v>0</v>
      </c>
      <c r="K27" s="15">
        <f t="shared" si="21"/>
        <v>0</v>
      </c>
      <c r="L27" s="16">
        <f t="shared" si="22"/>
        <v>0</v>
      </c>
      <c r="M27" s="17">
        <f t="shared" si="23"/>
        <v>0</v>
      </c>
    </row>
    <row r="28" spans="1:13" ht="15" x14ac:dyDescent="0.2">
      <c r="A28" s="52">
        <f>SUM(A27)+1</f>
        <v>22</v>
      </c>
      <c r="B28" s="66"/>
      <c r="C28" s="66"/>
      <c r="D28" s="53">
        <v>0</v>
      </c>
      <c r="E28" s="15">
        <f t="shared" si="18"/>
        <v>0</v>
      </c>
      <c r="F28" s="14">
        <v>0</v>
      </c>
      <c r="G28" s="15">
        <f t="shared" si="19"/>
        <v>0</v>
      </c>
      <c r="H28" s="14">
        <v>0</v>
      </c>
      <c r="I28" s="15">
        <f t="shared" si="20"/>
        <v>0</v>
      </c>
      <c r="J28" s="14">
        <v>0</v>
      </c>
      <c r="K28" s="15">
        <f t="shared" si="21"/>
        <v>0</v>
      </c>
      <c r="L28" s="16">
        <f t="shared" si="22"/>
        <v>0</v>
      </c>
      <c r="M28" s="17">
        <f t="shared" si="23"/>
        <v>0</v>
      </c>
    </row>
    <row r="29" spans="1:13" ht="15" x14ac:dyDescent="0.2">
      <c r="A29" s="52">
        <f>SUM(A28)+1</f>
        <v>23</v>
      </c>
      <c r="B29" s="66"/>
      <c r="C29" s="66"/>
      <c r="D29" s="53">
        <v>0</v>
      </c>
      <c r="E29" s="15">
        <f t="shared" si="18"/>
        <v>0</v>
      </c>
      <c r="F29" s="14">
        <v>0</v>
      </c>
      <c r="G29" s="15">
        <f t="shared" si="19"/>
        <v>0</v>
      </c>
      <c r="H29" s="14">
        <v>0</v>
      </c>
      <c r="I29" s="15">
        <f t="shared" si="20"/>
        <v>0</v>
      </c>
      <c r="J29" s="14">
        <v>0</v>
      </c>
      <c r="K29" s="15">
        <f t="shared" si="21"/>
        <v>0</v>
      </c>
      <c r="L29" s="16">
        <f t="shared" si="22"/>
        <v>0</v>
      </c>
      <c r="M29" s="17">
        <f t="shared" si="23"/>
        <v>0</v>
      </c>
    </row>
    <row r="30" spans="1:13" ht="15" x14ac:dyDescent="0.2">
      <c r="A30" s="52">
        <f>SUM(A29)+1</f>
        <v>24</v>
      </c>
      <c r="B30" s="66"/>
      <c r="C30" s="66"/>
      <c r="D30" s="53">
        <v>0</v>
      </c>
      <c r="E30" s="15">
        <f t="shared" si="18"/>
        <v>0</v>
      </c>
      <c r="F30" s="14">
        <v>0</v>
      </c>
      <c r="G30" s="15">
        <f t="shared" si="19"/>
        <v>0</v>
      </c>
      <c r="H30" s="14">
        <v>0</v>
      </c>
      <c r="I30" s="15">
        <f t="shared" si="20"/>
        <v>0</v>
      </c>
      <c r="J30" s="14">
        <v>0</v>
      </c>
      <c r="K30" s="15">
        <f t="shared" si="21"/>
        <v>0</v>
      </c>
      <c r="L30" s="16">
        <f t="shared" si="22"/>
        <v>0</v>
      </c>
      <c r="M30" s="17">
        <f t="shared" si="23"/>
        <v>0</v>
      </c>
    </row>
    <row r="31" spans="1:13" ht="15" x14ac:dyDescent="0.2">
      <c r="A31" s="11"/>
      <c r="B31" s="75"/>
      <c r="C31" s="76"/>
      <c r="D31" s="14"/>
      <c r="E31" s="15"/>
      <c r="F31" s="14">
        <v>0</v>
      </c>
      <c r="G31" s="15"/>
      <c r="H31" s="14">
        <v>0</v>
      </c>
      <c r="I31" s="15"/>
      <c r="J31" s="14"/>
      <c r="K31" s="15"/>
      <c r="L31" s="20"/>
      <c r="M31" s="17"/>
    </row>
    <row r="32" spans="1:13" ht="15" x14ac:dyDescent="0.2">
      <c r="A32" s="52"/>
      <c r="B32" s="66"/>
      <c r="C32" s="66"/>
      <c r="D32" s="53">
        <v>0</v>
      </c>
      <c r="E32" s="15">
        <f t="shared" ref="E32:E37" si="24">IF(D32&lt;1,0,RANK(D32,D$4:D$51,0))</f>
        <v>0</v>
      </c>
      <c r="F32" s="14">
        <v>0</v>
      </c>
      <c r="G32" s="15">
        <f t="shared" ref="G32:G37" si="25">IF(F32&lt;1,0,RANK(F32,F$4:F$51,0))</f>
        <v>0</v>
      </c>
      <c r="H32" s="14">
        <v>0</v>
      </c>
      <c r="I32" s="15">
        <f t="shared" ref="I32:I37" si="26">IF(H32&lt;1,0,RANK(H32,H$4:H$51,0))</f>
        <v>0</v>
      </c>
      <c r="J32" s="14">
        <v>0</v>
      </c>
      <c r="K32" s="15">
        <f t="shared" ref="K32:K37" si="27">IF(J32&lt;1,0,RANK(J32,J$4:J$51,0))</f>
        <v>0</v>
      </c>
      <c r="L32" s="16">
        <f t="shared" ref="L32:L37" si="28">SUM(D32,F32,H32,J32)</f>
        <v>0</v>
      </c>
      <c r="M32" s="17">
        <f t="shared" ref="M32:M37" si="29">IF(L32&lt;1,0,RANK(L32,L$4:L$51,0))</f>
        <v>0</v>
      </c>
    </row>
    <row r="33" spans="1:13" ht="15" x14ac:dyDescent="0.2">
      <c r="A33" s="52"/>
      <c r="B33" s="66"/>
      <c r="C33" s="66"/>
      <c r="D33" s="53">
        <v>0</v>
      </c>
      <c r="E33" s="15">
        <f t="shared" si="24"/>
        <v>0</v>
      </c>
      <c r="F33" s="14">
        <v>0</v>
      </c>
      <c r="G33" s="15">
        <f t="shared" si="25"/>
        <v>0</v>
      </c>
      <c r="H33" s="14">
        <v>0</v>
      </c>
      <c r="I33" s="15">
        <f t="shared" si="26"/>
        <v>0</v>
      </c>
      <c r="J33" s="14">
        <v>0</v>
      </c>
      <c r="K33" s="15">
        <f t="shared" si="27"/>
        <v>0</v>
      </c>
      <c r="L33" s="16">
        <f t="shared" si="28"/>
        <v>0</v>
      </c>
      <c r="M33" s="17">
        <f t="shared" si="29"/>
        <v>0</v>
      </c>
    </row>
    <row r="34" spans="1:13" ht="15" x14ac:dyDescent="0.2">
      <c r="A34" s="52"/>
      <c r="B34" s="66"/>
      <c r="C34" s="66"/>
      <c r="D34" s="53">
        <v>0</v>
      </c>
      <c r="E34" s="15">
        <f t="shared" si="24"/>
        <v>0</v>
      </c>
      <c r="F34" s="14">
        <v>0</v>
      </c>
      <c r="G34" s="15">
        <f t="shared" si="25"/>
        <v>0</v>
      </c>
      <c r="H34" s="14">
        <v>0</v>
      </c>
      <c r="I34" s="15">
        <f t="shared" si="26"/>
        <v>0</v>
      </c>
      <c r="J34" s="14">
        <v>0</v>
      </c>
      <c r="K34" s="15">
        <f t="shared" si="27"/>
        <v>0</v>
      </c>
      <c r="L34" s="16">
        <f t="shared" si="28"/>
        <v>0</v>
      </c>
      <c r="M34" s="17">
        <f t="shared" si="29"/>
        <v>0</v>
      </c>
    </row>
    <row r="35" spans="1:13" ht="15" x14ac:dyDescent="0.2">
      <c r="A35" s="52"/>
      <c r="B35" s="66"/>
      <c r="C35" s="66"/>
      <c r="D35" s="53">
        <v>0</v>
      </c>
      <c r="E35" s="15">
        <f t="shared" si="24"/>
        <v>0</v>
      </c>
      <c r="F35" s="14">
        <v>0</v>
      </c>
      <c r="G35" s="15">
        <f t="shared" si="25"/>
        <v>0</v>
      </c>
      <c r="H35" s="14">
        <v>0</v>
      </c>
      <c r="I35" s="15">
        <f t="shared" si="26"/>
        <v>0</v>
      </c>
      <c r="J35" s="14">
        <v>0</v>
      </c>
      <c r="K35" s="15">
        <f t="shared" si="27"/>
        <v>0</v>
      </c>
      <c r="L35" s="16">
        <f t="shared" si="28"/>
        <v>0</v>
      </c>
      <c r="M35" s="17">
        <f t="shared" si="29"/>
        <v>0</v>
      </c>
    </row>
    <row r="36" spans="1:13" ht="15" x14ac:dyDescent="0.2">
      <c r="A36" s="52"/>
      <c r="B36" s="66"/>
      <c r="C36" s="66"/>
      <c r="D36" s="53">
        <v>0</v>
      </c>
      <c r="E36" s="15">
        <f t="shared" si="24"/>
        <v>0</v>
      </c>
      <c r="F36" s="14">
        <v>0</v>
      </c>
      <c r="G36" s="15">
        <f t="shared" si="25"/>
        <v>0</v>
      </c>
      <c r="H36" s="14">
        <v>0</v>
      </c>
      <c r="I36" s="15">
        <f t="shared" si="26"/>
        <v>0</v>
      </c>
      <c r="J36" s="14">
        <v>0</v>
      </c>
      <c r="K36" s="15">
        <f t="shared" si="27"/>
        <v>0</v>
      </c>
      <c r="L36" s="16">
        <f t="shared" si="28"/>
        <v>0</v>
      </c>
      <c r="M36" s="17">
        <f t="shared" si="29"/>
        <v>0</v>
      </c>
    </row>
    <row r="37" spans="1:13" ht="15" x14ac:dyDescent="0.2">
      <c r="A37" s="52"/>
      <c r="B37" s="66"/>
      <c r="C37" s="66"/>
      <c r="D37" s="53">
        <v>0</v>
      </c>
      <c r="E37" s="15">
        <f t="shared" si="24"/>
        <v>0</v>
      </c>
      <c r="F37" s="14">
        <v>0</v>
      </c>
      <c r="G37" s="15">
        <f t="shared" si="25"/>
        <v>0</v>
      </c>
      <c r="H37" s="14">
        <v>0</v>
      </c>
      <c r="I37" s="15">
        <f t="shared" si="26"/>
        <v>0</v>
      </c>
      <c r="J37" s="14">
        <v>0</v>
      </c>
      <c r="K37" s="15">
        <f t="shared" si="27"/>
        <v>0</v>
      </c>
      <c r="L37" s="16">
        <f t="shared" si="28"/>
        <v>0</v>
      </c>
      <c r="M37" s="17">
        <f t="shared" si="29"/>
        <v>0</v>
      </c>
    </row>
    <row r="38" spans="1:13" ht="15" x14ac:dyDescent="0.2">
      <c r="A38" s="11"/>
      <c r="B38" s="54"/>
      <c r="C38" s="65"/>
      <c r="D38" s="14"/>
      <c r="E38" s="15"/>
      <c r="F38" s="14"/>
      <c r="G38" s="15"/>
      <c r="H38" s="14"/>
      <c r="I38" s="15"/>
      <c r="J38" s="14"/>
      <c r="K38" s="15"/>
      <c r="L38" s="20"/>
      <c r="M38" s="17"/>
    </row>
    <row r="39" spans="1:13" ht="15" x14ac:dyDescent="0.2">
      <c r="A39" s="11"/>
      <c r="B39" s="12"/>
      <c r="C39" s="19"/>
      <c r="D39" s="14">
        <v>0</v>
      </c>
      <c r="E39" s="15">
        <f t="shared" ref="E39:E44" si="30">IF(D39&lt;1,0,RANK(D39,D$4:D$51,0))</f>
        <v>0</v>
      </c>
      <c r="F39" s="14">
        <v>0</v>
      </c>
      <c r="G39" s="15">
        <f t="shared" ref="G39:G44" si="31">IF(F39&lt;1,0,RANK(F39,F$4:F$51,0))</f>
        <v>0</v>
      </c>
      <c r="H39" s="14">
        <v>0</v>
      </c>
      <c r="I39" s="15">
        <f t="shared" ref="I39:I44" si="32">IF(H39&lt;1,0,RANK(H39,H$4:H$51,0))</f>
        <v>0</v>
      </c>
      <c r="J39" s="14">
        <v>0</v>
      </c>
      <c r="K39" s="15">
        <f t="shared" ref="K39:K44" si="33">IF(J39&lt;1,0,RANK(J39,J$4:J$51,0))</f>
        <v>0</v>
      </c>
      <c r="L39" s="16">
        <f t="shared" ref="L39:L44" si="34">SUM(D39,F39,H39,J39)</f>
        <v>0</v>
      </c>
      <c r="M39" s="17">
        <f t="shared" ref="M39:M44" si="35">IF(L39&lt;1,0,RANK(L39,L$4:L$51,0))</f>
        <v>0</v>
      </c>
    </row>
    <row r="40" spans="1:13" ht="15" x14ac:dyDescent="0.2">
      <c r="A40" s="11"/>
      <c r="B40" s="12"/>
      <c r="C40" s="19"/>
      <c r="D40" s="14">
        <v>0</v>
      </c>
      <c r="E40" s="15">
        <f t="shared" si="30"/>
        <v>0</v>
      </c>
      <c r="F40" s="14">
        <v>0</v>
      </c>
      <c r="G40" s="15">
        <f t="shared" si="31"/>
        <v>0</v>
      </c>
      <c r="H40" s="14">
        <v>0</v>
      </c>
      <c r="I40" s="15">
        <f t="shared" si="32"/>
        <v>0</v>
      </c>
      <c r="J40" s="14">
        <v>0</v>
      </c>
      <c r="K40" s="15">
        <f t="shared" si="33"/>
        <v>0</v>
      </c>
      <c r="L40" s="16">
        <f t="shared" si="34"/>
        <v>0</v>
      </c>
      <c r="M40" s="17">
        <f t="shared" si="35"/>
        <v>0</v>
      </c>
    </row>
    <row r="41" spans="1:13" ht="15" x14ac:dyDescent="0.2">
      <c r="A41" s="11"/>
      <c r="B41" s="12"/>
      <c r="C41" s="19"/>
      <c r="D41" s="14">
        <v>0</v>
      </c>
      <c r="E41" s="15">
        <f t="shared" si="30"/>
        <v>0</v>
      </c>
      <c r="F41" s="14">
        <v>0</v>
      </c>
      <c r="G41" s="15">
        <f t="shared" si="31"/>
        <v>0</v>
      </c>
      <c r="H41" s="14">
        <v>0</v>
      </c>
      <c r="I41" s="15">
        <f t="shared" si="32"/>
        <v>0</v>
      </c>
      <c r="J41" s="14">
        <v>0</v>
      </c>
      <c r="K41" s="15">
        <f t="shared" si="33"/>
        <v>0</v>
      </c>
      <c r="L41" s="16">
        <f t="shared" si="34"/>
        <v>0</v>
      </c>
      <c r="M41" s="17">
        <f t="shared" si="35"/>
        <v>0</v>
      </c>
    </row>
    <row r="42" spans="1:13" ht="15" x14ac:dyDescent="0.2">
      <c r="A42" s="11"/>
      <c r="B42" s="12"/>
      <c r="C42" s="19"/>
      <c r="D42" s="14">
        <v>0</v>
      </c>
      <c r="E42" s="15">
        <f t="shared" si="30"/>
        <v>0</v>
      </c>
      <c r="F42" s="14">
        <v>0</v>
      </c>
      <c r="G42" s="15">
        <f t="shared" si="31"/>
        <v>0</v>
      </c>
      <c r="H42" s="14">
        <v>0</v>
      </c>
      <c r="I42" s="15">
        <f t="shared" si="32"/>
        <v>0</v>
      </c>
      <c r="J42" s="14">
        <v>0</v>
      </c>
      <c r="K42" s="15">
        <f t="shared" si="33"/>
        <v>0</v>
      </c>
      <c r="L42" s="16">
        <f t="shared" si="34"/>
        <v>0</v>
      </c>
      <c r="M42" s="17">
        <f t="shared" si="35"/>
        <v>0</v>
      </c>
    </row>
    <row r="43" spans="1:13" ht="15" x14ac:dyDescent="0.2">
      <c r="A43" s="11"/>
      <c r="B43" s="12"/>
      <c r="C43" s="19"/>
      <c r="D43" s="14">
        <v>0</v>
      </c>
      <c r="E43" s="15">
        <f t="shared" si="30"/>
        <v>0</v>
      </c>
      <c r="F43" s="14">
        <v>0</v>
      </c>
      <c r="G43" s="15">
        <f t="shared" si="31"/>
        <v>0</v>
      </c>
      <c r="H43" s="14">
        <v>0</v>
      </c>
      <c r="I43" s="15">
        <f t="shared" si="32"/>
        <v>0</v>
      </c>
      <c r="J43" s="14">
        <v>0</v>
      </c>
      <c r="K43" s="15">
        <f t="shared" si="33"/>
        <v>0</v>
      </c>
      <c r="L43" s="16">
        <f t="shared" si="34"/>
        <v>0</v>
      </c>
      <c r="M43" s="17">
        <f t="shared" si="35"/>
        <v>0</v>
      </c>
    </row>
    <row r="44" spans="1:13" ht="15" x14ac:dyDescent="0.2">
      <c r="A44" s="11"/>
      <c r="B44" s="12"/>
      <c r="C44" s="19"/>
      <c r="D44" s="14">
        <v>0</v>
      </c>
      <c r="E44" s="15">
        <f t="shared" si="30"/>
        <v>0</v>
      </c>
      <c r="F44" s="14">
        <v>0</v>
      </c>
      <c r="G44" s="15">
        <f t="shared" si="31"/>
        <v>0</v>
      </c>
      <c r="H44" s="14">
        <v>0</v>
      </c>
      <c r="I44" s="15">
        <f t="shared" si="32"/>
        <v>0</v>
      </c>
      <c r="J44" s="14">
        <v>0</v>
      </c>
      <c r="K44" s="15">
        <f t="shared" si="33"/>
        <v>0</v>
      </c>
      <c r="L44" s="16">
        <f t="shared" si="34"/>
        <v>0</v>
      </c>
      <c r="M44" s="17">
        <f t="shared" si="35"/>
        <v>0</v>
      </c>
    </row>
    <row r="45" spans="1:13" ht="15" x14ac:dyDescent="0.2">
      <c r="A45" s="11"/>
      <c r="B45" s="22"/>
      <c r="C45" s="19"/>
      <c r="D45" s="14"/>
      <c r="E45" s="15"/>
      <c r="F45" s="23"/>
      <c r="G45" s="15"/>
      <c r="H45" s="23"/>
      <c r="I45" s="15"/>
      <c r="J45" s="23"/>
      <c r="K45" s="15"/>
      <c r="L45" s="20"/>
      <c r="M45" s="17"/>
    </row>
    <row r="46" spans="1:13" ht="15" x14ac:dyDescent="0.2">
      <c r="A46" s="11"/>
      <c r="B46" s="12"/>
      <c r="C46" s="19"/>
      <c r="D46" s="14">
        <v>0</v>
      </c>
      <c r="E46" s="15">
        <f t="shared" ref="E46:E51" si="36">IF(D46&lt;1,0,RANK(D46,D$4:D$51,0))</f>
        <v>0</v>
      </c>
      <c r="F46" s="14">
        <v>0</v>
      </c>
      <c r="G46" s="15">
        <f t="shared" ref="G46:G51" si="37">IF(F46&lt;1,0,RANK(F46,F$4:F$51,0))</f>
        <v>0</v>
      </c>
      <c r="H46" s="14">
        <v>0</v>
      </c>
      <c r="I46" s="15">
        <f t="shared" ref="I46:I51" si="38">IF(H46&lt;1,0,RANK(H46,H$4:H$51,0))</f>
        <v>0</v>
      </c>
      <c r="J46" s="14">
        <v>0</v>
      </c>
      <c r="K46" s="15">
        <f t="shared" ref="K46:K51" si="39">IF(J46&lt;1,0,RANK(J46,J$4:J$51,0))</f>
        <v>0</v>
      </c>
      <c r="L46" s="16">
        <f t="shared" ref="L46:L51" si="40">SUM(D46,F46,H46,J46)</f>
        <v>0</v>
      </c>
      <c r="M46" s="17">
        <f t="shared" ref="M46:M51" si="41">IF(L46&lt;1,0,RANK(L46,L$4:L$51,0))</f>
        <v>0</v>
      </c>
    </row>
    <row r="47" spans="1:13" ht="15" x14ac:dyDescent="0.2">
      <c r="A47" s="11"/>
      <c r="B47" s="12"/>
      <c r="C47" s="19"/>
      <c r="D47" s="14">
        <v>0</v>
      </c>
      <c r="E47" s="15">
        <f t="shared" si="36"/>
        <v>0</v>
      </c>
      <c r="F47" s="14">
        <v>0</v>
      </c>
      <c r="G47" s="15">
        <f t="shared" si="37"/>
        <v>0</v>
      </c>
      <c r="H47" s="14">
        <v>0</v>
      </c>
      <c r="I47" s="15">
        <f t="shared" si="38"/>
        <v>0</v>
      </c>
      <c r="J47" s="14">
        <v>0</v>
      </c>
      <c r="K47" s="15">
        <f t="shared" si="39"/>
        <v>0</v>
      </c>
      <c r="L47" s="16">
        <f t="shared" si="40"/>
        <v>0</v>
      </c>
      <c r="M47" s="17">
        <f t="shared" si="41"/>
        <v>0</v>
      </c>
    </row>
    <row r="48" spans="1:13" ht="15" x14ac:dyDescent="0.2">
      <c r="A48" s="11"/>
      <c r="B48" s="12"/>
      <c r="C48" s="19"/>
      <c r="D48" s="14">
        <v>0</v>
      </c>
      <c r="E48" s="15">
        <f t="shared" si="36"/>
        <v>0</v>
      </c>
      <c r="F48" s="14">
        <v>0</v>
      </c>
      <c r="G48" s="15">
        <f t="shared" si="37"/>
        <v>0</v>
      </c>
      <c r="H48" s="14">
        <v>0</v>
      </c>
      <c r="I48" s="15">
        <f t="shared" si="38"/>
        <v>0</v>
      </c>
      <c r="J48" s="14">
        <v>0</v>
      </c>
      <c r="K48" s="15">
        <f t="shared" si="39"/>
        <v>0</v>
      </c>
      <c r="L48" s="16">
        <f t="shared" si="40"/>
        <v>0</v>
      </c>
      <c r="M48" s="17">
        <f t="shared" si="41"/>
        <v>0</v>
      </c>
    </row>
    <row r="49" spans="1:13" ht="15" x14ac:dyDescent="0.2">
      <c r="A49" s="11"/>
      <c r="B49" s="12"/>
      <c r="C49" s="19"/>
      <c r="D49" s="14">
        <v>0</v>
      </c>
      <c r="E49" s="15">
        <f t="shared" si="36"/>
        <v>0</v>
      </c>
      <c r="F49" s="14">
        <v>0</v>
      </c>
      <c r="G49" s="15">
        <f t="shared" si="37"/>
        <v>0</v>
      </c>
      <c r="H49" s="14">
        <v>0</v>
      </c>
      <c r="I49" s="15">
        <f t="shared" si="38"/>
        <v>0</v>
      </c>
      <c r="J49" s="14">
        <v>0</v>
      </c>
      <c r="K49" s="15">
        <f t="shared" si="39"/>
        <v>0</v>
      </c>
      <c r="L49" s="16">
        <f t="shared" si="40"/>
        <v>0</v>
      </c>
      <c r="M49" s="17">
        <f t="shared" si="41"/>
        <v>0</v>
      </c>
    </row>
    <row r="50" spans="1:13" ht="15" x14ac:dyDescent="0.2">
      <c r="A50" s="11"/>
      <c r="B50" s="12"/>
      <c r="C50" s="19"/>
      <c r="D50" s="14">
        <v>0</v>
      </c>
      <c r="E50" s="15">
        <f t="shared" si="36"/>
        <v>0</v>
      </c>
      <c r="F50" s="14">
        <v>0</v>
      </c>
      <c r="G50" s="15">
        <f t="shared" si="37"/>
        <v>0</v>
      </c>
      <c r="H50" s="14">
        <v>0</v>
      </c>
      <c r="I50" s="15">
        <f t="shared" si="38"/>
        <v>0</v>
      </c>
      <c r="J50" s="14">
        <v>0</v>
      </c>
      <c r="K50" s="15">
        <f t="shared" si="39"/>
        <v>0</v>
      </c>
      <c r="L50" s="16">
        <f t="shared" si="40"/>
        <v>0</v>
      </c>
      <c r="M50" s="17">
        <f t="shared" si="41"/>
        <v>0</v>
      </c>
    </row>
    <row r="51" spans="1:13" ht="15" x14ac:dyDescent="0.2">
      <c r="A51" s="11"/>
      <c r="B51" s="12"/>
      <c r="C51" s="19"/>
      <c r="D51" s="14">
        <v>0</v>
      </c>
      <c r="E51" s="15">
        <f t="shared" si="36"/>
        <v>0</v>
      </c>
      <c r="F51" s="14">
        <v>0</v>
      </c>
      <c r="G51" s="15">
        <f t="shared" si="37"/>
        <v>0</v>
      </c>
      <c r="H51" s="14">
        <v>0</v>
      </c>
      <c r="I51" s="15">
        <f t="shared" si="38"/>
        <v>0</v>
      </c>
      <c r="J51" s="14">
        <v>0</v>
      </c>
      <c r="K51" s="15">
        <f t="shared" si="39"/>
        <v>0</v>
      </c>
      <c r="L51" s="16">
        <f t="shared" si="40"/>
        <v>0</v>
      </c>
      <c r="M51" s="17">
        <f t="shared" si="41"/>
        <v>0</v>
      </c>
    </row>
    <row r="52" spans="1:13" ht="18" x14ac:dyDescent="0.2">
      <c r="B52" s="3"/>
      <c r="C52" s="2"/>
      <c r="D52" s="3"/>
      <c r="E52" s="4"/>
      <c r="F52" s="3"/>
      <c r="G52" s="4"/>
      <c r="H52" s="3"/>
      <c r="I52" s="4"/>
      <c r="J52" s="3"/>
      <c r="K52" s="4"/>
      <c r="L52" s="3"/>
      <c r="M52" s="5"/>
    </row>
    <row r="53" spans="1:13" ht="18" x14ac:dyDescent="0.2">
      <c r="B53" s="2" t="s">
        <v>9</v>
      </c>
      <c r="C53" s="2" t="s">
        <v>16</v>
      </c>
      <c r="D53" s="3"/>
      <c r="E53" s="3"/>
      <c r="F53" s="3"/>
      <c r="G53" s="3"/>
      <c r="H53" s="3"/>
      <c r="I53" s="3"/>
      <c r="J53" s="3"/>
      <c r="K53" s="3"/>
      <c r="L53" s="3"/>
      <c r="M53" s="5"/>
    </row>
    <row r="54" spans="1:13" ht="18" x14ac:dyDescent="0.2"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5"/>
    </row>
    <row r="55" spans="1:13" ht="15" x14ac:dyDescent="0.2">
      <c r="B55" s="3"/>
      <c r="C55" s="24" t="s">
        <v>10</v>
      </c>
      <c r="D55" s="25" t="s">
        <v>3</v>
      </c>
      <c r="E55" s="25" t="s">
        <v>4</v>
      </c>
      <c r="F55" s="25" t="s">
        <v>5</v>
      </c>
      <c r="G55" s="25" t="s">
        <v>4</v>
      </c>
      <c r="H55" s="25" t="s">
        <v>6</v>
      </c>
      <c r="I55" s="25" t="s">
        <v>4</v>
      </c>
      <c r="J55" s="25" t="s">
        <v>7</v>
      </c>
      <c r="K55" s="25" t="s">
        <v>4</v>
      </c>
      <c r="L55" s="25" t="s">
        <v>8</v>
      </c>
      <c r="M55" s="26" t="s">
        <v>4</v>
      </c>
    </row>
    <row r="56" spans="1:13" ht="15" x14ac:dyDescent="0.2">
      <c r="B56" s="3"/>
      <c r="C56" s="31" t="s">
        <v>20</v>
      </c>
      <c r="D56" s="28">
        <f>LARGE(D4:D9,1)+LARGE(D4:D9,2)+LARGE(D4:D9,3)+LARGE(D4:D9,4)</f>
        <v>48.85</v>
      </c>
      <c r="E56" s="29">
        <f t="shared" ref="E56:E62" si="42">IF(D56&lt;1,0,RANK(D56,D$56:D$62,0))</f>
        <v>1</v>
      </c>
      <c r="F56" s="28">
        <f>LARGE(F4:F9,1)+LARGE(F4:F9,2)+LARGE(F4:F9,3)+LARGE(F4:F9,4)</f>
        <v>42.64</v>
      </c>
      <c r="G56" s="29">
        <f t="shared" ref="G56:G62" si="43">IF(F56&lt;1,0,RANK(F56,F$56:F$62,0))</f>
        <v>2</v>
      </c>
      <c r="H56" s="28">
        <f>LARGE(H4:H9,1)+LARGE(H4:H9,2)+LARGE(H4:H9,3)+LARGE(H4:H9,4)</f>
        <v>45.230000000000004</v>
      </c>
      <c r="I56" s="29">
        <f t="shared" ref="I56:I62" si="44">IF(H56&lt;1,0,RANK(H56,H$56:H$62,0))</f>
        <v>1</v>
      </c>
      <c r="J56" s="28">
        <f>LARGE(J4:J9,1)+LARGE(J4:J9,2)+LARGE(J4:J9,3)+LARGE(J4:J9,4)</f>
        <v>47.25</v>
      </c>
      <c r="K56" s="29">
        <f t="shared" ref="K56:K62" si="45">IF(J56&lt;1,0,RANK(J56,J$56:J$62,0))</f>
        <v>1</v>
      </c>
      <c r="L56" s="16">
        <f t="shared" ref="L56:L62" si="46">D56+F56+H56+J56</f>
        <v>183.97000000000003</v>
      </c>
      <c r="M56" s="30">
        <f t="shared" ref="M56:M62" si="47">IF(L56&lt;1,0,RANK(L56,L$56:L$62,0))</f>
        <v>1</v>
      </c>
    </row>
    <row r="57" spans="1:13" ht="15" x14ac:dyDescent="0.2">
      <c r="B57" s="3"/>
      <c r="C57" s="31" t="s">
        <v>22</v>
      </c>
      <c r="D57" s="28">
        <f>LARGE(D11:D16,1)+LARGE(D11:D16,2)+LARGE(D11:D16,3)+LARGE(D11:D16,4)</f>
        <v>47.38</v>
      </c>
      <c r="E57" s="29">
        <f t="shared" si="42"/>
        <v>2</v>
      </c>
      <c r="F57" s="28">
        <f>LARGE(F11:F16,1)+LARGE(F11:F16,2)+LARGE(F11:F16,3)+LARGE(F11:F16,4)</f>
        <v>43.02</v>
      </c>
      <c r="G57" s="29">
        <f t="shared" si="43"/>
        <v>1</v>
      </c>
      <c r="H57" s="28">
        <f>LARGE(H11:H16,1)+LARGE(H11:H16,2)+LARGE(H11:H16,3)+LARGE(H11:H16,4)</f>
        <v>43.849999999999994</v>
      </c>
      <c r="I57" s="29">
        <f t="shared" si="44"/>
        <v>3</v>
      </c>
      <c r="J57" s="28">
        <f>LARGE(J11:J16,1)+LARGE(J11:J16,2)+LARGE(J11:J16,3)+LARGE(J11:J16,4)</f>
        <v>45.6</v>
      </c>
      <c r="K57" s="29">
        <f t="shared" si="45"/>
        <v>2</v>
      </c>
      <c r="L57" s="16">
        <f t="shared" si="46"/>
        <v>179.85</v>
      </c>
      <c r="M57" s="30">
        <f t="shared" si="47"/>
        <v>2</v>
      </c>
    </row>
    <row r="58" spans="1:13" ht="15" x14ac:dyDescent="0.2">
      <c r="B58" s="3"/>
      <c r="C58" s="31" t="s">
        <v>55</v>
      </c>
      <c r="D58" s="28">
        <f>LARGE(D18:D23,1)+LARGE(D18:D23,2)+LARGE(D18:D23,3)+LARGE(D18:D23,4)</f>
        <v>46.019999999999996</v>
      </c>
      <c r="E58" s="29">
        <f t="shared" si="42"/>
        <v>3</v>
      </c>
      <c r="F58" s="28">
        <f>LARGE(F18:F23,1)+LARGE(F18:F23,2)+LARGE(F18:F23,3)+LARGE(F18:F23,4)</f>
        <v>41.949999999999996</v>
      </c>
      <c r="G58" s="29">
        <f t="shared" si="43"/>
        <v>3</v>
      </c>
      <c r="H58" s="28">
        <f>LARGE(H18:H23,1)+LARGE(H18:H23,2)+LARGE(H18:H23,3)+LARGE(H18:H23,4)</f>
        <v>44.120000000000005</v>
      </c>
      <c r="I58" s="29">
        <f t="shared" si="44"/>
        <v>2</v>
      </c>
      <c r="J58" s="28">
        <f>LARGE(J18:J23,1)+LARGE(J18:J23,2)+LARGE(J18:J23,3)+LARGE(J18:J23,4)</f>
        <v>44.800000000000004</v>
      </c>
      <c r="K58" s="29">
        <f t="shared" si="45"/>
        <v>3</v>
      </c>
      <c r="L58" s="16">
        <f t="shared" si="46"/>
        <v>176.89000000000001</v>
      </c>
      <c r="M58" s="30">
        <f t="shared" si="47"/>
        <v>3</v>
      </c>
    </row>
    <row r="59" spans="1:13" ht="15" x14ac:dyDescent="0.2">
      <c r="B59" s="3"/>
      <c r="C59" s="31"/>
      <c r="D59" s="28">
        <f>LARGE(D25:D30,1)+LARGE(D25:D30,2)+LARGE(D25:D30,3)+LARGE(D25:D30,4)</f>
        <v>0</v>
      </c>
      <c r="E59" s="29">
        <f t="shared" si="42"/>
        <v>0</v>
      </c>
      <c r="F59" s="28">
        <f>LARGE(F25:F30,1)+LARGE(F25:F30,2)+LARGE(F25:F30,3)+LARGE(F25:F30,4)</f>
        <v>0</v>
      </c>
      <c r="G59" s="29">
        <f t="shared" si="43"/>
        <v>0</v>
      </c>
      <c r="H59" s="28">
        <f>LARGE(H25:H30,1)+LARGE(H25:H30,2)+LARGE(H25:H30,3)+LARGE(H25:H30,4)</f>
        <v>0</v>
      </c>
      <c r="I59" s="29">
        <f t="shared" si="44"/>
        <v>0</v>
      </c>
      <c r="J59" s="28">
        <f>LARGE(J25:J30,1)+LARGE(J25:J30,2)+LARGE(J25:J30,3)+LARGE(J25:J30,4)</f>
        <v>0</v>
      </c>
      <c r="K59" s="29">
        <f t="shared" si="45"/>
        <v>0</v>
      </c>
      <c r="L59" s="16">
        <f t="shared" si="46"/>
        <v>0</v>
      </c>
      <c r="M59" s="30">
        <f t="shared" si="47"/>
        <v>0</v>
      </c>
    </row>
    <row r="60" spans="1:13" ht="15" x14ac:dyDescent="0.2">
      <c r="B60" s="3"/>
      <c r="C60" s="31"/>
      <c r="D60" s="28">
        <f>LARGE(D32:D37,1)+LARGE(D32:D37,2)+LARGE(D32:D37,3)+LARGE(D32:D37,4)</f>
        <v>0</v>
      </c>
      <c r="E60" s="29">
        <f t="shared" si="42"/>
        <v>0</v>
      </c>
      <c r="F60" s="28">
        <f>LARGE(F32:F37,1)+LARGE(F32:F37,2)+LARGE(F32:F37,3)+LARGE(F32:F37,4)</f>
        <v>0</v>
      </c>
      <c r="G60" s="29">
        <f t="shared" si="43"/>
        <v>0</v>
      </c>
      <c r="H60" s="28">
        <f>LARGE(H32:H37,1)+LARGE(H32:H37,2)+LARGE(H32:H37,3)+LARGE(H32:H37,4)</f>
        <v>0</v>
      </c>
      <c r="I60" s="29">
        <f t="shared" si="44"/>
        <v>0</v>
      </c>
      <c r="J60" s="28">
        <f>LARGE(J32:J37,1)+LARGE(J32:J37,2)+LARGE(J32:J37,3)+LARGE(J32:J37,4)</f>
        <v>0</v>
      </c>
      <c r="K60" s="29">
        <f t="shared" si="45"/>
        <v>0</v>
      </c>
      <c r="L60" s="16">
        <f t="shared" si="46"/>
        <v>0</v>
      </c>
      <c r="M60" s="30">
        <f t="shared" si="47"/>
        <v>0</v>
      </c>
    </row>
    <row r="61" spans="1:13" ht="15" x14ac:dyDescent="0.2">
      <c r="C61" s="31"/>
      <c r="D61" s="28">
        <f>LARGE(D39:D44,1)+LARGE(D39:D44,2)+LARGE(D39:D44,3)+LARGE(D39:D44,4)</f>
        <v>0</v>
      </c>
      <c r="E61" s="29">
        <f t="shared" si="42"/>
        <v>0</v>
      </c>
      <c r="F61" s="28">
        <f>LARGE(F39:F44,1)+LARGE(F39:F44,2)+LARGE(F39:F44,3)+LARGE(F39:F44,4)</f>
        <v>0</v>
      </c>
      <c r="G61" s="29">
        <f t="shared" si="43"/>
        <v>0</v>
      </c>
      <c r="H61" s="28">
        <f>LARGE(H39:H44,1)+LARGE(H39:H44,2)+LARGE(H39:H44,3)+LARGE(H39:H44,4)</f>
        <v>0</v>
      </c>
      <c r="I61" s="29">
        <f t="shared" si="44"/>
        <v>0</v>
      </c>
      <c r="J61" s="28">
        <f>LARGE(J39:J44,1)+LARGE(J39:J44,2)+LARGE(J39:J44,3)+LARGE(J39:J44,4)</f>
        <v>0</v>
      </c>
      <c r="K61" s="29">
        <f t="shared" si="45"/>
        <v>0</v>
      </c>
      <c r="L61" s="16">
        <f t="shared" si="46"/>
        <v>0</v>
      </c>
      <c r="M61" s="30">
        <f t="shared" si="47"/>
        <v>0</v>
      </c>
    </row>
    <row r="62" spans="1:13" ht="15" x14ac:dyDescent="0.2">
      <c r="C62" s="32"/>
      <c r="D62" s="33">
        <f>LARGE(D46:D51,1)+LARGE(D46:D51,2)+LARGE(D46:D51,3)+LARGE(D46:D51,4)</f>
        <v>0</v>
      </c>
      <c r="E62" s="34">
        <f t="shared" si="42"/>
        <v>0</v>
      </c>
      <c r="F62" s="33">
        <f>LARGE(F46:F51,1)+LARGE(F46:F51,2)+LARGE(F46:F51,3)+LARGE(F46:F51,4)</f>
        <v>0</v>
      </c>
      <c r="G62" s="34">
        <f t="shared" si="43"/>
        <v>0</v>
      </c>
      <c r="H62" s="33">
        <f>LARGE(H46:H51,1)+LARGE(H46:H51,2)+LARGE(H46:H51,3)+LARGE(H46:H51,4)</f>
        <v>0</v>
      </c>
      <c r="I62" s="34">
        <f t="shared" si="44"/>
        <v>0</v>
      </c>
      <c r="J62" s="33">
        <f>LARGE(J46:J51,1)+LARGE(J46:J51,2)+LARGE(J46:J51,3)+LARGE(J46:J51,4)</f>
        <v>0</v>
      </c>
      <c r="K62" s="34">
        <f t="shared" si="45"/>
        <v>0</v>
      </c>
      <c r="L62" s="35">
        <f t="shared" si="46"/>
        <v>0</v>
      </c>
      <c r="M62" s="36">
        <f t="shared" si="47"/>
        <v>0</v>
      </c>
    </row>
  </sheetData>
  <sheetProtection algorithmName="SHA-512" hashValue="HM28JaaDyVKFz7LklHoBhFiVJGVOv8zJVTuZkW/RxGSM/LPJfxH5C00EgTf7vNRgN2Hu8FWAxzmBiSHnDwr3oQ==" saltValue="qRzi0sGRQwxjQK6hGeIh2A==" spinCount="100000" sheet="1" objects="1" scenarios="1"/>
  <phoneticPr fontId="0" type="noConversion"/>
  <conditionalFormatting sqref="E4:E51 E56:E62 G4:G51 G56:G62 I4:I51 I56:I62 K4:K51 K56:K62 M4:M51 M56:M62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workbookViewId="0">
      <selection activeCell="H1" sqref="H1"/>
    </sheetView>
  </sheetViews>
  <sheetFormatPr defaultRowHeight="12.75" x14ac:dyDescent="0.2"/>
  <cols>
    <col min="1" max="1" width="6.7109375" customWidth="1"/>
    <col min="2" max="2" width="19.85546875" customWidth="1"/>
    <col min="3" max="3" width="15.85546875" customWidth="1"/>
    <col min="5" max="5" width="6" customWidth="1"/>
    <col min="7" max="7" width="5.5703125" customWidth="1"/>
    <col min="9" max="9" width="5.7109375" customWidth="1"/>
    <col min="11" max="11" width="6.28515625" customWidth="1"/>
    <col min="13" max="13" width="5.5703125" customWidth="1"/>
  </cols>
  <sheetData>
    <row r="1" spans="1:13" ht="18" x14ac:dyDescent="0.2">
      <c r="A1" s="1"/>
      <c r="B1" s="2" t="s">
        <v>32</v>
      </c>
      <c r="D1" s="3"/>
      <c r="E1" s="4"/>
      <c r="F1" s="3"/>
      <c r="G1" s="4"/>
      <c r="H1" s="3"/>
      <c r="I1" s="4"/>
      <c r="J1" s="3"/>
      <c r="K1" s="4"/>
      <c r="L1" s="3"/>
      <c r="M1" s="5"/>
    </row>
    <row r="2" spans="1:13" ht="18" x14ac:dyDescent="0.2">
      <c r="A2" s="6"/>
      <c r="B2" s="7" t="s">
        <v>11</v>
      </c>
      <c r="C2" s="2"/>
      <c r="D2" s="3"/>
      <c r="E2" s="4"/>
      <c r="F2" s="3"/>
      <c r="G2" s="4"/>
      <c r="H2" s="3"/>
      <c r="I2" s="4"/>
      <c r="J2" s="3"/>
      <c r="K2" s="4"/>
      <c r="L2" s="3"/>
      <c r="M2" s="5"/>
    </row>
    <row r="3" spans="1:13" ht="15" x14ac:dyDescent="0.2">
      <c r="A3" s="8" t="s">
        <v>0</v>
      </c>
      <c r="B3" s="67" t="s">
        <v>1</v>
      </c>
      <c r="C3" s="68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6</v>
      </c>
      <c r="I3" s="10" t="s">
        <v>4</v>
      </c>
      <c r="J3" s="10" t="s">
        <v>7</v>
      </c>
      <c r="K3" s="10" t="s">
        <v>4</v>
      </c>
      <c r="L3" s="10" t="s">
        <v>8</v>
      </c>
      <c r="M3" s="10" t="s">
        <v>4</v>
      </c>
    </row>
    <row r="4" spans="1:13" ht="15" x14ac:dyDescent="0.2">
      <c r="A4" s="52">
        <v>100</v>
      </c>
      <c r="B4" s="57" t="s">
        <v>180</v>
      </c>
      <c r="C4" s="13" t="s">
        <v>27</v>
      </c>
      <c r="D4" s="53">
        <v>11.9</v>
      </c>
      <c r="E4" s="15">
        <f t="shared" ref="E4:E9" si="0">IF(D4&lt;1,0,RANK(D4,D$4:D$51,0))</f>
        <v>6</v>
      </c>
      <c r="F4" s="14">
        <v>10.87</v>
      </c>
      <c r="G4" s="15">
        <f t="shared" ref="G4:G9" si="1">IF(F4&lt;1,0,RANK(F4,F$4:F$51,0))</f>
        <v>6</v>
      </c>
      <c r="H4" s="14">
        <v>11.324999999999999</v>
      </c>
      <c r="I4" s="15">
        <f t="shared" ref="I4:I9" si="2">IF(H4&lt;1,0,RANK(H4,H$4:H$51,0))</f>
        <v>9</v>
      </c>
      <c r="J4" s="14">
        <v>10.95</v>
      </c>
      <c r="K4" s="15">
        <f t="shared" ref="K4:K9" si="3">IF(J4&lt;1,0,RANK(J4,J$4:J$51,0))</f>
        <v>12</v>
      </c>
      <c r="L4" s="16">
        <f t="shared" ref="L4:L9" si="4">SUM(D4,F4,H4,J4)</f>
        <v>45.045000000000002</v>
      </c>
      <c r="M4" s="17">
        <f t="shared" ref="M4:M9" si="5">IF(L4&lt;1,0,RANK(L4,L$4:L$51,0))</f>
        <v>4</v>
      </c>
    </row>
    <row r="5" spans="1:13" ht="15" x14ac:dyDescent="0.2">
      <c r="A5" s="52">
        <f>SUM(A4)+1</f>
        <v>101</v>
      </c>
      <c r="B5" s="57" t="s">
        <v>181</v>
      </c>
      <c r="C5" s="13" t="s">
        <v>27</v>
      </c>
      <c r="D5" s="53">
        <v>11.97</v>
      </c>
      <c r="E5" s="15">
        <f t="shared" si="0"/>
        <v>4</v>
      </c>
      <c r="F5" s="14">
        <v>10.67</v>
      </c>
      <c r="G5" s="15">
        <f t="shared" si="1"/>
        <v>9</v>
      </c>
      <c r="H5" s="14">
        <v>11.275</v>
      </c>
      <c r="I5" s="15">
        <f t="shared" si="2"/>
        <v>10</v>
      </c>
      <c r="J5" s="14">
        <v>10.75</v>
      </c>
      <c r="K5" s="15">
        <f t="shared" si="3"/>
        <v>17</v>
      </c>
      <c r="L5" s="16">
        <f t="shared" si="4"/>
        <v>44.664999999999999</v>
      </c>
      <c r="M5" s="17">
        <f t="shared" si="5"/>
        <v>7</v>
      </c>
    </row>
    <row r="6" spans="1:13" ht="15" x14ac:dyDescent="0.2">
      <c r="A6" s="52">
        <f>SUM(A5)+1</f>
        <v>102</v>
      </c>
      <c r="B6" s="57" t="s">
        <v>182</v>
      </c>
      <c r="C6" s="13" t="s">
        <v>27</v>
      </c>
      <c r="D6" s="53">
        <v>11.37</v>
      </c>
      <c r="E6" s="15">
        <f t="shared" si="0"/>
        <v>17</v>
      </c>
      <c r="F6" s="14">
        <v>10.37</v>
      </c>
      <c r="G6" s="15">
        <f t="shared" si="1"/>
        <v>15</v>
      </c>
      <c r="H6" s="14">
        <v>11.65</v>
      </c>
      <c r="I6" s="15">
        <f t="shared" si="2"/>
        <v>5</v>
      </c>
      <c r="J6" s="14">
        <v>9.85</v>
      </c>
      <c r="K6" s="15">
        <f t="shared" si="3"/>
        <v>34</v>
      </c>
      <c r="L6" s="16">
        <f t="shared" si="4"/>
        <v>43.24</v>
      </c>
      <c r="M6" s="17">
        <f t="shared" si="5"/>
        <v>17</v>
      </c>
    </row>
    <row r="7" spans="1:13" ht="15" x14ac:dyDescent="0.2">
      <c r="A7" s="52">
        <f>SUM(A6)+1</f>
        <v>103</v>
      </c>
      <c r="B7" s="85" t="s">
        <v>183</v>
      </c>
      <c r="C7" s="13" t="s">
        <v>27</v>
      </c>
      <c r="D7" s="53">
        <v>11.84</v>
      </c>
      <c r="E7" s="15">
        <f t="shared" si="0"/>
        <v>8</v>
      </c>
      <c r="F7" s="14">
        <v>10.34</v>
      </c>
      <c r="G7" s="15">
        <f t="shared" si="1"/>
        <v>17</v>
      </c>
      <c r="H7" s="14">
        <v>10.8</v>
      </c>
      <c r="I7" s="15">
        <f t="shared" si="2"/>
        <v>19</v>
      </c>
      <c r="J7" s="14">
        <v>10.5</v>
      </c>
      <c r="K7" s="15">
        <f t="shared" si="3"/>
        <v>25</v>
      </c>
      <c r="L7" s="16">
        <f t="shared" si="4"/>
        <v>43.480000000000004</v>
      </c>
      <c r="M7" s="17">
        <f t="shared" si="5"/>
        <v>15</v>
      </c>
    </row>
    <row r="8" spans="1:13" ht="15" x14ac:dyDescent="0.2">
      <c r="A8" s="52">
        <f>SUM(A7)+1</f>
        <v>104</v>
      </c>
      <c r="B8" s="57" t="s">
        <v>184</v>
      </c>
      <c r="C8" s="13" t="s">
        <v>27</v>
      </c>
      <c r="D8" s="53">
        <v>11.17</v>
      </c>
      <c r="E8" s="15">
        <f t="shared" si="0"/>
        <v>23</v>
      </c>
      <c r="F8" s="14">
        <v>10.67</v>
      </c>
      <c r="G8" s="15">
        <f t="shared" si="1"/>
        <v>9</v>
      </c>
      <c r="H8" s="14">
        <v>10.925000000000001</v>
      </c>
      <c r="I8" s="15">
        <f t="shared" si="2"/>
        <v>16</v>
      </c>
      <c r="J8" s="14">
        <v>10.8</v>
      </c>
      <c r="K8" s="15">
        <f t="shared" si="3"/>
        <v>16</v>
      </c>
      <c r="L8" s="16">
        <f t="shared" si="4"/>
        <v>43.564999999999998</v>
      </c>
      <c r="M8" s="17">
        <f t="shared" si="5"/>
        <v>14</v>
      </c>
    </row>
    <row r="9" spans="1:13" ht="15" x14ac:dyDescent="0.2">
      <c r="A9" s="52">
        <f>SUM(A8)+1</f>
        <v>105</v>
      </c>
      <c r="B9" s="57" t="s">
        <v>185</v>
      </c>
      <c r="C9" s="13" t="s">
        <v>27</v>
      </c>
      <c r="D9" s="53">
        <v>11.44</v>
      </c>
      <c r="E9" s="15">
        <f t="shared" si="0"/>
        <v>15</v>
      </c>
      <c r="F9" s="14">
        <v>10.87</v>
      </c>
      <c r="G9" s="15">
        <f t="shared" si="1"/>
        <v>6</v>
      </c>
      <c r="H9" s="14">
        <v>11.25</v>
      </c>
      <c r="I9" s="15">
        <f t="shared" si="2"/>
        <v>11</v>
      </c>
      <c r="J9" s="14">
        <v>10.6</v>
      </c>
      <c r="K9" s="15">
        <f t="shared" si="3"/>
        <v>21</v>
      </c>
      <c r="L9" s="16">
        <f t="shared" si="4"/>
        <v>44.160000000000004</v>
      </c>
      <c r="M9" s="17">
        <f t="shared" si="5"/>
        <v>10</v>
      </c>
    </row>
    <row r="10" spans="1:13" ht="15" x14ac:dyDescent="0.2">
      <c r="A10" s="11"/>
      <c r="B10" s="54"/>
      <c r="C10" s="65"/>
      <c r="D10" s="14"/>
      <c r="E10" s="15"/>
      <c r="F10" s="14"/>
      <c r="G10" s="15"/>
      <c r="H10" s="14"/>
      <c r="I10" s="15"/>
      <c r="J10" s="14"/>
      <c r="K10" s="15"/>
      <c r="L10" s="20"/>
      <c r="M10" s="17"/>
    </row>
    <row r="11" spans="1:13" ht="15" x14ac:dyDescent="0.2">
      <c r="A11" s="11">
        <v>106</v>
      </c>
      <c r="B11" s="12" t="s">
        <v>85</v>
      </c>
      <c r="C11" s="13" t="s">
        <v>55</v>
      </c>
      <c r="D11" s="14">
        <v>11.2</v>
      </c>
      <c r="E11" s="15">
        <f t="shared" ref="E11:E16" si="6">IF(D11&lt;1,0,RANK(D11,D$4:D$51,0))</f>
        <v>19</v>
      </c>
      <c r="F11" s="14">
        <v>10.57</v>
      </c>
      <c r="G11" s="15">
        <f t="shared" ref="G11:G16" si="7">IF(F11&lt;1,0,RANK(F11,F$4:F$51,0))</f>
        <v>13</v>
      </c>
      <c r="H11" s="14">
        <v>11.45</v>
      </c>
      <c r="I11" s="15">
        <f t="shared" ref="I11:I16" si="8">IF(H11&lt;1,0,RANK(H11,H$4:H$51,0))</f>
        <v>7</v>
      </c>
      <c r="J11" s="14">
        <v>11.65</v>
      </c>
      <c r="K11" s="15">
        <f t="shared" ref="K11:K16" si="9">IF(J11&lt;1,0,RANK(J11,J$4:J$51,0))</f>
        <v>1</v>
      </c>
      <c r="L11" s="16">
        <f t="shared" ref="L11:L16" si="10">SUM(D11,F11,H11,J11)</f>
        <v>44.87</v>
      </c>
      <c r="M11" s="17">
        <f t="shared" ref="M11:M16" si="11">IF(L11&lt;1,0,RANK(L11,L$4:L$51,0))</f>
        <v>6</v>
      </c>
    </row>
    <row r="12" spans="1:13" ht="15" x14ac:dyDescent="0.2">
      <c r="A12" s="11">
        <f>SUM(A11)+1</f>
        <v>107</v>
      </c>
      <c r="B12" s="12" t="s">
        <v>52</v>
      </c>
      <c r="C12" s="13" t="s">
        <v>55</v>
      </c>
      <c r="D12" s="14">
        <v>11.94</v>
      </c>
      <c r="E12" s="15">
        <f t="shared" si="6"/>
        <v>5</v>
      </c>
      <c r="F12" s="14">
        <v>10.1</v>
      </c>
      <c r="G12" s="15">
        <f t="shared" si="7"/>
        <v>23</v>
      </c>
      <c r="H12" s="14">
        <v>11.375</v>
      </c>
      <c r="I12" s="15">
        <f t="shared" si="8"/>
        <v>8</v>
      </c>
      <c r="J12" s="14">
        <v>11.1</v>
      </c>
      <c r="K12" s="15">
        <f t="shared" si="9"/>
        <v>10</v>
      </c>
      <c r="L12" s="16">
        <f t="shared" si="10"/>
        <v>44.515000000000001</v>
      </c>
      <c r="M12" s="17">
        <f t="shared" si="11"/>
        <v>8</v>
      </c>
    </row>
    <row r="13" spans="1:13" ht="15" x14ac:dyDescent="0.2">
      <c r="A13" s="11">
        <f>SUM(A12)+1</f>
        <v>108</v>
      </c>
      <c r="B13" s="12" t="s">
        <v>86</v>
      </c>
      <c r="C13" s="13" t="s">
        <v>55</v>
      </c>
      <c r="D13" s="14">
        <v>11.9</v>
      </c>
      <c r="E13" s="15">
        <f t="shared" si="6"/>
        <v>6</v>
      </c>
      <c r="F13" s="14">
        <v>10.64</v>
      </c>
      <c r="G13" s="15">
        <f t="shared" si="7"/>
        <v>11</v>
      </c>
      <c r="H13" s="14">
        <v>11.25</v>
      </c>
      <c r="I13" s="15">
        <f t="shared" si="8"/>
        <v>11</v>
      </c>
      <c r="J13" s="14">
        <v>11.2</v>
      </c>
      <c r="K13" s="15">
        <f t="shared" si="9"/>
        <v>7</v>
      </c>
      <c r="L13" s="16">
        <f t="shared" si="10"/>
        <v>44.989999999999995</v>
      </c>
      <c r="M13" s="17">
        <f t="shared" si="11"/>
        <v>5</v>
      </c>
    </row>
    <row r="14" spans="1:13" ht="15" x14ac:dyDescent="0.2">
      <c r="A14" s="11">
        <f>SUM(A13)+1</f>
        <v>109</v>
      </c>
      <c r="B14" s="12" t="s">
        <v>54</v>
      </c>
      <c r="C14" s="13" t="s">
        <v>55</v>
      </c>
      <c r="D14" s="14">
        <v>10.87</v>
      </c>
      <c r="E14" s="15">
        <f t="shared" si="6"/>
        <v>29</v>
      </c>
      <c r="F14" s="14">
        <v>9.8699999999999992</v>
      </c>
      <c r="G14" s="15">
        <f t="shared" si="7"/>
        <v>27</v>
      </c>
      <c r="H14" s="14">
        <v>11.475</v>
      </c>
      <c r="I14" s="15">
        <f t="shared" si="8"/>
        <v>6</v>
      </c>
      <c r="J14" s="14">
        <v>11.2</v>
      </c>
      <c r="K14" s="15">
        <f t="shared" si="9"/>
        <v>7</v>
      </c>
      <c r="L14" s="16">
        <f t="shared" si="10"/>
        <v>43.414999999999992</v>
      </c>
      <c r="M14" s="17">
        <f t="shared" si="11"/>
        <v>16</v>
      </c>
    </row>
    <row r="15" spans="1:13" ht="15" x14ac:dyDescent="0.2">
      <c r="A15" s="11">
        <f>SUM(A14)+1</f>
        <v>110</v>
      </c>
      <c r="B15" s="18" t="s">
        <v>87</v>
      </c>
      <c r="C15" s="13" t="s">
        <v>55</v>
      </c>
      <c r="D15" s="14">
        <v>0</v>
      </c>
      <c r="E15" s="15">
        <f t="shared" si="6"/>
        <v>0</v>
      </c>
      <c r="F15" s="14">
        <v>8.4</v>
      </c>
      <c r="G15" s="15">
        <f t="shared" si="7"/>
        <v>34</v>
      </c>
      <c r="H15" s="14">
        <v>9</v>
      </c>
      <c r="I15" s="15">
        <f t="shared" si="8"/>
        <v>32</v>
      </c>
      <c r="J15" s="14">
        <v>10.4</v>
      </c>
      <c r="K15" s="15">
        <f t="shared" si="9"/>
        <v>28</v>
      </c>
      <c r="L15" s="16">
        <f t="shared" si="10"/>
        <v>27.799999999999997</v>
      </c>
      <c r="M15" s="17">
        <f t="shared" si="11"/>
        <v>34</v>
      </c>
    </row>
    <row r="16" spans="1:13" ht="15" x14ac:dyDescent="0.2">
      <c r="A16" s="11">
        <f>SUM(A15)+1</f>
        <v>111</v>
      </c>
      <c r="B16" s="12" t="s">
        <v>88</v>
      </c>
      <c r="C16" s="13" t="s">
        <v>55</v>
      </c>
      <c r="D16" s="14">
        <v>10.6</v>
      </c>
      <c r="E16" s="15">
        <f t="shared" si="6"/>
        <v>33</v>
      </c>
      <c r="F16" s="14">
        <v>8.9700000000000006</v>
      </c>
      <c r="G16" s="15">
        <f t="shared" si="7"/>
        <v>33</v>
      </c>
      <c r="H16" s="14">
        <v>10.8</v>
      </c>
      <c r="I16" s="15">
        <f t="shared" si="8"/>
        <v>19</v>
      </c>
      <c r="J16" s="14">
        <v>10.65</v>
      </c>
      <c r="K16" s="15">
        <f t="shared" si="9"/>
        <v>20</v>
      </c>
      <c r="L16" s="16">
        <f t="shared" si="10"/>
        <v>41.02</v>
      </c>
      <c r="M16" s="17">
        <f t="shared" si="11"/>
        <v>29</v>
      </c>
    </row>
    <row r="17" spans="1:13" ht="15" x14ac:dyDescent="0.2">
      <c r="A17" s="11"/>
      <c r="B17" s="60"/>
      <c r="C17" s="63"/>
      <c r="D17" s="14"/>
      <c r="E17" s="15"/>
      <c r="F17" s="14"/>
      <c r="G17" s="15"/>
      <c r="H17" s="14"/>
      <c r="I17" s="15"/>
      <c r="J17" s="14"/>
      <c r="K17" s="15"/>
      <c r="L17" s="20"/>
      <c r="M17" s="17"/>
    </row>
    <row r="18" spans="1:13" ht="15" x14ac:dyDescent="0.2">
      <c r="A18" s="52">
        <v>112</v>
      </c>
      <c r="B18" s="57" t="s">
        <v>90</v>
      </c>
      <c r="C18" s="70" t="s">
        <v>24</v>
      </c>
      <c r="D18" s="53">
        <v>10.94</v>
      </c>
      <c r="E18" s="15">
        <f t="shared" ref="E18:E23" si="12">IF(D18&lt;1,0,RANK(D18,D$4:D$51,0))</f>
        <v>27</v>
      </c>
      <c r="F18" s="14">
        <v>10.17</v>
      </c>
      <c r="G18" s="15">
        <f t="shared" ref="G18:G23" si="13">IF(F18&lt;1,0,RANK(F18,F$4:F$51,0))</f>
        <v>22</v>
      </c>
      <c r="H18" s="14">
        <v>9.1750000000000007</v>
      </c>
      <c r="I18" s="15">
        <f t="shared" ref="I18:I23" si="14">IF(H18&lt;1,0,RANK(H18,H$4:H$51,0))</f>
        <v>30</v>
      </c>
      <c r="J18" s="14">
        <v>10.3</v>
      </c>
      <c r="K18" s="15">
        <f t="shared" ref="K18:K23" si="15">IF(J18&lt;1,0,RANK(J18,J$4:J$51,0))</f>
        <v>30</v>
      </c>
      <c r="L18" s="16">
        <f t="shared" ref="L18:L23" si="16">SUM(D18,F18,H18,J18)</f>
        <v>40.585000000000001</v>
      </c>
      <c r="M18" s="17">
        <f t="shared" ref="M18:M23" si="17">IF(L18&lt;1,0,RANK(L18,L$4:L$51,0))</f>
        <v>31</v>
      </c>
    </row>
    <row r="19" spans="1:13" ht="15" x14ac:dyDescent="0.2">
      <c r="A19" s="52">
        <f>SUM(A18)+1</f>
        <v>113</v>
      </c>
      <c r="B19" s="57" t="s">
        <v>91</v>
      </c>
      <c r="C19" s="70" t="s">
        <v>24</v>
      </c>
      <c r="D19" s="53">
        <v>10.94</v>
      </c>
      <c r="E19" s="15">
        <f t="shared" si="12"/>
        <v>27</v>
      </c>
      <c r="F19" s="14">
        <v>10.039999999999999</v>
      </c>
      <c r="G19" s="15">
        <f t="shared" si="13"/>
        <v>24</v>
      </c>
      <c r="H19" s="14">
        <v>9.0500000000000007</v>
      </c>
      <c r="I19" s="15">
        <f t="shared" si="14"/>
        <v>31</v>
      </c>
      <c r="J19" s="14">
        <v>10.15</v>
      </c>
      <c r="K19" s="15">
        <f t="shared" si="15"/>
        <v>32</v>
      </c>
      <c r="L19" s="16">
        <f t="shared" si="16"/>
        <v>40.18</v>
      </c>
      <c r="M19" s="17">
        <f t="shared" si="17"/>
        <v>32</v>
      </c>
    </row>
    <row r="20" spans="1:13" ht="15" x14ac:dyDescent="0.2">
      <c r="A20" s="52">
        <f>SUM(A19)+1</f>
        <v>114</v>
      </c>
      <c r="B20" s="57" t="s">
        <v>57</v>
      </c>
      <c r="C20" s="70" t="s">
        <v>24</v>
      </c>
      <c r="D20" s="53">
        <v>11.17</v>
      </c>
      <c r="E20" s="15">
        <f t="shared" si="12"/>
        <v>23</v>
      </c>
      <c r="F20" s="14">
        <v>10.9</v>
      </c>
      <c r="G20" s="15">
        <f t="shared" si="13"/>
        <v>5</v>
      </c>
      <c r="H20" s="14">
        <v>10.425000000000001</v>
      </c>
      <c r="I20" s="15">
        <f t="shared" si="14"/>
        <v>21</v>
      </c>
      <c r="J20" s="14">
        <v>10.25</v>
      </c>
      <c r="K20" s="15">
        <f t="shared" si="15"/>
        <v>31</v>
      </c>
      <c r="L20" s="16">
        <f t="shared" si="16"/>
        <v>42.745000000000005</v>
      </c>
      <c r="M20" s="17">
        <f t="shared" si="17"/>
        <v>22</v>
      </c>
    </row>
    <row r="21" spans="1:13" ht="15" x14ac:dyDescent="0.2">
      <c r="A21" s="52">
        <f>SUM(A20)+1</f>
        <v>115</v>
      </c>
      <c r="B21" s="57" t="s">
        <v>56</v>
      </c>
      <c r="C21" s="70" t="s">
        <v>24</v>
      </c>
      <c r="D21" s="53">
        <v>11.77</v>
      </c>
      <c r="E21" s="15">
        <f t="shared" si="12"/>
        <v>9</v>
      </c>
      <c r="F21" s="14">
        <v>10.27</v>
      </c>
      <c r="G21" s="15">
        <f t="shared" si="13"/>
        <v>20</v>
      </c>
      <c r="H21" s="14">
        <v>10.925000000000001</v>
      </c>
      <c r="I21" s="15">
        <f t="shared" si="14"/>
        <v>16</v>
      </c>
      <c r="J21" s="14">
        <v>10.75</v>
      </c>
      <c r="K21" s="15">
        <f t="shared" si="15"/>
        <v>17</v>
      </c>
      <c r="L21" s="16">
        <f t="shared" si="16"/>
        <v>43.715000000000003</v>
      </c>
      <c r="M21" s="17">
        <f t="shared" si="17"/>
        <v>13</v>
      </c>
    </row>
    <row r="22" spans="1:13" ht="15" x14ac:dyDescent="0.2">
      <c r="A22" s="52">
        <f>SUM(A21)+1</f>
        <v>116</v>
      </c>
      <c r="B22" s="57" t="s">
        <v>89</v>
      </c>
      <c r="C22" s="70" t="s">
        <v>24</v>
      </c>
      <c r="D22" s="53">
        <v>12.7</v>
      </c>
      <c r="E22" s="15">
        <f t="shared" si="12"/>
        <v>1</v>
      </c>
      <c r="F22" s="14">
        <v>10.44</v>
      </c>
      <c r="G22" s="15">
        <f t="shared" si="13"/>
        <v>14</v>
      </c>
      <c r="H22" s="14">
        <v>11.85</v>
      </c>
      <c r="I22" s="15">
        <f t="shared" si="14"/>
        <v>2</v>
      </c>
      <c r="J22" s="14">
        <v>11.3</v>
      </c>
      <c r="K22" s="15">
        <f t="shared" si="15"/>
        <v>3</v>
      </c>
      <c r="L22" s="16">
        <f t="shared" si="16"/>
        <v>46.290000000000006</v>
      </c>
      <c r="M22" s="17">
        <f t="shared" si="17"/>
        <v>2</v>
      </c>
    </row>
    <row r="23" spans="1:13" ht="15" x14ac:dyDescent="0.2">
      <c r="A23" s="52">
        <f>SUM(A22)+1</f>
        <v>117</v>
      </c>
      <c r="B23" s="57" t="s">
        <v>186</v>
      </c>
      <c r="C23" s="70" t="s">
        <v>24</v>
      </c>
      <c r="D23" s="53">
        <v>11.2</v>
      </c>
      <c r="E23" s="15">
        <f t="shared" si="12"/>
        <v>19</v>
      </c>
      <c r="F23" s="14">
        <v>10.3</v>
      </c>
      <c r="G23" s="15">
        <f t="shared" si="13"/>
        <v>19</v>
      </c>
      <c r="H23" s="14">
        <v>9.9749999999999996</v>
      </c>
      <c r="I23" s="15">
        <f t="shared" si="14"/>
        <v>23</v>
      </c>
      <c r="J23" s="14">
        <v>10.35</v>
      </c>
      <c r="K23" s="15">
        <f t="shared" si="15"/>
        <v>29</v>
      </c>
      <c r="L23" s="16">
        <f t="shared" si="16"/>
        <v>41.825000000000003</v>
      </c>
      <c r="M23" s="17">
        <f t="shared" si="17"/>
        <v>28</v>
      </c>
    </row>
    <row r="24" spans="1:13" ht="15" x14ac:dyDescent="0.2">
      <c r="A24" s="11"/>
      <c r="B24" s="54"/>
      <c r="C24" s="55"/>
      <c r="D24" s="14"/>
      <c r="E24" s="15"/>
      <c r="F24" s="14"/>
      <c r="G24" s="15"/>
      <c r="H24" s="14"/>
      <c r="I24" s="15"/>
      <c r="J24" s="14"/>
      <c r="K24" s="15"/>
      <c r="L24" s="20"/>
      <c r="M24" s="17"/>
    </row>
    <row r="25" spans="1:13" ht="15" x14ac:dyDescent="0.2">
      <c r="A25" s="11">
        <v>118</v>
      </c>
      <c r="B25" s="12" t="s">
        <v>67</v>
      </c>
      <c r="C25" s="13" t="s">
        <v>31</v>
      </c>
      <c r="D25" s="14">
        <v>10.7</v>
      </c>
      <c r="E25" s="15">
        <f t="shared" ref="E25:E30" si="18">IF(D25&lt;1,0,RANK(D25,D$4:D$51,0))</f>
        <v>32</v>
      </c>
      <c r="F25" s="14">
        <v>10.199999999999999</v>
      </c>
      <c r="G25" s="15">
        <f t="shared" ref="G25:G30" si="19">IF(F25&lt;1,0,RANK(F25,F$4:F$51,0))</f>
        <v>21</v>
      </c>
      <c r="H25" s="14">
        <v>8.7249999999999996</v>
      </c>
      <c r="I25" s="15">
        <f t="shared" ref="I25:I30" si="20">IF(H25&lt;1,0,RANK(H25,H$4:H$51,0))</f>
        <v>33</v>
      </c>
      <c r="J25" s="14">
        <v>11</v>
      </c>
      <c r="K25" s="15">
        <f t="shared" ref="K25:K30" si="21">IF(J25&lt;1,0,RANK(J25,J$4:J$51,0))</f>
        <v>11</v>
      </c>
      <c r="L25" s="16">
        <f t="shared" ref="L25:L30" si="22">SUM(D25,F25,H25,J25)</f>
        <v>40.625</v>
      </c>
      <c r="M25" s="17">
        <f t="shared" ref="M25:M30" si="23">IF(L25&lt;1,0,RANK(L25,L$4:L$51,0))</f>
        <v>30</v>
      </c>
    </row>
    <row r="26" spans="1:13" ht="15" x14ac:dyDescent="0.2">
      <c r="A26" s="11">
        <f>SUM(A25)+1</f>
        <v>119</v>
      </c>
      <c r="B26" s="12" t="s">
        <v>68</v>
      </c>
      <c r="C26" s="13" t="s">
        <v>31</v>
      </c>
      <c r="D26" s="14">
        <v>11.2</v>
      </c>
      <c r="E26" s="15">
        <f t="shared" si="18"/>
        <v>19</v>
      </c>
      <c r="F26" s="14">
        <v>10.8</v>
      </c>
      <c r="G26" s="15">
        <f t="shared" si="19"/>
        <v>8</v>
      </c>
      <c r="H26" s="14">
        <v>9.9499999999999993</v>
      </c>
      <c r="I26" s="15">
        <f t="shared" si="20"/>
        <v>24</v>
      </c>
      <c r="J26" s="14">
        <v>10.5</v>
      </c>
      <c r="K26" s="15">
        <f t="shared" si="21"/>
        <v>25</v>
      </c>
      <c r="L26" s="16">
        <f t="shared" si="22"/>
        <v>42.45</v>
      </c>
      <c r="M26" s="17">
        <f t="shared" si="23"/>
        <v>24</v>
      </c>
    </row>
    <row r="27" spans="1:13" ht="15" x14ac:dyDescent="0.2">
      <c r="A27" s="11">
        <f>SUM(A26)+1</f>
        <v>120</v>
      </c>
      <c r="B27" s="12" t="s">
        <v>29</v>
      </c>
      <c r="C27" s="13" t="s">
        <v>31</v>
      </c>
      <c r="D27" s="14">
        <v>11.27</v>
      </c>
      <c r="E27" s="15">
        <f t="shared" si="18"/>
        <v>18</v>
      </c>
      <c r="F27" s="14">
        <v>11.27</v>
      </c>
      <c r="G27" s="15">
        <f t="shared" si="19"/>
        <v>4</v>
      </c>
      <c r="H27" s="14">
        <v>9.625</v>
      </c>
      <c r="I27" s="15">
        <f t="shared" si="20"/>
        <v>28</v>
      </c>
      <c r="J27" s="14">
        <v>10.6</v>
      </c>
      <c r="K27" s="15">
        <f t="shared" si="21"/>
        <v>21</v>
      </c>
      <c r="L27" s="16">
        <f t="shared" si="22"/>
        <v>42.765000000000001</v>
      </c>
      <c r="M27" s="17">
        <f t="shared" si="23"/>
        <v>21</v>
      </c>
    </row>
    <row r="28" spans="1:13" ht="15" x14ac:dyDescent="0.2">
      <c r="A28" s="11">
        <f>SUM(A27)+1</f>
        <v>121</v>
      </c>
      <c r="B28" s="12" t="s">
        <v>28</v>
      </c>
      <c r="C28" s="13" t="s">
        <v>31</v>
      </c>
      <c r="D28" s="14">
        <v>11.57</v>
      </c>
      <c r="E28" s="15">
        <f t="shared" si="18"/>
        <v>12</v>
      </c>
      <c r="F28" s="14">
        <v>11.37</v>
      </c>
      <c r="G28" s="15">
        <f t="shared" si="19"/>
        <v>3</v>
      </c>
      <c r="H28" s="14">
        <v>10.15</v>
      </c>
      <c r="I28" s="15">
        <f t="shared" si="20"/>
        <v>22</v>
      </c>
      <c r="J28" s="14">
        <v>10.9</v>
      </c>
      <c r="K28" s="15">
        <f t="shared" si="21"/>
        <v>13</v>
      </c>
      <c r="L28" s="16">
        <f t="shared" si="22"/>
        <v>43.989999999999995</v>
      </c>
      <c r="M28" s="17">
        <f t="shared" si="23"/>
        <v>11</v>
      </c>
    </row>
    <row r="29" spans="1:13" ht="15" x14ac:dyDescent="0.2">
      <c r="A29" s="11">
        <f>SUM(A28)+1</f>
        <v>122</v>
      </c>
      <c r="B29" s="12" t="s">
        <v>30</v>
      </c>
      <c r="C29" s="13" t="s">
        <v>31</v>
      </c>
      <c r="D29" s="14">
        <v>12.3</v>
      </c>
      <c r="E29" s="15">
        <f t="shared" si="18"/>
        <v>3</v>
      </c>
      <c r="F29" s="14">
        <v>12</v>
      </c>
      <c r="G29" s="15">
        <f t="shared" si="19"/>
        <v>1</v>
      </c>
      <c r="H29" s="14">
        <v>10.85</v>
      </c>
      <c r="I29" s="15">
        <f t="shared" si="20"/>
        <v>18</v>
      </c>
      <c r="J29" s="14">
        <v>10.75</v>
      </c>
      <c r="K29" s="15">
        <f t="shared" si="21"/>
        <v>17</v>
      </c>
      <c r="L29" s="16">
        <f t="shared" si="22"/>
        <v>45.9</v>
      </c>
      <c r="M29" s="17">
        <f t="shared" si="23"/>
        <v>3</v>
      </c>
    </row>
    <row r="30" spans="1:13" ht="15" x14ac:dyDescent="0.2">
      <c r="A30" s="11">
        <f>SUM(A29)+1</f>
        <v>123</v>
      </c>
      <c r="B30" s="62"/>
      <c r="C30" s="13" t="s">
        <v>31</v>
      </c>
      <c r="D30" s="14">
        <v>0</v>
      </c>
      <c r="E30" s="15">
        <f t="shared" si="18"/>
        <v>0</v>
      </c>
      <c r="F30" s="14">
        <v>0</v>
      </c>
      <c r="G30" s="15">
        <f t="shared" si="19"/>
        <v>0</v>
      </c>
      <c r="H30" s="14">
        <v>0</v>
      </c>
      <c r="I30" s="15">
        <f t="shared" si="20"/>
        <v>0</v>
      </c>
      <c r="J30" s="14">
        <v>0</v>
      </c>
      <c r="K30" s="15">
        <f t="shared" si="21"/>
        <v>0</v>
      </c>
      <c r="L30" s="16">
        <f t="shared" si="22"/>
        <v>0</v>
      </c>
      <c r="M30" s="17">
        <f t="shared" si="23"/>
        <v>0</v>
      </c>
    </row>
    <row r="31" spans="1:13" ht="15" x14ac:dyDescent="0.2">
      <c r="A31" s="11"/>
      <c r="B31" s="12"/>
      <c r="C31" s="13"/>
      <c r="D31" s="14"/>
      <c r="E31" s="15"/>
      <c r="F31" s="14"/>
      <c r="G31" s="15"/>
      <c r="H31" s="14"/>
      <c r="I31" s="15"/>
      <c r="J31" s="14"/>
      <c r="K31" s="15"/>
      <c r="L31" s="20"/>
      <c r="M31" s="17"/>
    </row>
    <row r="32" spans="1:13" ht="15" x14ac:dyDescent="0.2">
      <c r="A32" s="11">
        <v>124</v>
      </c>
      <c r="B32" s="12" t="s">
        <v>92</v>
      </c>
      <c r="C32" s="13" t="s">
        <v>18</v>
      </c>
      <c r="D32" s="14">
        <v>11.74</v>
      </c>
      <c r="E32" s="15">
        <f t="shared" ref="E32:E37" si="24">IF(D32&lt;1,0,RANK(D32,D$4:D$51,0))</f>
        <v>10</v>
      </c>
      <c r="F32" s="14">
        <v>10.37</v>
      </c>
      <c r="G32" s="15">
        <f t="shared" ref="G32:G37" si="25">IF(F32&lt;1,0,RANK(F32,F$4:F$51,0))</f>
        <v>15</v>
      </c>
      <c r="H32" s="14">
        <v>11.75</v>
      </c>
      <c r="I32" s="15">
        <f t="shared" ref="I32:I37" si="26">IF(H32&lt;1,0,RANK(H32,H$4:H$51,0))</f>
        <v>3</v>
      </c>
      <c r="J32" s="14">
        <v>10.55</v>
      </c>
      <c r="K32" s="15">
        <f t="shared" ref="K32:K37" si="27">IF(J32&lt;1,0,RANK(J32,J$4:J$51,0))</f>
        <v>24</v>
      </c>
      <c r="L32" s="16">
        <f t="shared" ref="L32:L37" si="28">SUM(D32,F32,H32,J32)</f>
        <v>44.41</v>
      </c>
      <c r="M32" s="17">
        <f t="shared" ref="M32:M37" si="29">IF(L32&lt;1,0,RANK(L32,L$4:L$51,0))</f>
        <v>9</v>
      </c>
    </row>
    <row r="33" spans="1:13" ht="15" x14ac:dyDescent="0.2">
      <c r="A33" s="11">
        <f t="shared" ref="A33:A36" si="30">SUM(A32)+1</f>
        <v>125</v>
      </c>
      <c r="B33" s="12" t="s">
        <v>44</v>
      </c>
      <c r="C33" s="13" t="s">
        <v>18</v>
      </c>
      <c r="D33" s="14">
        <v>10.87</v>
      </c>
      <c r="E33" s="15">
        <f t="shared" si="24"/>
        <v>29</v>
      </c>
      <c r="F33" s="14">
        <v>9.9700000000000006</v>
      </c>
      <c r="G33" s="15">
        <f t="shared" si="25"/>
        <v>26</v>
      </c>
      <c r="H33" s="14">
        <v>11.675000000000001</v>
      </c>
      <c r="I33" s="15">
        <f t="shared" si="26"/>
        <v>4</v>
      </c>
      <c r="J33" s="14">
        <v>11.3</v>
      </c>
      <c r="K33" s="15">
        <f t="shared" si="27"/>
        <v>3</v>
      </c>
      <c r="L33" s="16">
        <f t="shared" si="28"/>
        <v>43.814999999999998</v>
      </c>
      <c r="M33" s="17">
        <f t="shared" si="29"/>
        <v>12</v>
      </c>
    </row>
    <row r="34" spans="1:13" ht="15" x14ac:dyDescent="0.2">
      <c r="A34" s="11">
        <f t="shared" si="30"/>
        <v>126</v>
      </c>
      <c r="B34" s="12" t="s">
        <v>46</v>
      </c>
      <c r="C34" s="13" t="s">
        <v>18</v>
      </c>
      <c r="D34" s="14">
        <v>10.84</v>
      </c>
      <c r="E34" s="15">
        <f t="shared" si="24"/>
        <v>31</v>
      </c>
      <c r="F34" s="14">
        <v>10</v>
      </c>
      <c r="G34" s="15">
        <f t="shared" si="25"/>
        <v>25</v>
      </c>
      <c r="H34" s="14">
        <v>11.2</v>
      </c>
      <c r="I34" s="15">
        <f t="shared" si="26"/>
        <v>14</v>
      </c>
      <c r="J34" s="14">
        <v>10.6</v>
      </c>
      <c r="K34" s="15">
        <f t="shared" si="27"/>
        <v>21</v>
      </c>
      <c r="L34" s="16">
        <f t="shared" si="28"/>
        <v>42.64</v>
      </c>
      <c r="M34" s="17">
        <f t="shared" si="29"/>
        <v>23</v>
      </c>
    </row>
    <row r="35" spans="1:13" ht="15" x14ac:dyDescent="0.2">
      <c r="A35" s="11">
        <f t="shared" si="30"/>
        <v>127</v>
      </c>
      <c r="B35" s="12" t="s">
        <v>45</v>
      </c>
      <c r="C35" s="13" t="s">
        <v>18</v>
      </c>
      <c r="D35" s="14">
        <v>11.04</v>
      </c>
      <c r="E35" s="15">
        <f t="shared" si="24"/>
        <v>25</v>
      </c>
      <c r="F35" s="14">
        <v>9.67</v>
      </c>
      <c r="G35" s="15">
        <f t="shared" si="25"/>
        <v>31</v>
      </c>
      <c r="H35" s="14">
        <v>11.025</v>
      </c>
      <c r="I35" s="15">
        <f t="shared" si="26"/>
        <v>15</v>
      </c>
      <c r="J35" s="14">
        <v>10.45</v>
      </c>
      <c r="K35" s="15">
        <f t="shared" si="27"/>
        <v>27</v>
      </c>
      <c r="L35" s="16">
        <f t="shared" si="28"/>
        <v>42.185000000000002</v>
      </c>
      <c r="M35" s="17">
        <f t="shared" si="29"/>
        <v>25</v>
      </c>
    </row>
    <row r="36" spans="1:13" ht="15" x14ac:dyDescent="0.2">
      <c r="A36" s="11">
        <f t="shared" si="30"/>
        <v>128</v>
      </c>
      <c r="B36" s="12" t="s">
        <v>93</v>
      </c>
      <c r="C36" s="13" t="s">
        <v>18</v>
      </c>
      <c r="D36" s="14">
        <v>11.4</v>
      </c>
      <c r="E36" s="15">
        <f t="shared" si="24"/>
        <v>16</v>
      </c>
      <c r="F36" s="14">
        <v>9.6999999999999993</v>
      </c>
      <c r="G36" s="15">
        <f t="shared" si="25"/>
        <v>30</v>
      </c>
      <c r="H36" s="14">
        <v>11.25</v>
      </c>
      <c r="I36" s="15">
        <f t="shared" si="26"/>
        <v>11</v>
      </c>
      <c r="J36" s="14">
        <v>10.85</v>
      </c>
      <c r="K36" s="15">
        <f t="shared" si="27"/>
        <v>15</v>
      </c>
      <c r="L36" s="16">
        <f t="shared" si="28"/>
        <v>43.2</v>
      </c>
      <c r="M36" s="17">
        <f t="shared" si="29"/>
        <v>18</v>
      </c>
    </row>
    <row r="37" spans="1:13" ht="15" x14ac:dyDescent="0.2">
      <c r="A37" s="11">
        <f>SUM(A36)+1</f>
        <v>129</v>
      </c>
      <c r="B37" s="18"/>
      <c r="C37" s="13" t="s">
        <v>18</v>
      </c>
      <c r="D37" s="14">
        <v>0</v>
      </c>
      <c r="E37" s="15">
        <f t="shared" si="24"/>
        <v>0</v>
      </c>
      <c r="F37" s="14">
        <v>0</v>
      </c>
      <c r="G37" s="15">
        <f t="shared" si="25"/>
        <v>0</v>
      </c>
      <c r="H37" s="14">
        <v>0</v>
      </c>
      <c r="I37" s="15">
        <f t="shared" si="26"/>
        <v>0</v>
      </c>
      <c r="J37" s="14">
        <v>0</v>
      </c>
      <c r="K37" s="15">
        <f t="shared" si="27"/>
        <v>0</v>
      </c>
      <c r="L37" s="16">
        <f t="shared" si="28"/>
        <v>0</v>
      </c>
      <c r="M37" s="17">
        <f t="shared" si="29"/>
        <v>0</v>
      </c>
    </row>
    <row r="38" spans="1:13" ht="15" x14ac:dyDescent="0.2">
      <c r="A38" s="11"/>
      <c r="B38" s="12"/>
      <c r="C38" s="19"/>
      <c r="D38" s="14"/>
      <c r="E38" s="15"/>
      <c r="F38" s="14"/>
      <c r="G38" s="15"/>
      <c r="H38" s="14"/>
      <c r="I38" s="15"/>
      <c r="J38" s="14"/>
      <c r="K38" s="15"/>
      <c r="L38" s="20"/>
      <c r="M38" s="17"/>
    </row>
    <row r="39" spans="1:13" ht="15" x14ac:dyDescent="0.2">
      <c r="A39" s="11">
        <v>130</v>
      </c>
      <c r="B39" s="12" t="s">
        <v>47</v>
      </c>
      <c r="C39" s="19" t="s">
        <v>20</v>
      </c>
      <c r="D39" s="14">
        <v>12.67</v>
      </c>
      <c r="E39" s="15">
        <f t="shared" ref="E39:E44" si="31">IF(D39&lt;1,0,RANK(D39,D$4:D$51,0))</f>
        <v>2</v>
      </c>
      <c r="F39" s="14">
        <v>11.4</v>
      </c>
      <c r="G39" s="15">
        <f t="shared" ref="G39:G44" si="32">IF(F39&lt;1,0,RANK(F39,F$4:F$51,0))</f>
        <v>2</v>
      </c>
      <c r="H39" s="14">
        <v>11.95</v>
      </c>
      <c r="I39" s="15">
        <f t="shared" ref="I39:I44" si="33">IF(H39&lt;1,0,RANK(H39,H$4:H$51,0))</f>
        <v>1</v>
      </c>
      <c r="J39" s="14">
        <v>11.25</v>
      </c>
      <c r="K39" s="15">
        <f t="shared" ref="K39:K44" si="34">IF(J39&lt;1,0,RANK(J39,J$4:J$51,0))</f>
        <v>6</v>
      </c>
      <c r="L39" s="16">
        <f t="shared" ref="L39:L44" si="35">SUM(D39,F39,H39,J39)</f>
        <v>47.269999999999996</v>
      </c>
      <c r="M39" s="17">
        <f t="shared" ref="M39:M44" si="36">IF(L39&lt;1,0,RANK(L39,L$4:L$51,0))</f>
        <v>1</v>
      </c>
    </row>
    <row r="40" spans="1:13" ht="15" x14ac:dyDescent="0.2">
      <c r="A40" s="11">
        <f>SUM(A39)+1</f>
        <v>131</v>
      </c>
      <c r="B40" s="12" t="s">
        <v>94</v>
      </c>
      <c r="C40" s="19" t="s">
        <v>20</v>
      </c>
      <c r="D40" s="14">
        <v>10.97</v>
      </c>
      <c r="E40" s="15">
        <f t="shared" si="31"/>
        <v>26</v>
      </c>
      <c r="F40" s="14">
        <v>9.5399999999999991</v>
      </c>
      <c r="G40" s="15">
        <f t="shared" si="32"/>
        <v>32</v>
      </c>
      <c r="H40" s="14">
        <v>8.5749999999999993</v>
      </c>
      <c r="I40" s="15">
        <f t="shared" si="33"/>
        <v>34</v>
      </c>
      <c r="J40" s="14">
        <v>10</v>
      </c>
      <c r="K40" s="15">
        <f t="shared" si="34"/>
        <v>33</v>
      </c>
      <c r="L40" s="16">
        <f t="shared" si="35"/>
        <v>39.084999999999994</v>
      </c>
      <c r="M40" s="17">
        <f t="shared" si="36"/>
        <v>33</v>
      </c>
    </row>
    <row r="41" spans="1:13" ht="15" x14ac:dyDescent="0.2">
      <c r="A41" s="11">
        <f t="shared" ref="A41:A44" si="37">SUM(A40)+1</f>
        <v>132</v>
      </c>
      <c r="B41" s="12" t="s">
        <v>95</v>
      </c>
      <c r="C41" s="19" t="s">
        <v>20</v>
      </c>
      <c r="D41" s="14">
        <v>11.47</v>
      </c>
      <c r="E41" s="15">
        <f t="shared" si="31"/>
        <v>13</v>
      </c>
      <c r="F41" s="14">
        <v>9.8000000000000007</v>
      </c>
      <c r="G41" s="15">
        <f t="shared" si="32"/>
        <v>28</v>
      </c>
      <c r="H41" s="14">
        <v>9.6999999999999993</v>
      </c>
      <c r="I41" s="15">
        <f t="shared" si="33"/>
        <v>27</v>
      </c>
      <c r="J41" s="14">
        <v>10.9</v>
      </c>
      <c r="K41" s="15">
        <f t="shared" si="34"/>
        <v>13</v>
      </c>
      <c r="L41" s="16">
        <f t="shared" si="35"/>
        <v>41.870000000000005</v>
      </c>
      <c r="M41" s="17">
        <f t="shared" si="36"/>
        <v>27</v>
      </c>
    </row>
    <row r="42" spans="1:13" ht="15" x14ac:dyDescent="0.2">
      <c r="A42" s="11">
        <f t="shared" si="37"/>
        <v>133</v>
      </c>
      <c r="B42" s="12" t="s">
        <v>96</v>
      </c>
      <c r="C42" s="19" t="s">
        <v>20</v>
      </c>
      <c r="D42" s="14">
        <v>11.7</v>
      </c>
      <c r="E42" s="15">
        <f t="shared" si="31"/>
        <v>11</v>
      </c>
      <c r="F42" s="14">
        <v>10.34</v>
      </c>
      <c r="G42" s="15">
        <f t="shared" si="32"/>
        <v>17</v>
      </c>
      <c r="H42" s="14">
        <v>9.75</v>
      </c>
      <c r="I42" s="15">
        <f t="shared" si="33"/>
        <v>26</v>
      </c>
      <c r="J42" s="14">
        <v>11.2</v>
      </c>
      <c r="K42" s="15">
        <f t="shared" si="34"/>
        <v>7</v>
      </c>
      <c r="L42" s="16">
        <f t="shared" si="35"/>
        <v>42.989999999999995</v>
      </c>
      <c r="M42" s="17">
        <f t="shared" si="36"/>
        <v>19</v>
      </c>
    </row>
    <row r="43" spans="1:13" ht="15" x14ac:dyDescent="0.2">
      <c r="A43" s="11">
        <f t="shared" si="37"/>
        <v>134</v>
      </c>
      <c r="B43" s="12" t="s">
        <v>48</v>
      </c>
      <c r="C43" s="19" t="s">
        <v>20</v>
      </c>
      <c r="D43" s="14">
        <v>11.47</v>
      </c>
      <c r="E43" s="15">
        <f t="shared" si="31"/>
        <v>13</v>
      </c>
      <c r="F43" s="14">
        <v>10.6</v>
      </c>
      <c r="G43" s="15">
        <f t="shared" si="32"/>
        <v>12</v>
      </c>
      <c r="H43" s="14">
        <v>9.3000000000000007</v>
      </c>
      <c r="I43" s="15">
        <f t="shared" si="33"/>
        <v>29</v>
      </c>
      <c r="J43" s="14">
        <v>11.4</v>
      </c>
      <c r="K43" s="15">
        <f t="shared" si="34"/>
        <v>2</v>
      </c>
      <c r="L43" s="16">
        <f t="shared" si="35"/>
        <v>42.77</v>
      </c>
      <c r="M43" s="17">
        <f t="shared" si="36"/>
        <v>20</v>
      </c>
    </row>
    <row r="44" spans="1:13" ht="15" x14ac:dyDescent="0.2">
      <c r="A44" s="11">
        <f t="shared" si="37"/>
        <v>135</v>
      </c>
      <c r="B44" s="12" t="s">
        <v>97</v>
      </c>
      <c r="C44" s="19" t="s">
        <v>20</v>
      </c>
      <c r="D44" s="14">
        <v>11.2</v>
      </c>
      <c r="E44" s="15">
        <f t="shared" si="31"/>
        <v>19</v>
      </c>
      <c r="F44" s="14">
        <v>9.74</v>
      </c>
      <c r="G44" s="15">
        <f t="shared" si="32"/>
        <v>29</v>
      </c>
      <c r="H44" s="14">
        <v>9.875</v>
      </c>
      <c r="I44" s="15">
        <f t="shared" si="33"/>
        <v>25</v>
      </c>
      <c r="J44" s="14">
        <v>11.3</v>
      </c>
      <c r="K44" s="15">
        <f t="shared" si="34"/>
        <v>3</v>
      </c>
      <c r="L44" s="16">
        <f t="shared" si="35"/>
        <v>42.114999999999995</v>
      </c>
      <c r="M44" s="17">
        <f t="shared" si="36"/>
        <v>26</v>
      </c>
    </row>
    <row r="45" spans="1:13" ht="15" x14ac:dyDescent="0.2">
      <c r="A45" s="11"/>
      <c r="B45" s="22"/>
      <c r="C45" s="19"/>
      <c r="D45" s="14"/>
      <c r="E45" s="15"/>
      <c r="F45" s="23"/>
      <c r="G45" s="15"/>
      <c r="H45" s="23"/>
      <c r="I45" s="15"/>
      <c r="J45" s="23"/>
      <c r="K45" s="15"/>
      <c r="L45" s="20"/>
      <c r="M45" s="17"/>
    </row>
    <row r="46" spans="1:13" ht="15" x14ac:dyDescent="0.2">
      <c r="A46" s="11"/>
      <c r="B46" s="12"/>
      <c r="C46" s="19"/>
      <c r="D46" s="14">
        <v>0</v>
      </c>
      <c r="E46" s="15">
        <f t="shared" ref="E46:E51" si="38">IF(D46&lt;1,0,RANK(D46,D$4:D$51,0))</f>
        <v>0</v>
      </c>
      <c r="F46" s="14">
        <v>0</v>
      </c>
      <c r="G46" s="15">
        <f t="shared" ref="G46:G51" si="39">IF(F46&lt;1,0,RANK(F46,F$4:F$51,0))</f>
        <v>0</v>
      </c>
      <c r="H46" s="14">
        <v>0</v>
      </c>
      <c r="I46" s="15">
        <f t="shared" ref="I46:I51" si="40">IF(H46&lt;1,0,RANK(H46,H$4:H$51,0))</f>
        <v>0</v>
      </c>
      <c r="J46" s="14">
        <v>0</v>
      </c>
      <c r="K46" s="15">
        <f t="shared" ref="K46:K51" si="41">IF(J46&lt;1,0,RANK(J46,J$4:J$51,0))</f>
        <v>0</v>
      </c>
      <c r="L46" s="16">
        <f t="shared" ref="L46:L51" si="42">SUM(D46,F46,H46,J46)</f>
        <v>0</v>
      </c>
      <c r="M46" s="17">
        <f t="shared" ref="M46:M51" si="43">IF(L46&lt;1,0,RANK(L46,L$4:L$51,0))</f>
        <v>0</v>
      </c>
    </row>
    <row r="47" spans="1:13" ht="15" x14ac:dyDescent="0.2">
      <c r="A47" s="11"/>
      <c r="B47" s="12"/>
      <c r="C47" s="19"/>
      <c r="D47" s="14">
        <v>0</v>
      </c>
      <c r="E47" s="15">
        <f t="shared" si="38"/>
        <v>0</v>
      </c>
      <c r="F47" s="14">
        <v>0</v>
      </c>
      <c r="G47" s="15">
        <f t="shared" si="39"/>
        <v>0</v>
      </c>
      <c r="H47" s="14">
        <v>0</v>
      </c>
      <c r="I47" s="15">
        <f t="shared" si="40"/>
        <v>0</v>
      </c>
      <c r="J47" s="14">
        <v>0</v>
      </c>
      <c r="K47" s="15">
        <f t="shared" si="41"/>
        <v>0</v>
      </c>
      <c r="L47" s="16">
        <f t="shared" si="42"/>
        <v>0</v>
      </c>
      <c r="M47" s="17">
        <f t="shared" si="43"/>
        <v>0</v>
      </c>
    </row>
    <row r="48" spans="1:13" ht="15" x14ac:dyDescent="0.2">
      <c r="A48" s="11"/>
      <c r="B48" s="12"/>
      <c r="C48" s="19"/>
      <c r="D48" s="14">
        <v>0</v>
      </c>
      <c r="E48" s="15">
        <f t="shared" si="38"/>
        <v>0</v>
      </c>
      <c r="F48" s="14">
        <v>0</v>
      </c>
      <c r="G48" s="15">
        <f t="shared" si="39"/>
        <v>0</v>
      </c>
      <c r="H48" s="14">
        <v>0</v>
      </c>
      <c r="I48" s="15">
        <f t="shared" si="40"/>
        <v>0</v>
      </c>
      <c r="J48" s="14">
        <v>0</v>
      </c>
      <c r="K48" s="15">
        <f t="shared" si="41"/>
        <v>0</v>
      </c>
      <c r="L48" s="16">
        <f t="shared" si="42"/>
        <v>0</v>
      </c>
      <c r="M48" s="17">
        <f t="shared" si="43"/>
        <v>0</v>
      </c>
    </row>
    <row r="49" spans="1:13" ht="15" x14ac:dyDescent="0.2">
      <c r="A49" s="11"/>
      <c r="B49" s="12"/>
      <c r="C49" s="19"/>
      <c r="D49" s="14">
        <v>0</v>
      </c>
      <c r="E49" s="15">
        <f t="shared" si="38"/>
        <v>0</v>
      </c>
      <c r="F49" s="14">
        <v>0</v>
      </c>
      <c r="G49" s="15">
        <f t="shared" si="39"/>
        <v>0</v>
      </c>
      <c r="H49" s="14">
        <v>0</v>
      </c>
      <c r="I49" s="15">
        <f t="shared" si="40"/>
        <v>0</v>
      </c>
      <c r="J49" s="14">
        <v>0</v>
      </c>
      <c r="K49" s="15">
        <f t="shared" si="41"/>
        <v>0</v>
      </c>
      <c r="L49" s="16">
        <f t="shared" si="42"/>
        <v>0</v>
      </c>
      <c r="M49" s="17">
        <f t="shared" si="43"/>
        <v>0</v>
      </c>
    </row>
    <row r="50" spans="1:13" ht="15" x14ac:dyDescent="0.2">
      <c r="A50" s="11"/>
      <c r="B50" s="12"/>
      <c r="C50" s="19"/>
      <c r="D50" s="14">
        <v>0</v>
      </c>
      <c r="E50" s="15">
        <f t="shared" si="38"/>
        <v>0</v>
      </c>
      <c r="F50" s="14">
        <v>0</v>
      </c>
      <c r="G50" s="15">
        <f t="shared" si="39"/>
        <v>0</v>
      </c>
      <c r="H50" s="14">
        <v>0</v>
      </c>
      <c r="I50" s="15">
        <f t="shared" si="40"/>
        <v>0</v>
      </c>
      <c r="J50" s="14">
        <v>0</v>
      </c>
      <c r="K50" s="15">
        <f t="shared" si="41"/>
        <v>0</v>
      </c>
      <c r="L50" s="16">
        <f t="shared" si="42"/>
        <v>0</v>
      </c>
      <c r="M50" s="17">
        <f t="shared" si="43"/>
        <v>0</v>
      </c>
    </row>
    <row r="51" spans="1:13" ht="15" x14ac:dyDescent="0.2">
      <c r="A51" s="11"/>
      <c r="B51" s="12"/>
      <c r="C51" s="19"/>
      <c r="D51" s="14">
        <v>0</v>
      </c>
      <c r="E51" s="15">
        <f t="shared" si="38"/>
        <v>0</v>
      </c>
      <c r="F51" s="14">
        <v>0</v>
      </c>
      <c r="G51" s="15">
        <f t="shared" si="39"/>
        <v>0</v>
      </c>
      <c r="H51" s="14">
        <v>0</v>
      </c>
      <c r="I51" s="15">
        <f t="shared" si="40"/>
        <v>0</v>
      </c>
      <c r="J51" s="14">
        <v>0</v>
      </c>
      <c r="K51" s="15">
        <f t="shared" si="41"/>
        <v>0</v>
      </c>
      <c r="L51" s="16">
        <f t="shared" si="42"/>
        <v>0</v>
      </c>
      <c r="M51" s="17">
        <f t="shared" si="43"/>
        <v>0</v>
      </c>
    </row>
    <row r="52" spans="1:13" ht="18" x14ac:dyDescent="0.2">
      <c r="B52" s="3"/>
      <c r="C52" s="2"/>
      <c r="D52" s="3"/>
      <c r="E52" s="4"/>
      <c r="F52" s="3"/>
      <c r="G52" s="4"/>
      <c r="H52" s="3"/>
      <c r="I52" s="4"/>
      <c r="J52" s="3"/>
      <c r="K52" s="4"/>
      <c r="L52" s="3"/>
      <c r="M52" s="5"/>
    </row>
    <row r="53" spans="1:13" ht="18" x14ac:dyDescent="0.2">
      <c r="B53" s="2" t="s">
        <v>9</v>
      </c>
      <c r="C53" s="2" t="s">
        <v>16</v>
      </c>
      <c r="D53" s="3"/>
      <c r="E53" s="3"/>
      <c r="F53" s="3"/>
      <c r="G53" s="3"/>
      <c r="H53" s="3"/>
      <c r="I53" s="3"/>
      <c r="J53" s="3"/>
      <c r="K53" s="3"/>
      <c r="L53" s="3"/>
      <c r="M53" s="5"/>
    </row>
    <row r="54" spans="1:13" ht="18" x14ac:dyDescent="0.2"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5"/>
    </row>
    <row r="55" spans="1:13" ht="15" x14ac:dyDescent="0.2">
      <c r="B55" s="3"/>
      <c r="C55" s="24" t="s">
        <v>10</v>
      </c>
      <c r="D55" s="25" t="s">
        <v>3</v>
      </c>
      <c r="E55" s="25" t="s">
        <v>4</v>
      </c>
      <c r="F55" s="25" t="s">
        <v>5</v>
      </c>
      <c r="G55" s="25" t="s">
        <v>4</v>
      </c>
      <c r="H55" s="25" t="s">
        <v>6</v>
      </c>
      <c r="I55" s="25" t="s">
        <v>4</v>
      </c>
      <c r="J55" s="25" t="s">
        <v>7</v>
      </c>
      <c r="K55" s="25" t="s">
        <v>4</v>
      </c>
      <c r="L55" s="25" t="s">
        <v>8</v>
      </c>
      <c r="M55" s="26" t="s">
        <v>4</v>
      </c>
    </row>
    <row r="56" spans="1:13" ht="15" x14ac:dyDescent="0.2">
      <c r="B56" s="3"/>
      <c r="C56" s="27" t="s">
        <v>21</v>
      </c>
      <c r="D56" s="28">
        <f>LARGE(D4:D9,1)+LARGE(D4:D9,2)+LARGE(D4:D9,3)+LARGE(D4:D9,4)</f>
        <v>47.15</v>
      </c>
      <c r="E56" s="17">
        <f t="shared" ref="E56:E62" si="44">IF(D56&lt;1,0,RANK(D56,D$56:D$62,0))</f>
        <v>2</v>
      </c>
      <c r="F56" s="28">
        <f>LARGE(F4:F9,1)+LARGE(F4:F9,2)+LARGE(F4:F9,3)+LARGE(F4:F9,4)</f>
        <v>43.08</v>
      </c>
      <c r="G56" s="17">
        <f t="shared" ref="G56:G62" si="45">IF(F56&lt;1,0,RANK(F56,F$56:F$62,0))</f>
        <v>2</v>
      </c>
      <c r="H56" s="28">
        <f>LARGE(H4:H9,1)+LARGE(H4:H9,2)+LARGE(H4:H9,3)+LARGE(H4:H9,4)</f>
        <v>45.5</v>
      </c>
      <c r="I56" s="17">
        <f t="shared" ref="I56:I62" si="46">IF(H56&lt;1,0,RANK(H56,H$56:H$62,0))</f>
        <v>3</v>
      </c>
      <c r="J56" s="28">
        <f>LARGE(J4:J9,1)+LARGE(J4:J9,2)+LARGE(J4:J9,3)+LARGE(J4:J9,4)</f>
        <v>43.1</v>
      </c>
      <c r="K56" s="78">
        <f t="shared" ref="K56:K62" si="47">IF(J56&lt;1,0,RANK(J56,J$56:J$62,0))</f>
        <v>5</v>
      </c>
      <c r="L56" s="16">
        <f t="shared" ref="L56:L62" si="48">D56+F56+H56+J56</f>
        <v>178.82999999999998</v>
      </c>
      <c r="M56" s="30">
        <f t="shared" ref="M56:M62" si="49">IF(L56&lt;1,0,RANK(L56,L$56:L$62,0))</f>
        <v>1</v>
      </c>
    </row>
    <row r="57" spans="1:13" ht="15" x14ac:dyDescent="0.2">
      <c r="B57" s="3"/>
      <c r="C57" s="31" t="s">
        <v>55</v>
      </c>
      <c r="D57" s="28">
        <f>LARGE(D11:D16,1)+LARGE(D11:D16,2)+LARGE(D11:D16,3)+LARGE(D11:D16,4)</f>
        <v>45.91</v>
      </c>
      <c r="E57" s="17">
        <f t="shared" si="44"/>
        <v>5</v>
      </c>
      <c r="F57" s="28">
        <f>LARGE(F11:F16,1)+LARGE(F11:F16,2)+LARGE(F11:F16,3)+LARGE(F11:F16,4)</f>
        <v>41.18</v>
      </c>
      <c r="G57" s="17">
        <f t="shared" si="45"/>
        <v>5</v>
      </c>
      <c r="H57" s="28">
        <f>LARGE(H11:H16,1)+LARGE(H11:H16,2)+LARGE(H11:H16,3)+LARGE(H11:H16,4)</f>
        <v>45.55</v>
      </c>
      <c r="I57" s="17">
        <f t="shared" si="46"/>
        <v>2</v>
      </c>
      <c r="J57" s="28">
        <f>LARGE(J11:J16,1)+LARGE(J11:J16,2)+LARGE(J11:J16,3)+LARGE(J11:J16,4)</f>
        <v>45.15</v>
      </c>
      <c r="K57" s="78">
        <f t="shared" si="47"/>
        <v>2</v>
      </c>
      <c r="L57" s="16">
        <f t="shared" si="48"/>
        <v>177.79</v>
      </c>
      <c r="M57" s="30">
        <f t="shared" si="49"/>
        <v>2</v>
      </c>
    </row>
    <row r="58" spans="1:13" ht="15" x14ac:dyDescent="0.2">
      <c r="B58" s="3"/>
      <c r="C58" s="31" t="s">
        <v>24</v>
      </c>
      <c r="D58" s="28">
        <f>LARGE(D18:D23,1)+LARGE(D18:D23,2)+LARGE(D18:D23,3)+LARGE(D18:D23,4)</f>
        <v>46.84</v>
      </c>
      <c r="E58" s="17">
        <f t="shared" si="44"/>
        <v>3</v>
      </c>
      <c r="F58" s="28">
        <f>LARGE(F18:F23,1)+LARGE(F18:F23,2)+LARGE(F18:F23,3)+LARGE(F18:F23,4)</f>
        <v>41.91</v>
      </c>
      <c r="G58" s="17">
        <f t="shared" si="45"/>
        <v>4</v>
      </c>
      <c r="H58" s="28">
        <f>LARGE(H18:H23,1)+LARGE(H18:H23,2)+LARGE(H18:H23,3)+LARGE(H18:H23,4)</f>
        <v>43.175000000000004</v>
      </c>
      <c r="I58" s="17">
        <f t="shared" si="46"/>
        <v>4</v>
      </c>
      <c r="J58" s="28">
        <f>LARGE(J18:J23,1)+LARGE(J18:J23,2)+LARGE(J18:J23,3)+LARGE(J18:J23,4)</f>
        <v>42.7</v>
      </c>
      <c r="K58" s="78">
        <f t="shared" si="47"/>
        <v>6</v>
      </c>
      <c r="L58" s="16">
        <f t="shared" si="48"/>
        <v>174.625</v>
      </c>
      <c r="M58" s="30">
        <f t="shared" si="49"/>
        <v>5</v>
      </c>
    </row>
    <row r="59" spans="1:13" ht="15" x14ac:dyDescent="0.2">
      <c r="B59" s="3"/>
      <c r="C59" s="31" t="s">
        <v>31</v>
      </c>
      <c r="D59" s="28">
        <f>LARGE(D25:D30,1)+LARGE(D25:D30,2)+LARGE(D25:D30,3)+LARGE(D25:D30,4)</f>
        <v>46.34</v>
      </c>
      <c r="E59" s="17">
        <f t="shared" si="44"/>
        <v>4</v>
      </c>
      <c r="F59" s="28">
        <f>LARGE(F25:F30,1)+LARGE(F25:F30,2)+LARGE(F25:F30,3)+LARGE(F25:F30,4)</f>
        <v>45.44</v>
      </c>
      <c r="G59" s="17">
        <f t="shared" si="45"/>
        <v>1</v>
      </c>
      <c r="H59" s="28">
        <f>LARGE(H25:H30,1)+LARGE(H25:H30,2)+LARGE(H25:H30,3)+LARGE(H25:H30,4)</f>
        <v>40.575000000000003</v>
      </c>
      <c r="I59" s="17">
        <f t="shared" si="46"/>
        <v>6</v>
      </c>
      <c r="J59" s="28">
        <f>LARGE(J25:J30,1)+LARGE(J25:J30,2)+LARGE(J25:J30,3)+LARGE(J25:J30,4)</f>
        <v>43.25</v>
      </c>
      <c r="K59" s="78">
        <f t="shared" si="47"/>
        <v>4</v>
      </c>
      <c r="L59" s="16">
        <f t="shared" si="48"/>
        <v>175.60500000000002</v>
      </c>
      <c r="M59" s="30">
        <f t="shared" si="49"/>
        <v>4</v>
      </c>
    </row>
    <row r="60" spans="1:13" ht="15" x14ac:dyDescent="0.2">
      <c r="B60" s="3"/>
      <c r="C60" s="31" t="s">
        <v>18</v>
      </c>
      <c r="D60" s="28">
        <f>LARGE(D32:D37,1)+LARGE(D32:D37,2)+LARGE(D32:D37,3)+LARGE(D32:D37,4)</f>
        <v>45.05</v>
      </c>
      <c r="E60" s="17">
        <f t="shared" si="44"/>
        <v>6</v>
      </c>
      <c r="F60" s="28">
        <f>LARGE(F32:F37,1)+LARGE(F32:F37,2)+LARGE(F32:F37,3)+LARGE(F32:F37,4)</f>
        <v>40.039999999999992</v>
      </c>
      <c r="G60" s="17">
        <f t="shared" si="45"/>
        <v>6</v>
      </c>
      <c r="H60" s="28">
        <f>LARGE(H32:H37,1)+LARGE(H32:H37,2)+LARGE(H32:H37,3)+LARGE(H32:H37,4)</f>
        <v>45.875</v>
      </c>
      <c r="I60" s="17">
        <f t="shared" si="46"/>
        <v>1</v>
      </c>
      <c r="J60" s="28">
        <f>LARGE(J32:J37,1)+LARGE(J32:J37,2)+LARGE(J32:J37,3)+LARGE(J32:J37,4)</f>
        <v>43.3</v>
      </c>
      <c r="K60" s="78">
        <f t="shared" si="47"/>
        <v>3</v>
      </c>
      <c r="L60" s="16">
        <f t="shared" si="48"/>
        <v>174.26499999999999</v>
      </c>
      <c r="M60" s="30">
        <f t="shared" si="49"/>
        <v>6</v>
      </c>
    </row>
    <row r="61" spans="1:13" ht="15" x14ac:dyDescent="0.2">
      <c r="C61" s="31" t="s">
        <v>20</v>
      </c>
      <c r="D61" s="28">
        <f>LARGE(D39:D44,1)+LARGE(D39:D44,2)+LARGE(D39:D44,3)+LARGE(D39:D44,4)</f>
        <v>47.309999999999995</v>
      </c>
      <c r="E61" s="17">
        <f t="shared" si="44"/>
        <v>1</v>
      </c>
      <c r="F61" s="28">
        <f>LARGE(F39:F44,1)+LARGE(F39:F44,2)+LARGE(F39:F44,3)+LARGE(F39:F44,4)</f>
        <v>42.14</v>
      </c>
      <c r="G61" s="17">
        <f t="shared" si="45"/>
        <v>3</v>
      </c>
      <c r="H61" s="28">
        <f>LARGE(H39:H44,1)+LARGE(H39:H44,2)+LARGE(H39:H44,3)+LARGE(H39:H44,4)</f>
        <v>41.274999999999999</v>
      </c>
      <c r="I61" s="17">
        <f t="shared" si="46"/>
        <v>5</v>
      </c>
      <c r="J61" s="28">
        <f>LARGE(J39:J44,1)+LARGE(J39:J44,2)+LARGE(J39:J44,3)+LARGE(J39:J44,4)</f>
        <v>45.150000000000006</v>
      </c>
      <c r="K61" s="78">
        <f t="shared" si="47"/>
        <v>1</v>
      </c>
      <c r="L61" s="16">
        <f t="shared" si="48"/>
        <v>175.875</v>
      </c>
      <c r="M61" s="30">
        <f t="shared" si="49"/>
        <v>3</v>
      </c>
    </row>
    <row r="62" spans="1:13" ht="15" x14ac:dyDescent="0.2">
      <c r="C62" s="32"/>
      <c r="D62" s="33">
        <f>LARGE(D46:D51,1)+LARGE(D46:D51,2)+LARGE(D46:D51,3)+LARGE(D46:D51,4)</f>
        <v>0</v>
      </c>
      <c r="E62" s="84">
        <f t="shared" si="44"/>
        <v>0</v>
      </c>
      <c r="F62" s="33">
        <f>LARGE(F46:F51,1)+LARGE(F46:F51,2)+LARGE(F46:F51,3)+LARGE(F46:F51,4)</f>
        <v>0</v>
      </c>
      <c r="G62" s="84">
        <f t="shared" si="45"/>
        <v>0</v>
      </c>
      <c r="H62" s="33">
        <f>LARGE(H46:H51,1)+LARGE(H46:H51,2)+LARGE(H46:H51,3)+LARGE(H46:H51,4)</f>
        <v>0</v>
      </c>
      <c r="I62" s="84">
        <f t="shared" si="46"/>
        <v>0</v>
      </c>
      <c r="J62" s="33">
        <f>LARGE(J46:J51,1)+LARGE(J46:J51,2)+LARGE(J46:J51,3)+LARGE(J46:J51,4)</f>
        <v>0</v>
      </c>
      <c r="K62" s="79">
        <f t="shared" si="47"/>
        <v>0</v>
      </c>
      <c r="L62" s="35">
        <f t="shared" si="48"/>
        <v>0</v>
      </c>
      <c r="M62" s="36">
        <f t="shared" si="49"/>
        <v>0</v>
      </c>
    </row>
  </sheetData>
  <sheetProtection algorithmName="SHA-512" hashValue="9mBqssPGqc6w54be1A74uJQOsa4xS7Px+AV6yLF/EhLfIOs0W7uJPY3kKcCYDb7FDzKDjxftHT3cOIavpsxYvA==" saltValue="Tl8xSocpQg4E0kGFtgKq+w==" spinCount="100000" sheet="1" objects="1" scenarios="1"/>
  <phoneticPr fontId="0" type="noConversion"/>
  <conditionalFormatting sqref="E4:E51 E56:E62 G4:G51 G56:G62 I4:I51 I56:I62 K4:K51 K56:K62 M4:M51 M56:M62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2"/>
  <sheetViews>
    <sheetView topLeftCell="A50" workbookViewId="0">
      <selection activeCell="J54" sqref="J54"/>
    </sheetView>
  </sheetViews>
  <sheetFormatPr defaultRowHeight="12.75" x14ac:dyDescent="0.2"/>
  <cols>
    <col min="1" max="1" width="7.140625" style="37" customWidth="1"/>
    <col min="2" max="2" width="20.85546875" style="38" customWidth="1"/>
    <col min="3" max="3" width="15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A1" s="1"/>
      <c r="B1" s="2" t="s">
        <v>34</v>
      </c>
      <c r="D1" s="3"/>
      <c r="E1" s="4"/>
      <c r="F1" s="3"/>
      <c r="G1" s="4"/>
      <c r="H1" s="3"/>
      <c r="I1" s="4"/>
      <c r="J1" s="3"/>
      <c r="K1" s="4"/>
      <c r="L1" s="3"/>
      <c r="M1" s="5"/>
    </row>
    <row r="2" spans="1:13" ht="18" x14ac:dyDescent="0.2">
      <c r="A2" s="39"/>
      <c r="B2" s="7" t="s">
        <v>11</v>
      </c>
      <c r="C2" s="2"/>
      <c r="D2" s="3"/>
      <c r="E2" s="4"/>
      <c r="F2" s="3"/>
      <c r="G2" s="4"/>
      <c r="H2" s="3"/>
      <c r="I2" s="4"/>
      <c r="J2" s="3"/>
      <c r="K2" s="4"/>
      <c r="L2" s="3"/>
      <c r="M2" s="5"/>
    </row>
    <row r="3" spans="1:13" ht="15" x14ac:dyDescent="0.2">
      <c r="A3" s="40" t="s">
        <v>0</v>
      </c>
      <c r="B3" s="67" t="s">
        <v>1</v>
      </c>
      <c r="C3" s="68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6</v>
      </c>
      <c r="I3" s="10" t="s">
        <v>4</v>
      </c>
      <c r="J3" s="10" t="s">
        <v>7</v>
      </c>
      <c r="K3" s="10" t="s">
        <v>4</v>
      </c>
      <c r="L3" s="10" t="s">
        <v>8</v>
      </c>
      <c r="M3" s="10" t="s">
        <v>4</v>
      </c>
    </row>
    <row r="4" spans="1:13" ht="15" x14ac:dyDescent="0.2">
      <c r="A4" s="52">
        <v>200</v>
      </c>
      <c r="B4" s="56" t="s">
        <v>61</v>
      </c>
      <c r="C4" s="69" t="s">
        <v>39</v>
      </c>
      <c r="D4" s="53">
        <v>11.74</v>
      </c>
      <c r="E4" s="15">
        <f t="shared" ref="E4:E9" si="0">IF(D4&lt;1,0,RANK(D4,D$4:D$58,0))</f>
        <v>11</v>
      </c>
      <c r="F4" s="14">
        <v>11.6</v>
      </c>
      <c r="G4" s="15">
        <f t="shared" ref="G4:G9" si="1">IF(F4&lt;1,0,RANK(F4,F$4:F$58,0))</f>
        <v>3</v>
      </c>
      <c r="H4" s="14">
        <v>10.8</v>
      </c>
      <c r="I4" s="15">
        <f t="shared" ref="I4:I9" si="2">IF(H4&lt;1,0,RANK(H4,H$4:H$58,0))</f>
        <v>7</v>
      </c>
      <c r="J4" s="14">
        <v>11.35</v>
      </c>
      <c r="K4" s="15">
        <f t="shared" ref="K4:K9" si="3">IF(J4&lt;1,0,RANK(J4,J$4:J$58,0))</f>
        <v>13</v>
      </c>
      <c r="L4" s="16">
        <f t="shared" ref="L4:L9" si="4">SUM(D4,F4,H4,J4)</f>
        <v>45.49</v>
      </c>
      <c r="M4" s="17">
        <f t="shared" ref="M4:M9" si="5">IF(L4&lt;1,0,RANK(L4,L$4:L$58,0))</f>
        <v>6</v>
      </c>
    </row>
    <row r="5" spans="1:13" ht="15" x14ac:dyDescent="0.2">
      <c r="A5" s="52">
        <f>SUM(A4)+1</f>
        <v>201</v>
      </c>
      <c r="B5" s="56" t="s">
        <v>98</v>
      </c>
      <c r="C5" s="69" t="s">
        <v>39</v>
      </c>
      <c r="D5" s="53">
        <v>11.67</v>
      </c>
      <c r="E5" s="15">
        <f t="shared" si="0"/>
        <v>12</v>
      </c>
      <c r="F5" s="14">
        <v>10.85</v>
      </c>
      <c r="G5" s="15">
        <f t="shared" si="1"/>
        <v>11</v>
      </c>
      <c r="H5" s="14">
        <v>8.26</v>
      </c>
      <c r="I5" s="15">
        <f t="shared" si="2"/>
        <v>32</v>
      </c>
      <c r="J5" s="14">
        <v>11.4</v>
      </c>
      <c r="K5" s="15">
        <f t="shared" si="3"/>
        <v>11</v>
      </c>
      <c r="L5" s="16">
        <f t="shared" si="4"/>
        <v>42.18</v>
      </c>
      <c r="M5" s="17">
        <f t="shared" si="5"/>
        <v>22</v>
      </c>
    </row>
    <row r="6" spans="1:13" ht="15" x14ac:dyDescent="0.2">
      <c r="A6" s="52">
        <f>SUM(A5)+1</f>
        <v>202</v>
      </c>
      <c r="B6" s="56" t="s">
        <v>38</v>
      </c>
      <c r="C6" s="69" t="s">
        <v>39</v>
      </c>
      <c r="D6" s="53">
        <v>11.84</v>
      </c>
      <c r="E6" s="15">
        <f t="shared" si="0"/>
        <v>9</v>
      </c>
      <c r="F6" s="14">
        <v>11.45</v>
      </c>
      <c r="G6" s="15">
        <f t="shared" si="1"/>
        <v>6</v>
      </c>
      <c r="H6" s="14">
        <v>11.76</v>
      </c>
      <c r="I6" s="15">
        <f t="shared" si="2"/>
        <v>1</v>
      </c>
      <c r="J6" s="14">
        <v>11.95</v>
      </c>
      <c r="K6" s="15">
        <f t="shared" si="3"/>
        <v>2</v>
      </c>
      <c r="L6" s="16">
        <f t="shared" si="4"/>
        <v>47</v>
      </c>
      <c r="M6" s="17">
        <f t="shared" si="5"/>
        <v>2</v>
      </c>
    </row>
    <row r="7" spans="1:13" ht="15" x14ac:dyDescent="0.2">
      <c r="A7" s="52">
        <f>SUM(A6)+1</f>
        <v>203</v>
      </c>
      <c r="B7" s="56" t="s">
        <v>60</v>
      </c>
      <c r="C7" s="69" t="s">
        <v>39</v>
      </c>
      <c r="D7" s="53">
        <v>11.94</v>
      </c>
      <c r="E7" s="15">
        <f t="shared" si="0"/>
        <v>7</v>
      </c>
      <c r="F7" s="14">
        <v>11.5</v>
      </c>
      <c r="G7" s="15">
        <f t="shared" si="1"/>
        <v>5</v>
      </c>
      <c r="H7" s="14">
        <v>10.3</v>
      </c>
      <c r="I7" s="15">
        <f t="shared" si="2"/>
        <v>18</v>
      </c>
      <c r="J7" s="14">
        <v>11.5</v>
      </c>
      <c r="K7" s="15">
        <f t="shared" si="3"/>
        <v>6</v>
      </c>
      <c r="L7" s="16">
        <f t="shared" si="4"/>
        <v>45.239999999999995</v>
      </c>
      <c r="M7" s="17">
        <f t="shared" si="5"/>
        <v>7</v>
      </c>
    </row>
    <row r="8" spans="1:13" ht="15" x14ac:dyDescent="0.2">
      <c r="A8" s="52">
        <f>SUM(A7)+1</f>
        <v>204</v>
      </c>
      <c r="B8" s="56" t="s">
        <v>99</v>
      </c>
      <c r="C8" s="69" t="s">
        <v>39</v>
      </c>
      <c r="D8" s="53">
        <v>12.04</v>
      </c>
      <c r="E8" s="15">
        <f t="shared" si="0"/>
        <v>3</v>
      </c>
      <c r="F8" s="14">
        <v>11.7</v>
      </c>
      <c r="G8" s="15">
        <f t="shared" si="1"/>
        <v>2</v>
      </c>
      <c r="H8" s="14">
        <v>10.26</v>
      </c>
      <c r="I8" s="15">
        <f t="shared" si="2"/>
        <v>19</v>
      </c>
      <c r="J8" s="14">
        <v>11.5</v>
      </c>
      <c r="K8" s="15">
        <f t="shared" si="3"/>
        <v>6</v>
      </c>
      <c r="L8" s="16">
        <f t="shared" si="4"/>
        <v>45.5</v>
      </c>
      <c r="M8" s="17">
        <f t="shared" si="5"/>
        <v>5</v>
      </c>
    </row>
    <row r="9" spans="1:13" ht="15" x14ac:dyDescent="0.2">
      <c r="A9" s="52">
        <f>SUM(A8)+1</f>
        <v>205</v>
      </c>
      <c r="B9" s="56" t="s">
        <v>100</v>
      </c>
      <c r="C9" s="69" t="s">
        <v>39</v>
      </c>
      <c r="D9" s="53">
        <v>11.44</v>
      </c>
      <c r="E9" s="15">
        <f t="shared" si="0"/>
        <v>19</v>
      </c>
      <c r="F9" s="14">
        <v>10.95</v>
      </c>
      <c r="G9" s="15">
        <f t="shared" si="1"/>
        <v>9</v>
      </c>
      <c r="H9" s="14">
        <v>8.33</v>
      </c>
      <c r="I9" s="15">
        <f t="shared" si="2"/>
        <v>30</v>
      </c>
      <c r="J9" s="14">
        <v>11.8</v>
      </c>
      <c r="K9" s="15">
        <f t="shared" si="3"/>
        <v>3</v>
      </c>
      <c r="L9" s="16">
        <f t="shared" si="4"/>
        <v>42.519999999999996</v>
      </c>
      <c r="M9" s="17">
        <f t="shared" si="5"/>
        <v>19</v>
      </c>
    </row>
    <row r="10" spans="1:13" ht="15" x14ac:dyDescent="0.2">
      <c r="A10" s="11"/>
      <c r="B10" s="54"/>
      <c r="C10" s="65"/>
      <c r="D10" s="14"/>
      <c r="E10" s="15"/>
      <c r="F10" s="14"/>
      <c r="G10" s="15"/>
      <c r="H10" s="14"/>
      <c r="I10" s="15"/>
      <c r="J10" s="14"/>
      <c r="K10" s="15"/>
      <c r="L10" s="20"/>
      <c r="M10" s="17"/>
    </row>
    <row r="11" spans="1:13" ht="15" x14ac:dyDescent="0.2">
      <c r="A11" s="11">
        <v>206</v>
      </c>
      <c r="B11" s="12" t="s">
        <v>168</v>
      </c>
      <c r="C11" s="13" t="s">
        <v>19</v>
      </c>
      <c r="D11" s="14">
        <v>11.64</v>
      </c>
      <c r="E11" s="15">
        <f t="shared" ref="E11:E16" si="6">IF(D11&lt;1,0,RANK(D11,D$4:D$58,0))</f>
        <v>13</v>
      </c>
      <c r="F11" s="14">
        <v>10.6</v>
      </c>
      <c r="G11" s="15">
        <f t="shared" ref="G11:G16" si="7">IF(F11&lt;1,0,RANK(F11,F$4:F$58,0))</f>
        <v>15</v>
      </c>
      <c r="H11" s="14">
        <v>10.130000000000001</v>
      </c>
      <c r="I11" s="15">
        <f t="shared" ref="I11:I16" si="8">IF(H11&lt;1,0,RANK(H11,H$4:H$58,0))</f>
        <v>23</v>
      </c>
      <c r="J11" s="14">
        <v>11.15</v>
      </c>
      <c r="K11" s="15">
        <f t="shared" ref="K11:K16" si="9">IF(J11&lt;1,0,RANK(J11,J$4:J$58,0))</f>
        <v>19</v>
      </c>
      <c r="L11" s="16">
        <f t="shared" ref="L11:L16" si="10">SUM(D11,F11,H11,J11)</f>
        <v>43.52</v>
      </c>
      <c r="M11" s="17">
        <f t="shared" ref="M11:M16" si="11">IF(L11&lt;1,0,RANK(L11,L$4:L$58,0))</f>
        <v>12</v>
      </c>
    </row>
    <row r="12" spans="1:13" ht="15" x14ac:dyDescent="0.2">
      <c r="A12" s="11">
        <f>SUM(A11)+1</f>
        <v>207</v>
      </c>
      <c r="B12" s="12" t="s">
        <v>169</v>
      </c>
      <c r="C12" s="13" t="s">
        <v>19</v>
      </c>
      <c r="D12" s="14">
        <v>11.97</v>
      </c>
      <c r="E12" s="15">
        <f t="shared" si="6"/>
        <v>5</v>
      </c>
      <c r="F12" s="14">
        <v>12</v>
      </c>
      <c r="G12" s="15">
        <f t="shared" si="7"/>
        <v>1</v>
      </c>
      <c r="H12" s="14">
        <v>11.5</v>
      </c>
      <c r="I12" s="15">
        <f t="shared" si="8"/>
        <v>3</v>
      </c>
      <c r="J12" s="14">
        <v>11.45</v>
      </c>
      <c r="K12" s="15">
        <f t="shared" si="9"/>
        <v>9</v>
      </c>
      <c r="L12" s="16">
        <f t="shared" si="10"/>
        <v>46.92</v>
      </c>
      <c r="M12" s="17">
        <f t="shared" si="11"/>
        <v>3</v>
      </c>
    </row>
    <row r="13" spans="1:13" ht="15" x14ac:dyDescent="0.2">
      <c r="A13" s="11">
        <f>SUM(A12)+1</f>
        <v>208</v>
      </c>
      <c r="B13" s="12" t="s">
        <v>170</v>
      </c>
      <c r="C13" s="13" t="s">
        <v>19</v>
      </c>
      <c r="D13" s="14">
        <v>12.24</v>
      </c>
      <c r="E13" s="15">
        <f t="shared" si="6"/>
        <v>1</v>
      </c>
      <c r="F13" s="14">
        <v>11.24</v>
      </c>
      <c r="G13" s="15">
        <f t="shared" si="7"/>
        <v>7</v>
      </c>
      <c r="H13" s="14">
        <v>11.53</v>
      </c>
      <c r="I13" s="15">
        <f t="shared" si="8"/>
        <v>2</v>
      </c>
      <c r="J13" s="14">
        <v>11.55</v>
      </c>
      <c r="K13" s="15">
        <f t="shared" si="9"/>
        <v>5</v>
      </c>
      <c r="L13" s="16">
        <f t="shared" si="10"/>
        <v>46.56</v>
      </c>
      <c r="M13" s="17">
        <f t="shared" si="11"/>
        <v>4</v>
      </c>
    </row>
    <row r="14" spans="1:13" ht="15" x14ac:dyDescent="0.2">
      <c r="A14" s="11">
        <f>SUM(A13)+1</f>
        <v>209</v>
      </c>
      <c r="B14" s="12" t="s">
        <v>171</v>
      </c>
      <c r="C14" s="13" t="s">
        <v>19</v>
      </c>
      <c r="D14" s="14">
        <v>12</v>
      </c>
      <c r="E14" s="15">
        <f t="shared" si="6"/>
        <v>4</v>
      </c>
      <c r="F14" s="14">
        <v>10.9</v>
      </c>
      <c r="G14" s="15">
        <f t="shared" si="7"/>
        <v>10</v>
      </c>
      <c r="H14" s="14">
        <v>10.73</v>
      </c>
      <c r="I14" s="15">
        <f t="shared" si="8"/>
        <v>8</v>
      </c>
      <c r="J14" s="14">
        <v>10.95</v>
      </c>
      <c r="K14" s="15">
        <f t="shared" si="9"/>
        <v>25</v>
      </c>
      <c r="L14" s="16">
        <f t="shared" si="10"/>
        <v>44.58</v>
      </c>
      <c r="M14" s="17">
        <f t="shared" si="11"/>
        <v>9</v>
      </c>
    </row>
    <row r="15" spans="1:13" ht="15" x14ac:dyDescent="0.2">
      <c r="A15" s="11">
        <f>SUM(A14)+1</f>
        <v>210</v>
      </c>
      <c r="B15" s="12" t="s">
        <v>172</v>
      </c>
      <c r="C15" s="13" t="s">
        <v>19</v>
      </c>
      <c r="D15" s="14">
        <v>11.97</v>
      </c>
      <c r="E15" s="15">
        <f t="shared" si="6"/>
        <v>5</v>
      </c>
      <c r="F15" s="14">
        <v>11.54</v>
      </c>
      <c r="G15" s="15">
        <f t="shared" si="7"/>
        <v>4</v>
      </c>
      <c r="H15" s="14">
        <v>11.46</v>
      </c>
      <c r="I15" s="15">
        <f t="shared" si="8"/>
        <v>4</v>
      </c>
      <c r="J15" s="14">
        <v>12.1</v>
      </c>
      <c r="K15" s="15">
        <f t="shared" si="9"/>
        <v>1</v>
      </c>
      <c r="L15" s="16">
        <f t="shared" si="10"/>
        <v>47.07</v>
      </c>
      <c r="M15" s="17">
        <f t="shared" si="11"/>
        <v>1</v>
      </c>
    </row>
    <row r="16" spans="1:13" ht="15" x14ac:dyDescent="0.2">
      <c r="A16" s="11">
        <f>SUM(A15)+1</f>
        <v>211</v>
      </c>
      <c r="B16" s="12" t="s">
        <v>173</v>
      </c>
      <c r="C16" s="13" t="s">
        <v>19</v>
      </c>
      <c r="D16" s="14">
        <v>11.47</v>
      </c>
      <c r="E16" s="15">
        <f t="shared" si="6"/>
        <v>16</v>
      </c>
      <c r="F16" s="14">
        <v>10.67</v>
      </c>
      <c r="G16" s="15">
        <f t="shared" si="7"/>
        <v>14</v>
      </c>
      <c r="H16" s="14">
        <v>9.86</v>
      </c>
      <c r="I16" s="15">
        <f t="shared" si="8"/>
        <v>24</v>
      </c>
      <c r="J16" s="14">
        <v>11.7</v>
      </c>
      <c r="K16" s="15">
        <f t="shared" si="9"/>
        <v>4</v>
      </c>
      <c r="L16" s="16">
        <f t="shared" si="10"/>
        <v>43.7</v>
      </c>
      <c r="M16" s="17">
        <f t="shared" si="11"/>
        <v>11</v>
      </c>
    </row>
    <row r="17" spans="1:13" ht="15" x14ac:dyDescent="0.2">
      <c r="A17" s="11"/>
      <c r="B17" s="21"/>
      <c r="C17" s="19"/>
      <c r="D17" s="14"/>
      <c r="E17" s="15"/>
      <c r="F17" s="14"/>
      <c r="G17" s="15"/>
      <c r="H17" s="14"/>
      <c r="I17" s="15"/>
      <c r="J17" s="14"/>
      <c r="K17" s="15"/>
      <c r="L17" s="20"/>
      <c r="M17" s="17"/>
    </row>
    <row r="18" spans="1:13" ht="15" x14ac:dyDescent="0.2">
      <c r="A18" s="11">
        <v>212</v>
      </c>
      <c r="B18" s="12" t="s">
        <v>101</v>
      </c>
      <c r="C18" s="13" t="s">
        <v>41</v>
      </c>
      <c r="D18" s="14">
        <v>11.44</v>
      </c>
      <c r="E18" s="15">
        <f t="shared" ref="E18:E23" si="12">IF(D18&lt;1,0,RANK(D18,D$4:D$58,0))</f>
        <v>19</v>
      </c>
      <c r="F18" s="14">
        <v>10.8</v>
      </c>
      <c r="G18" s="15">
        <f t="shared" ref="G18:G23" si="13">IF(F18&lt;1,0,RANK(F18,F$4:F$58,0))</f>
        <v>12</v>
      </c>
      <c r="H18" s="14">
        <v>10.7</v>
      </c>
      <c r="I18" s="15">
        <f t="shared" ref="I18:I23" si="14">IF(H18&lt;1,0,RANK(H18,H$4:H$58,0))</f>
        <v>10</v>
      </c>
      <c r="J18" s="14">
        <v>11</v>
      </c>
      <c r="K18" s="15">
        <f t="shared" ref="K18:K23" si="15">IF(J18&lt;1,0,RANK(J18,J$4:J$58,0))</f>
        <v>21</v>
      </c>
      <c r="L18" s="16">
        <f t="shared" ref="L18:L23" si="16">SUM(D18,F18,H18,J18)</f>
        <v>43.94</v>
      </c>
      <c r="M18" s="17">
        <f t="shared" ref="M18:M23" si="17">IF(L18&lt;1,0,RANK(L18,L$4:L$58,0))</f>
        <v>10</v>
      </c>
    </row>
    <row r="19" spans="1:13" ht="15" x14ac:dyDescent="0.2">
      <c r="A19" s="11">
        <f>SUM(A18)+1</f>
        <v>213</v>
      </c>
      <c r="B19" s="12" t="s">
        <v>71</v>
      </c>
      <c r="C19" s="13" t="s">
        <v>41</v>
      </c>
      <c r="D19" s="14">
        <v>11.6</v>
      </c>
      <c r="E19" s="15">
        <f t="shared" si="12"/>
        <v>14</v>
      </c>
      <c r="F19" s="14">
        <v>9.9</v>
      </c>
      <c r="G19" s="15">
        <f t="shared" si="13"/>
        <v>23</v>
      </c>
      <c r="H19" s="14">
        <v>8.9600000000000009</v>
      </c>
      <c r="I19" s="15">
        <f t="shared" si="14"/>
        <v>29</v>
      </c>
      <c r="J19" s="14">
        <v>10.65</v>
      </c>
      <c r="K19" s="15">
        <f t="shared" si="15"/>
        <v>31</v>
      </c>
      <c r="L19" s="16">
        <f t="shared" si="16"/>
        <v>41.11</v>
      </c>
      <c r="M19" s="17">
        <f t="shared" si="17"/>
        <v>29</v>
      </c>
    </row>
    <row r="20" spans="1:13" ht="15" x14ac:dyDescent="0.2">
      <c r="A20" s="11">
        <f>SUM(A19)+1</f>
        <v>214</v>
      </c>
      <c r="B20" s="12" t="s">
        <v>102</v>
      </c>
      <c r="C20" s="13" t="s">
        <v>41</v>
      </c>
      <c r="D20" s="14">
        <v>11.04</v>
      </c>
      <c r="E20" s="15">
        <f t="shared" si="12"/>
        <v>32</v>
      </c>
      <c r="F20" s="14">
        <v>10</v>
      </c>
      <c r="G20" s="15">
        <f t="shared" si="13"/>
        <v>22</v>
      </c>
      <c r="H20" s="14">
        <v>10.53</v>
      </c>
      <c r="I20" s="15">
        <f t="shared" si="14"/>
        <v>12</v>
      </c>
      <c r="J20" s="14">
        <v>10.7</v>
      </c>
      <c r="K20" s="15">
        <f t="shared" si="15"/>
        <v>29</v>
      </c>
      <c r="L20" s="16">
        <f t="shared" si="16"/>
        <v>42.269999999999996</v>
      </c>
      <c r="M20" s="17">
        <f t="shared" si="17"/>
        <v>21</v>
      </c>
    </row>
    <row r="21" spans="1:13" ht="15" x14ac:dyDescent="0.2">
      <c r="A21" s="11">
        <f>SUM(A20)+1</f>
        <v>215</v>
      </c>
      <c r="B21" s="12" t="s">
        <v>103</v>
      </c>
      <c r="C21" s="13" t="s">
        <v>41</v>
      </c>
      <c r="D21" s="14">
        <v>11.04</v>
      </c>
      <c r="E21" s="15">
        <f t="shared" si="12"/>
        <v>32</v>
      </c>
      <c r="F21" s="14">
        <v>9.8699999999999992</v>
      </c>
      <c r="G21" s="15">
        <f t="shared" si="13"/>
        <v>24</v>
      </c>
      <c r="H21" s="14">
        <v>10.66</v>
      </c>
      <c r="I21" s="15">
        <f t="shared" si="14"/>
        <v>11</v>
      </c>
      <c r="J21" s="14">
        <v>11</v>
      </c>
      <c r="K21" s="15">
        <f t="shared" si="15"/>
        <v>21</v>
      </c>
      <c r="L21" s="16">
        <f t="shared" si="16"/>
        <v>42.569999999999993</v>
      </c>
      <c r="M21" s="17">
        <f t="shared" si="17"/>
        <v>18</v>
      </c>
    </row>
    <row r="22" spans="1:13" ht="15" x14ac:dyDescent="0.2">
      <c r="A22" s="11">
        <f>SUM(A21)+1</f>
        <v>216</v>
      </c>
      <c r="B22" s="18" t="s">
        <v>104</v>
      </c>
      <c r="C22" s="13" t="s">
        <v>41</v>
      </c>
      <c r="D22" s="14">
        <v>11.4</v>
      </c>
      <c r="E22" s="15">
        <f t="shared" si="12"/>
        <v>23</v>
      </c>
      <c r="F22" s="14">
        <v>10.47</v>
      </c>
      <c r="G22" s="15">
        <f t="shared" si="13"/>
        <v>16</v>
      </c>
      <c r="H22" s="14">
        <v>9.16</v>
      </c>
      <c r="I22" s="15">
        <f t="shared" si="14"/>
        <v>26</v>
      </c>
      <c r="J22" s="14">
        <v>10.85</v>
      </c>
      <c r="K22" s="15">
        <f t="shared" si="15"/>
        <v>26</v>
      </c>
      <c r="L22" s="16">
        <f t="shared" si="16"/>
        <v>41.88</v>
      </c>
      <c r="M22" s="17">
        <f t="shared" si="17"/>
        <v>24</v>
      </c>
    </row>
    <row r="23" spans="1:13" ht="15" x14ac:dyDescent="0.2">
      <c r="A23" s="11">
        <f>SUM(A22)+1</f>
        <v>217</v>
      </c>
      <c r="B23" s="12" t="s">
        <v>105</v>
      </c>
      <c r="C23" s="13" t="s">
        <v>41</v>
      </c>
      <c r="D23" s="14">
        <v>11.34</v>
      </c>
      <c r="E23" s="15">
        <f t="shared" si="12"/>
        <v>24</v>
      </c>
      <c r="F23" s="14">
        <v>10.27</v>
      </c>
      <c r="G23" s="15">
        <f t="shared" si="13"/>
        <v>18</v>
      </c>
      <c r="H23" s="14">
        <v>7.2</v>
      </c>
      <c r="I23" s="15">
        <f t="shared" si="14"/>
        <v>35</v>
      </c>
      <c r="J23" s="14">
        <v>11</v>
      </c>
      <c r="K23" s="15">
        <f t="shared" si="15"/>
        <v>21</v>
      </c>
      <c r="L23" s="16">
        <f t="shared" si="16"/>
        <v>39.81</v>
      </c>
      <c r="M23" s="17">
        <f t="shared" si="17"/>
        <v>32</v>
      </c>
    </row>
    <row r="24" spans="1:13" ht="15" x14ac:dyDescent="0.2">
      <c r="A24" s="11"/>
      <c r="D24" s="14"/>
      <c r="E24" s="15"/>
      <c r="F24" s="14"/>
      <c r="G24" s="15"/>
      <c r="H24" s="14"/>
      <c r="I24" s="15"/>
      <c r="J24" s="14"/>
      <c r="K24" s="15"/>
      <c r="L24" s="20"/>
      <c r="M24" s="17"/>
    </row>
    <row r="25" spans="1:13" ht="15" x14ac:dyDescent="0.2">
      <c r="A25" s="11">
        <v>218</v>
      </c>
      <c r="B25" s="12" t="s">
        <v>106</v>
      </c>
      <c r="C25" s="13" t="s">
        <v>112</v>
      </c>
      <c r="D25" s="14">
        <v>11.14</v>
      </c>
      <c r="E25" s="15">
        <f t="shared" ref="E25:E30" si="18">IF(D25&lt;1,0,RANK(D25,D$4:D$58,0))</f>
        <v>31</v>
      </c>
      <c r="F25" s="14">
        <v>8.94</v>
      </c>
      <c r="G25" s="15">
        <f t="shared" ref="G25:G30" si="19">IF(F25&lt;1,0,RANK(F25,F$4:F$58,0))</f>
        <v>31</v>
      </c>
      <c r="H25" s="14">
        <v>10.53</v>
      </c>
      <c r="I25" s="15">
        <f t="shared" ref="I25:I30" si="20">IF(H25&lt;1,0,RANK(H25,H$4:H$58,0))</f>
        <v>12</v>
      </c>
      <c r="J25" s="14">
        <v>10.85</v>
      </c>
      <c r="K25" s="15">
        <f t="shared" ref="K25:K30" si="21">IF(J25&lt;1,0,RANK(J25,J$4:J$58,0))</f>
        <v>26</v>
      </c>
      <c r="L25" s="16">
        <f t="shared" ref="L25:L30" si="22">SUM(D25,F25,H25,J25)</f>
        <v>41.46</v>
      </c>
      <c r="M25" s="17">
        <f t="shared" ref="M25:M30" si="23">IF(L25&lt;1,0,RANK(L25,L$4:L$58,0))</f>
        <v>26</v>
      </c>
    </row>
    <row r="26" spans="1:13" ht="15" x14ac:dyDescent="0.2">
      <c r="A26" s="11">
        <f>SUM(A25)+1</f>
        <v>219</v>
      </c>
      <c r="B26" s="12" t="s">
        <v>107</v>
      </c>
      <c r="C26" s="13" t="s">
        <v>112</v>
      </c>
      <c r="D26" s="14">
        <v>11.3</v>
      </c>
      <c r="E26" s="15">
        <f t="shared" si="18"/>
        <v>25</v>
      </c>
      <c r="F26" s="14">
        <v>10.8</v>
      </c>
      <c r="G26" s="15">
        <f t="shared" si="19"/>
        <v>12</v>
      </c>
      <c r="H26" s="14">
        <v>9.1</v>
      </c>
      <c r="I26" s="15">
        <f t="shared" si="20"/>
        <v>28</v>
      </c>
      <c r="J26" s="14">
        <v>11.25</v>
      </c>
      <c r="K26" s="15">
        <f t="shared" si="21"/>
        <v>15</v>
      </c>
      <c r="L26" s="16">
        <f t="shared" si="22"/>
        <v>42.45</v>
      </c>
      <c r="M26" s="17">
        <f t="shared" si="23"/>
        <v>20</v>
      </c>
    </row>
    <row r="27" spans="1:13" ht="15" x14ac:dyDescent="0.2">
      <c r="A27" s="11">
        <f>SUM(A26)+1</f>
        <v>220</v>
      </c>
      <c r="B27" s="18" t="s">
        <v>108</v>
      </c>
      <c r="C27" s="13" t="s">
        <v>112</v>
      </c>
      <c r="D27" s="14">
        <v>11.47</v>
      </c>
      <c r="E27" s="15">
        <f t="shared" si="18"/>
        <v>16</v>
      </c>
      <c r="F27" s="14">
        <v>9.5</v>
      </c>
      <c r="G27" s="15">
        <f t="shared" si="19"/>
        <v>29</v>
      </c>
      <c r="H27" s="14">
        <v>9.23</v>
      </c>
      <c r="I27" s="15">
        <f t="shared" si="20"/>
        <v>25</v>
      </c>
      <c r="J27" s="14">
        <v>11</v>
      </c>
      <c r="K27" s="15">
        <f t="shared" si="21"/>
        <v>21</v>
      </c>
      <c r="L27" s="16">
        <f t="shared" si="22"/>
        <v>41.2</v>
      </c>
      <c r="M27" s="17">
        <f t="shared" si="23"/>
        <v>28</v>
      </c>
    </row>
    <row r="28" spans="1:13" ht="15" x14ac:dyDescent="0.2">
      <c r="A28" s="11">
        <f>SUM(A27)+1</f>
        <v>221</v>
      </c>
      <c r="B28" s="12" t="s">
        <v>109</v>
      </c>
      <c r="C28" s="13" t="s">
        <v>112</v>
      </c>
      <c r="D28" s="14">
        <v>0</v>
      </c>
      <c r="E28" s="15">
        <f t="shared" si="18"/>
        <v>0</v>
      </c>
      <c r="F28" s="14">
        <v>9.6999999999999993</v>
      </c>
      <c r="G28" s="15">
        <f t="shared" si="19"/>
        <v>25</v>
      </c>
      <c r="H28" s="14">
        <v>9.1300000000000008</v>
      </c>
      <c r="I28" s="15">
        <f t="shared" si="20"/>
        <v>27</v>
      </c>
      <c r="J28" s="14">
        <v>11.45</v>
      </c>
      <c r="K28" s="15">
        <f t="shared" si="21"/>
        <v>9</v>
      </c>
      <c r="L28" s="16">
        <f t="shared" si="22"/>
        <v>30.279999999999998</v>
      </c>
      <c r="M28" s="17">
        <f t="shared" si="23"/>
        <v>35</v>
      </c>
    </row>
    <row r="29" spans="1:13" ht="15" x14ac:dyDescent="0.2">
      <c r="A29" s="11">
        <f>SUM(A28)+1</f>
        <v>222</v>
      </c>
      <c r="B29" s="18" t="s">
        <v>110</v>
      </c>
      <c r="C29" s="13" t="s">
        <v>112</v>
      </c>
      <c r="D29" s="14">
        <v>11.77</v>
      </c>
      <c r="E29" s="15">
        <f t="shared" si="18"/>
        <v>10</v>
      </c>
      <c r="F29" s="14">
        <v>9.64</v>
      </c>
      <c r="G29" s="15">
        <f t="shared" si="19"/>
        <v>27</v>
      </c>
      <c r="H29" s="14">
        <v>11</v>
      </c>
      <c r="I29" s="15">
        <f t="shared" si="20"/>
        <v>5</v>
      </c>
      <c r="J29" s="14">
        <v>10.85</v>
      </c>
      <c r="K29" s="15">
        <f t="shared" si="21"/>
        <v>26</v>
      </c>
      <c r="L29" s="16">
        <f t="shared" si="22"/>
        <v>43.26</v>
      </c>
      <c r="M29" s="17">
        <f t="shared" si="23"/>
        <v>15</v>
      </c>
    </row>
    <row r="30" spans="1:13" ht="15" x14ac:dyDescent="0.2">
      <c r="A30" s="11">
        <f>SUM(A29)+1</f>
        <v>223</v>
      </c>
      <c r="B30" s="58" t="s">
        <v>111</v>
      </c>
      <c r="C30" s="13" t="s">
        <v>112</v>
      </c>
      <c r="D30" s="14">
        <v>11.54</v>
      </c>
      <c r="E30" s="15">
        <f t="shared" si="18"/>
        <v>15</v>
      </c>
      <c r="F30" s="14">
        <v>8.94</v>
      </c>
      <c r="G30" s="15">
        <f t="shared" si="19"/>
        <v>31</v>
      </c>
      <c r="H30" s="14">
        <v>10.86</v>
      </c>
      <c r="I30" s="15">
        <f t="shared" si="20"/>
        <v>6</v>
      </c>
      <c r="J30" s="14">
        <v>9.9</v>
      </c>
      <c r="K30" s="15">
        <f t="shared" si="21"/>
        <v>34</v>
      </c>
      <c r="L30" s="16">
        <f t="shared" si="22"/>
        <v>41.239999999999995</v>
      </c>
      <c r="M30" s="17">
        <f t="shared" si="23"/>
        <v>27</v>
      </c>
    </row>
    <row r="31" spans="1:13" ht="15" x14ac:dyDescent="0.2">
      <c r="A31" s="11"/>
      <c r="B31" s="12"/>
      <c r="C31" s="13"/>
      <c r="D31" s="14"/>
      <c r="E31" s="15"/>
      <c r="F31" s="14"/>
      <c r="G31" s="15"/>
      <c r="H31" s="14"/>
      <c r="I31" s="15"/>
      <c r="J31" s="14"/>
      <c r="K31" s="15"/>
      <c r="L31" s="20"/>
      <c r="M31" s="17"/>
    </row>
    <row r="32" spans="1:13" ht="15" x14ac:dyDescent="0.2">
      <c r="A32" s="11">
        <v>224</v>
      </c>
      <c r="B32" s="41" t="s">
        <v>113</v>
      </c>
      <c r="C32" s="13" t="s">
        <v>12</v>
      </c>
      <c r="D32" s="14">
        <v>11.27</v>
      </c>
      <c r="E32" s="15">
        <f t="shared" ref="E32:E37" si="24">IF(D32&lt;1,0,RANK(D32,D$4:D$58,0))</f>
        <v>27</v>
      </c>
      <c r="F32" s="14">
        <v>10.07</v>
      </c>
      <c r="G32" s="15">
        <f t="shared" ref="G32:G37" si="25">IF(F32&lt;1,0,RANK(F32,F$4:F$58,0))</f>
        <v>20</v>
      </c>
      <c r="H32" s="14">
        <v>10.26</v>
      </c>
      <c r="I32" s="15">
        <f t="shared" ref="I32:I37" si="26">IF(H32&lt;1,0,RANK(H32,H$4:H$58,0))</f>
        <v>19</v>
      </c>
      <c r="J32" s="14">
        <v>11.4</v>
      </c>
      <c r="K32" s="15">
        <f t="shared" ref="K32:K37" si="27">IF(J32&lt;1,0,RANK(J32,J$4:J$58,0))</f>
        <v>11</v>
      </c>
      <c r="L32" s="16">
        <f t="shared" ref="L32:L37" si="28">SUM(D32,F32,H32,J32)</f>
        <v>43</v>
      </c>
      <c r="M32" s="17">
        <f t="shared" ref="M32:M37" si="29">IF(L32&lt;1,0,RANK(L32,L$4:L$58,0))</f>
        <v>17</v>
      </c>
    </row>
    <row r="33" spans="1:13" ht="15" x14ac:dyDescent="0.2">
      <c r="A33" s="11">
        <f>SUM(A32)+1</f>
        <v>225</v>
      </c>
      <c r="B33" s="41" t="s">
        <v>114</v>
      </c>
      <c r="C33" s="13" t="s">
        <v>12</v>
      </c>
      <c r="D33" s="14">
        <v>11</v>
      </c>
      <c r="E33" s="15">
        <f t="shared" si="24"/>
        <v>34</v>
      </c>
      <c r="F33" s="14">
        <v>8.8699999999999992</v>
      </c>
      <c r="G33" s="15">
        <f t="shared" si="25"/>
        <v>34</v>
      </c>
      <c r="H33" s="14">
        <v>10.43</v>
      </c>
      <c r="I33" s="15">
        <f t="shared" si="26"/>
        <v>16</v>
      </c>
      <c r="J33" s="14">
        <v>10.4</v>
      </c>
      <c r="K33" s="15">
        <f t="shared" si="27"/>
        <v>33</v>
      </c>
      <c r="L33" s="16">
        <f t="shared" si="28"/>
        <v>40.699999999999996</v>
      </c>
      <c r="M33" s="17">
        <f t="shared" si="29"/>
        <v>30</v>
      </c>
    </row>
    <row r="34" spans="1:13" ht="15" x14ac:dyDescent="0.2">
      <c r="A34" s="11">
        <f>SUM(A33)+1</f>
        <v>226</v>
      </c>
      <c r="B34" s="41" t="s">
        <v>115</v>
      </c>
      <c r="C34" s="13" t="s">
        <v>12</v>
      </c>
      <c r="D34" s="14"/>
      <c r="E34" s="15">
        <f t="shared" si="24"/>
        <v>0</v>
      </c>
      <c r="F34" s="14">
        <v>0</v>
      </c>
      <c r="G34" s="15">
        <f t="shared" si="25"/>
        <v>0</v>
      </c>
      <c r="H34" s="14">
        <v>0</v>
      </c>
      <c r="I34" s="15">
        <f t="shared" si="26"/>
        <v>0</v>
      </c>
      <c r="J34" s="14">
        <v>0</v>
      </c>
      <c r="K34" s="15">
        <f t="shared" si="27"/>
        <v>0</v>
      </c>
      <c r="L34" s="16">
        <f t="shared" si="28"/>
        <v>0</v>
      </c>
      <c r="M34" s="17">
        <f t="shared" si="29"/>
        <v>0</v>
      </c>
    </row>
    <row r="35" spans="1:13" ht="15" x14ac:dyDescent="0.2">
      <c r="A35" s="11">
        <f>SUM(A34)+1</f>
        <v>227</v>
      </c>
      <c r="B35" s="41" t="s">
        <v>116</v>
      </c>
      <c r="C35" s="13" t="s">
        <v>12</v>
      </c>
      <c r="D35" s="14">
        <v>11.44</v>
      </c>
      <c r="E35" s="15">
        <f t="shared" si="24"/>
        <v>19</v>
      </c>
      <c r="F35" s="14">
        <v>7.3</v>
      </c>
      <c r="G35" s="15">
        <f t="shared" si="25"/>
        <v>35</v>
      </c>
      <c r="H35" s="14">
        <v>7.46</v>
      </c>
      <c r="I35" s="15">
        <f t="shared" si="26"/>
        <v>34</v>
      </c>
      <c r="J35" s="14">
        <v>11.25</v>
      </c>
      <c r="K35" s="15">
        <f t="shared" si="27"/>
        <v>15</v>
      </c>
      <c r="L35" s="16">
        <f t="shared" si="28"/>
        <v>37.450000000000003</v>
      </c>
      <c r="M35" s="17">
        <f t="shared" si="29"/>
        <v>34</v>
      </c>
    </row>
    <row r="36" spans="1:13" ht="15" x14ac:dyDescent="0.2">
      <c r="A36" s="11">
        <f>SUM(A35)+1</f>
        <v>228</v>
      </c>
      <c r="B36" s="41" t="s">
        <v>117</v>
      </c>
      <c r="C36" s="13" t="s">
        <v>12</v>
      </c>
      <c r="D36" s="14">
        <v>11.27</v>
      </c>
      <c r="E36" s="15">
        <f t="shared" si="24"/>
        <v>27</v>
      </c>
      <c r="F36" s="14">
        <v>9.07</v>
      </c>
      <c r="G36" s="15">
        <f t="shared" si="25"/>
        <v>30</v>
      </c>
      <c r="H36" s="14">
        <v>8.33</v>
      </c>
      <c r="I36" s="15">
        <f t="shared" si="26"/>
        <v>30</v>
      </c>
      <c r="J36" s="14">
        <v>9.5500000000000007</v>
      </c>
      <c r="K36" s="15">
        <f t="shared" si="27"/>
        <v>35</v>
      </c>
      <c r="L36" s="16">
        <f t="shared" si="28"/>
        <v>38.22</v>
      </c>
      <c r="M36" s="17">
        <f t="shared" si="29"/>
        <v>33</v>
      </c>
    </row>
    <row r="37" spans="1:13" ht="15" x14ac:dyDescent="0.2">
      <c r="A37" s="11">
        <f>SUM(A36)+1</f>
        <v>229</v>
      </c>
      <c r="B37" s="41" t="s">
        <v>118</v>
      </c>
      <c r="C37" s="13" t="s">
        <v>12</v>
      </c>
      <c r="D37" s="14">
        <v>11.3</v>
      </c>
      <c r="E37" s="15">
        <f t="shared" si="24"/>
        <v>25</v>
      </c>
      <c r="F37" s="14">
        <v>9.64</v>
      </c>
      <c r="G37" s="15">
        <f t="shared" si="25"/>
        <v>27</v>
      </c>
      <c r="H37" s="14">
        <v>8.0299999999999994</v>
      </c>
      <c r="I37" s="15">
        <f t="shared" si="26"/>
        <v>33</v>
      </c>
      <c r="J37" s="14">
        <v>11.5</v>
      </c>
      <c r="K37" s="15">
        <f t="shared" si="27"/>
        <v>6</v>
      </c>
      <c r="L37" s="16">
        <f t="shared" si="28"/>
        <v>40.47</v>
      </c>
      <c r="M37" s="17">
        <f t="shared" si="29"/>
        <v>31</v>
      </c>
    </row>
    <row r="38" spans="1:13" ht="15" x14ac:dyDescent="0.2">
      <c r="A38" s="11"/>
      <c r="B38" s="12"/>
      <c r="C38" s="19"/>
      <c r="D38" s="14"/>
      <c r="E38" s="15"/>
      <c r="F38" s="14"/>
      <c r="G38" s="15"/>
      <c r="H38" s="14"/>
      <c r="I38" s="15"/>
      <c r="J38" s="14"/>
      <c r="K38" s="15"/>
      <c r="L38" s="20"/>
      <c r="M38" s="17"/>
    </row>
    <row r="39" spans="1:13" ht="15" x14ac:dyDescent="0.2">
      <c r="A39" s="11">
        <v>230</v>
      </c>
      <c r="B39" s="41" t="s">
        <v>15</v>
      </c>
      <c r="C39" s="13" t="s">
        <v>13</v>
      </c>
      <c r="D39" s="14">
        <v>11.44</v>
      </c>
      <c r="E39" s="15">
        <f t="shared" ref="E39:E44" si="30">IF(D39&lt;1,0,RANK(D39,D$4:D$58,0))</f>
        <v>19</v>
      </c>
      <c r="F39" s="14">
        <v>10.07</v>
      </c>
      <c r="G39" s="15">
        <f t="shared" ref="G39:G44" si="31">IF(F39&lt;1,0,RANK(F39,F$4:F$58,0))</f>
        <v>20</v>
      </c>
      <c r="H39" s="14">
        <v>10.53</v>
      </c>
      <c r="I39" s="15">
        <f t="shared" ref="I39:I44" si="32">IF(H39&lt;1,0,RANK(H39,H$4:H$58,0))</f>
        <v>12</v>
      </c>
      <c r="J39" s="14">
        <v>11.35</v>
      </c>
      <c r="K39" s="15">
        <f t="shared" ref="K39:K44" si="33">IF(J39&lt;1,0,RANK(J39,J$4:J$58,0))</f>
        <v>13</v>
      </c>
      <c r="L39" s="16">
        <f t="shared" ref="L39:L44" si="34">SUM(D39,F39,H39,J39)</f>
        <v>43.39</v>
      </c>
      <c r="M39" s="17">
        <f t="shared" ref="M39:M44" si="35">IF(L39&lt;1,0,RANK(L39,L$4:L$58,0))</f>
        <v>13</v>
      </c>
    </row>
    <row r="40" spans="1:13" ht="15" x14ac:dyDescent="0.2">
      <c r="A40" s="11">
        <f>SUM(A39)+1</f>
        <v>231</v>
      </c>
      <c r="B40" s="41" t="s">
        <v>14</v>
      </c>
      <c r="C40" s="13" t="s">
        <v>13</v>
      </c>
      <c r="D40" s="14">
        <v>12.14</v>
      </c>
      <c r="E40" s="15">
        <f t="shared" si="30"/>
        <v>2</v>
      </c>
      <c r="F40" s="14">
        <v>11.07</v>
      </c>
      <c r="G40" s="15">
        <f t="shared" si="31"/>
        <v>8</v>
      </c>
      <c r="H40" s="14">
        <v>10.16</v>
      </c>
      <c r="I40" s="15">
        <f t="shared" si="32"/>
        <v>21</v>
      </c>
      <c r="J40" s="14">
        <v>11.25</v>
      </c>
      <c r="K40" s="15">
        <f t="shared" si="33"/>
        <v>15</v>
      </c>
      <c r="L40" s="16">
        <f t="shared" si="34"/>
        <v>44.620000000000005</v>
      </c>
      <c r="M40" s="17">
        <f t="shared" si="35"/>
        <v>8</v>
      </c>
    </row>
    <row r="41" spans="1:13" ht="15" x14ac:dyDescent="0.2">
      <c r="A41" s="11">
        <f>SUM(A40)+1</f>
        <v>232</v>
      </c>
      <c r="B41" s="41" t="s">
        <v>119</v>
      </c>
      <c r="C41" s="13" t="s">
        <v>13</v>
      </c>
      <c r="D41" s="14">
        <v>11.2</v>
      </c>
      <c r="E41" s="15">
        <f t="shared" si="30"/>
        <v>30</v>
      </c>
      <c r="F41" s="14">
        <v>9.6999999999999993</v>
      </c>
      <c r="G41" s="15">
        <f t="shared" si="31"/>
        <v>25</v>
      </c>
      <c r="H41" s="14">
        <v>10.16</v>
      </c>
      <c r="I41" s="15">
        <f t="shared" si="32"/>
        <v>21</v>
      </c>
      <c r="J41" s="14">
        <v>10.7</v>
      </c>
      <c r="K41" s="15">
        <f t="shared" si="33"/>
        <v>29</v>
      </c>
      <c r="L41" s="16">
        <f t="shared" si="34"/>
        <v>41.76</v>
      </c>
      <c r="M41" s="17">
        <f t="shared" si="35"/>
        <v>25</v>
      </c>
    </row>
    <row r="42" spans="1:13" ht="15" x14ac:dyDescent="0.2">
      <c r="A42" s="11">
        <f>SUM(A41)+1</f>
        <v>233</v>
      </c>
      <c r="B42" s="41" t="s">
        <v>120</v>
      </c>
      <c r="C42" s="13" t="s">
        <v>13</v>
      </c>
      <c r="D42" s="14">
        <v>11.9</v>
      </c>
      <c r="E42" s="15">
        <f t="shared" si="30"/>
        <v>8</v>
      </c>
      <c r="F42" s="14">
        <v>10.1</v>
      </c>
      <c r="G42" s="15">
        <f t="shared" si="31"/>
        <v>19</v>
      </c>
      <c r="H42" s="14">
        <v>10.73</v>
      </c>
      <c r="I42" s="15">
        <f t="shared" si="32"/>
        <v>8</v>
      </c>
      <c r="J42" s="14">
        <v>10.65</v>
      </c>
      <c r="K42" s="15">
        <f t="shared" si="33"/>
        <v>31</v>
      </c>
      <c r="L42" s="16">
        <f t="shared" si="34"/>
        <v>43.38</v>
      </c>
      <c r="M42" s="17">
        <f t="shared" si="35"/>
        <v>14</v>
      </c>
    </row>
    <row r="43" spans="1:13" ht="15" x14ac:dyDescent="0.2">
      <c r="A43" s="11">
        <f>SUM(A42)+1</f>
        <v>234</v>
      </c>
      <c r="B43" s="41" t="s">
        <v>121</v>
      </c>
      <c r="C43" s="13" t="s">
        <v>13</v>
      </c>
      <c r="D43" s="14">
        <v>11.24</v>
      </c>
      <c r="E43" s="15">
        <f t="shared" si="30"/>
        <v>29</v>
      </c>
      <c r="F43" s="14">
        <v>10.3</v>
      </c>
      <c r="G43" s="15">
        <f t="shared" si="31"/>
        <v>17</v>
      </c>
      <c r="H43" s="14">
        <v>10.4</v>
      </c>
      <c r="I43" s="15">
        <f t="shared" si="32"/>
        <v>17</v>
      </c>
      <c r="J43" s="14">
        <v>11.1</v>
      </c>
      <c r="K43" s="15">
        <f t="shared" si="33"/>
        <v>20</v>
      </c>
      <c r="L43" s="16">
        <f t="shared" si="34"/>
        <v>43.04</v>
      </c>
      <c r="M43" s="17">
        <f t="shared" si="35"/>
        <v>16</v>
      </c>
    </row>
    <row r="44" spans="1:13" ht="15" x14ac:dyDescent="0.2">
      <c r="A44" s="11">
        <f>SUM(A43)+1</f>
        <v>235</v>
      </c>
      <c r="B44" s="41" t="s">
        <v>122</v>
      </c>
      <c r="C44" s="13" t="s">
        <v>13</v>
      </c>
      <c r="D44" s="14">
        <v>11.47</v>
      </c>
      <c r="E44" s="15">
        <f t="shared" si="30"/>
        <v>16</v>
      </c>
      <c r="F44" s="14">
        <v>8.9</v>
      </c>
      <c r="G44" s="15">
        <f t="shared" si="31"/>
        <v>33</v>
      </c>
      <c r="H44" s="14">
        <v>10.5</v>
      </c>
      <c r="I44" s="15">
        <f t="shared" si="32"/>
        <v>15</v>
      </c>
      <c r="J44" s="14">
        <v>11.25</v>
      </c>
      <c r="K44" s="15">
        <f t="shared" si="33"/>
        <v>15</v>
      </c>
      <c r="L44" s="16">
        <f t="shared" si="34"/>
        <v>42.120000000000005</v>
      </c>
      <c r="M44" s="17">
        <f t="shared" si="35"/>
        <v>23</v>
      </c>
    </row>
    <row r="45" spans="1:13" ht="15" x14ac:dyDescent="0.2">
      <c r="A45" s="11"/>
      <c r="B45" s="71"/>
      <c r="C45" s="63"/>
      <c r="D45" s="14"/>
      <c r="E45" s="15"/>
      <c r="F45" s="14"/>
      <c r="G45" s="15"/>
      <c r="H45" s="14"/>
      <c r="I45" s="15"/>
      <c r="J45" s="14"/>
      <c r="K45" s="15"/>
      <c r="L45" s="20"/>
      <c r="M45" s="17"/>
    </row>
    <row r="46" spans="1:13" ht="15" x14ac:dyDescent="0.2">
      <c r="A46" s="52">
        <v>237</v>
      </c>
      <c r="B46" s="56"/>
      <c r="C46" s="57"/>
      <c r="D46" s="53">
        <v>0</v>
      </c>
      <c r="E46" s="15">
        <f t="shared" ref="E46:E51" si="36">IF(D46&lt;1,0,RANK(D46,D$4:D$58,0))</f>
        <v>0</v>
      </c>
      <c r="F46" s="14">
        <v>0</v>
      </c>
      <c r="G46" s="15">
        <f t="shared" ref="G46:G51" si="37">IF(F46&lt;1,0,RANK(F46,F$4:F$58,0))</f>
        <v>0</v>
      </c>
      <c r="H46" s="14">
        <v>0</v>
      </c>
      <c r="I46" s="15">
        <f t="shared" ref="I46:I51" si="38">IF(H46&lt;1,0,RANK(H46,H$4:H$58,0))</f>
        <v>0</v>
      </c>
      <c r="J46" s="14">
        <v>0</v>
      </c>
      <c r="K46" s="15">
        <f t="shared" ref="K46:K51" si="39">IF(J46&lt;1,0,RANK(J46,J$4:J$58,0))</f>
        <v>0</v>
      </c>
      <c r="L46" s="16">
        <f t="shared" ref="L46:L51" si="40">SUM(D46,F46,H46,J46)</f>
        <v>0</v>
      </c>
      <c r="M46" s="17">
        <f t="shared" ref="M46:M51" si="41">IF(L46&lt;1,0,RANK(L46,L$4:L$58,0))</f>
        <v>0</v>
      </c>
    </row>
    <row r="47" spans="1:13" ht="15" x14ac:dyDescent="0.2">
      <c r="A47" s="52">
        <f t="shared" ref="A47:A51" si="42">SUM(A46)+1</f>
        <v>238</v>
      </c>
      <c r="B47" s="56"/>
      <c r="C47" s="57"/>
      <c r="D47" s="53">
        <v>0</v>
      </c>
      <c r="E47" s="15">
        <f t="shared" si="36"/>
        <v>0</v>
      </c>
      <c r="F47" s="14">
        <v>0</v>
      </c>
      <c r="G47" s="15">
        <f t="shared" si="37"/>
        <v>0</v>
      </c>
      <c r="H47" s="14">
        <v>0</v>
      </c>
      <c r="I47" s="15">
        <f t="shared" si="38"/>
        <v>0</v>
      </c>
      <c r="J47" s="14">
        <v>0</v>
      </c>
      <c r="K47" s="15">
        <f t="shared" si="39"/>
        <v>0</v>
      </c>
      <c r="L47" s="16">
        <f t="shared" si="40"/>
        <v>0</v>
      </c>
      <c r="M47" s="17">
        <f t="shared" si="41"/>
        <v>0</v>
      </c>
    </row>
    <row r="48" spans="1:13" ht="15" x14ac:dyDescent="0.2">
      <c r="A48" s="52">
        <f t="shared" si="42"/>
        <v>239</v>
      </c>
      <c r="B48" s="56"/>
      <c r="C48" s="57"/>
      <c r="D48" s="53">
        <v>0</v>
      </c>
      <c r="E48" s="15">
        <f t="shared" si="36"/>
        <v>0</v>
      </c>
      <c r="F48" s="14">
        <v>0</v>
      </c>
      <c r="G48" s="15">
        <f t="shared" si="37"/>
        <v>0</v>
      </c>
      <c r="H48" s="14">
        <v>0</v>
      </c>
      <c r="I48" s="15">
        <f t="shared" si="38"/>
        <v>0</v>
      </c>
      <c r="J48" s="14">
        <v>0</v>
      </c>
      <c r="K48" s="15">
        <f t="shared" si="39"/>
        <v>0</v>
      </c>
      <c r="L48" s="16">
        <f t="shared" si="40"/>
        <v>0</v>
      </c>
      <c r="M48" s="17">
        <f t="shared" si="41"/>
        <v>0</v>
      </c>
    </row>
    <row r="49" spans="1:13" ht="15" x14ac:dyDescent="0.2">
      <c r="A49" s="52">
        <f t="shared" si="42"/>
        <v>240</v>
      </c>
      <c r="B49" s="56"/>
      <c r="C49" s="57"/>
      <c r="D49" s="53">
        <v>0</v>
      </c>
      <c r="E49" s="15">
        <f t="shared" si="36"/>
        <v>0</v>
      </c>
      <c r="F49" s="14">
        <v>0</v>
      </c>
      <c r="G49" s="15">
        <f t="shared" si="37"/>
        <v>0</v>
      </c>
      <c r="H49" s="14">
        <v>0</v>
      </c>
      <c r="I49" s="15">
        <f t="shared" si="38"/>
        <v>0</v>
      </c>
      <c r="J49" s="14">
        <v>0</v>
      </c>
      <c r="K49" s="15">
        <f t="shared" si="39"/>
        <v>0</v>
      </c>
      <c r="L49" s="16">
        <f t="shared" si="40"/>
        <v>0</v>
      </c>
      <c r="M49" s="17">
        <f t="shared" si="41"/>
        <v>0</v>
      </c>
    </row>
    <row r="50" spans="1:13" ht="15" x14ac:dyDescent="0.2">
      <c r="A50" s="52">
        <f t="shared" si="42"/>
        <v>241</v>
      </c>
      <c r="B50" s="56"/>
      <c r="C50" s="57"/>
      <c r="D50" s="53">
        <v>0</v>
      </c>
      <c r="E50" s="15">
        <f t="shared" si="36"/>
        <v>0</v>
      </c>
      <c r="F50" s="14">
        <v>0</v>
      </c>
      <c r="G50" s="15">
        <f t="shared" si="37"/>
        <v>0</v>
      </c>
      <c r="H50" s="14">
        <v>0</v>
      </c>
      <c r="I50" s="15">
        <f t="shared" si="38"/>
        <v>0</v>
      </c>
      <c r="J50" s="14">
        <v>0</v>
      </c>
      <c r="K50" s="15">
        <f t="shared" si="39"/>
        <v>0</v>
      </c>
      <c r="L50" s="16">
        <f t="shared" si="40"/>
        <v>0</v>
      </c>
      <c r="M50" s="17">
        <f t="shared" si="41"/>
        <v>0</v>
      </c>
    </row>
    <row r="51" spans="1:13" ht="15" x14ac:dyDescent="0.2">
      <c r="A51" s="52">
        <f t="shared" si="42"/>
        <v>242</v>
      </c>
      <c r="B51" s="56"/>
      <c r="C51" s="57"/>
      <c r="D51" s="53">
        <v>0</v>
      </c>
      <c r="E51" s="15">
        <f t="shared" si="36"/>
        <v>0</v>
      </c>
      <c r="F51" s="14">
        <v>0</v>
      </c>
      <c r="G51" s="15">
        <f t="shared" si="37"/>
        <v>0</v>
      </c>
      <c r="H51" s="14">
        <v>0</v>
      </c>
      <c r="I51" s="15">
        <f t="shared" si="38"/>
        <v>0</v>
      </c>
      <c r="J51" s="14">
        <v>0</v>
      </c>
      <c r="K51" s="15">
        <f t="shared" si="39"/>
        <v>0</v>
      </c>
      <c r="L51" s="16">
        <f t="shared" si="40"/>
        <v>0</v>
      </c>
      <c r="M51" s="17">
        <f t="shared" si="41"/>
        <v>0</v>
      </c>
    </row>
    <row r="52" spans="1:13" ht="15" x14ac:dyDescent="0.2">
      <c r="A52" s="1"/>
      <c r="B52" s="59"/>
      <c r="C52" s="70"/>
      <c r="D52" s="53"/>
      <c r="E52" s="15"/>
      <c r="F52" s="14"/>
      <c r="G52" s="15"/>
      <c r="H52" s="14"/>
      <c r="I52" s="15"/>
      <c r="J52" s="14"/>
      <c r="K52" s="15"/>
      <c r="L52" s="45"/>
      <c r="M52" s="17"/>
    </row>
    <row r="53" spans="1:13" ht="15" x14ac:dyDescent="0.2">
      <c r="A53" s="52"/>
      <c r="B53" s="56"/>
      <c r="C53" s="57"/>
      <c r="D53" s="53">
        <v>0</v>
      </c>
      <c r="E53" s="15">
        <f t="shared" ref="E53:E58" si="43">IF(D53&lt;1,0,RANK(D53,D$4:D$58,0))</f>
        <v>0</v>
      </c>
      <c r="F53" s="14">
        <v>0</v>
      </c>
      <c r="G53" s="15">
        <f t="shared" ref="G53:G58" si="44">IF(F53&lt;1,0,RANK(F53,F$4:F$58,0))</f>
        <v>0</v>
      </c>
      <c r="H53" s="14">
        <v>0</v>
      </c>
      <c r="I53" s="15">
        <f t="shared" ref="I53:I58" si="45">IF(H53&lt;1,0,RANK(H53,H$4:H$58,0))</f>
        <v>0</v>
      </c>
      <c r="J53" s="14">
        <v>0</v>
      </c>
      <c r="K53" s="15">
        <f t="shared" ref="K53:K58" si="46">IF(J53&lt;1,0,RANK(J53,J$4:J$58,0))</f>
        <v>0</v>
      </c>
      <c r="L53" s="16">
        <f t="shared" ref="L53:L58" si="47">SUM(D53,F53,H53,J53)</f>
        <v>0</v>
      </c>
      <c r="M53" s="17">
        <f t="shared" ref="M53:M58" si="48">IF(L53&lt;1,0,RANK(L53,L$4:L$58,0))</f>
        <v>0</v>
      </c>
    </row>
    <row r="54" spans="1:13" ht="15" x14ac:dyDescent="0.2">
      <c r="A54" s="52"/>
      <c r="B54" s="56"/>
      <c r="C54" s="57"/>
      <c r="D54" s="53">
        <v>0</v>
      </c>
      <c r="E54" s="15">
        <f t="shared" si="43"/>
        <v>0</v>
      </c>
      <c r="F54" s="14">
        <v>0</v>
      </c>
      <c r="G54" s="15">
        <f t="shared" si="44"/>
        <v>0</v>
      </c>
      <c r="H54" s="14">
        <v>0</v>
      </c>
      <c r="I54" s="15">
        <f t="shared" si="45"/>
        <v>0</v>
      </c>
      <c r="J54" s="14">
        <v>0</v>
      </c>
      <c r="K54" s="15">
        <f t="shared" si="46"/>
        <v>0</v>
      </c>
      <c r="L54" s="16">
        <f t="shared" si="47"/>
        <v>0</v>
      </c>
      <c r="M54" s="17">
        <f t="shared" si="48"/>
        <v>0</v>
      </c>
    </row>
    <row r="55" spans="1:13" ht="15" x14ac:dyDescent="0.2">
      <c r="A55" s="52"/>
      <c r="B55" s="56"/>
      <c r="C55" s="57"/>
      <c r="D55" s="53">
        <v>0</v>
      </c>
      <c r="E55" s="15">
        <f t="shared" si="43"/>
        <v>0</v>
      </c>
      <c r="F55" s="14">
        <v>0</v>
      </c>
      <c r="G55" s="15">
        <f t="shared" si="44"/>
        <v>0</v>
      </c>
      <c r="H55" s="14">
        <v>0</v>
      </c>
      <c r="I55" s="15">
        <f t="shared" si="45"/>
        <v>0</v>
      </c>
      <c r="J55" s="14">
        <v>0</v>
      </c>
      <c r="K55" s="15">
        <f t="shared" si="46"/>
        <v>0</v>
      </c>
      <c r="L55" s="16">
        <f t="shared" si="47"/>
        <v>0</v>
      </c>
      <c r="M55" s="17">
        <f t="shared" si="48"/>
        <v>0</v>
      </c>
    </row>
    <row r="56" spans="1:13" ht="15" x14ac:dyDescent="0.2">
      <c r="A56" s="52"/>
      <c r="B56" s="56"/>
      <c r="C56" s="57"/>
      <c r="D56" s="53">
        <v>0</v>
      </c>
      <c r="E56" s="15">
        <f t="shared" si="43"/>
        <v>0</v>
      </c>
      <c r="F56" s="14">
        <v>0</v>
      </c>
      <c r="G56" s="15">
        <f t="shared" si="44"/>
        <v>0</v>
      </c>
      <c r="H56" s="14">
        <v>0</v>
      </c>
      <c r="I56" s="15">
        <f t="shared" si="45"/>
        <v>0</v>
      </c>
      <c r="J56" s="14">
        <v>0</v>
      </c>
      <c r="K56" s="15">
        <f t="shared" si="46"/>
        <v>0</v>
      </c>
      <c r="L56" s="16">
        <f t="shared" si="47"/>
        <v>0</v>
      </c>
      <c r="M56" s="17">
        <f t="shared" si="48"/>
        <v>0</v>
      </c>
    </row>
    <row r="57" spans="1:13" ht="15" x14ac:dyDescent="0.2">
      <c r="A57" s="52"/>
      <c r="B57" s="56"/>
      <c r="C57" s="57"/>
      <c r="D57" s="53">
        <v>0</v>
      </c>
      <c r="E57" s="15">
        <f t="shared" si="43"/>
        <v>0</v>
      </c>
      <c r="F57" s="14">
        <v>0</v>
      </c>
      <c r="G57" s="15">
        <f t="shared" si="44"/>
        <v>0</v>
      </c>
      <c r="H57" s="14">
        <v>0</v>
      </c>
      <c r="I57" s="15">
        <f t="shared" si="45"/>
        <v>0</v>
      </c>
      <c r="J57" s="14">
        <v>0</v>
      </c>
      <c r="K57" s="15">
        <f t="shared" si="46"/>
        <v>0</v>
      </c>
      <c r="L57" s="16">
        <f t="shared" si="47"/>
        <v>0</v>
      </c>
      <c r="M57" s="17">
        <f t="shared" si="48"/>
        <v>0</v>
      </c>
    </row>
    <row r="58" spans="1:13" ht="15" x14ac:dyDescent="0.2">
      <c r="A58" s="52"/>
      <c r="B58" s="56"/>
      <c r="C58" s="57"/>
      <c r="D58" s="53">
        <v>0</v>
      </c>
      <c r="E58" s="15">
        <f t="shared" si="43"/>
        <v>0</v>
      </c>
      <c r="F58" s="14">
        <v>0</v>
      </c>
      <c r="G58" s="15">
        <f t="shared" si="44"/>
        <v>0</v>
      </c>
      <c r="H58" s="14">
        <v>0</v>
      </c>
      <c r="I58" s="15">
        <f t="shared" si="45"/>
        <v>0</v>
      </c>
      <c r="J58" s="14">
        <v>0</v>
      </c>
      <c r="K58" s="15">
        <f t="shared" si="46"/>
        <v>0</v>
      </c>
      <c r="L58" s="16">
        <f t="shared" si="47"/>
        <v>0</v>
      </c>
      <c r="M58" s="17">
        <f t="shared" si="48"/>
        <v>0</v>
      </c>
    </row>
    <row r="59" spans="1:13" ht="15" x14ac:dyDescent="0.2">
      <c r="A59" s="1"/>
      <c r="B59" s="54"/>
      <c r="C59" s="55"/>
      <c r="D59" s="46"/>
      <c r="E59" s="47"/>
      <c r="F59" s="46"/>
      <c r="G59" s="47"/>
      <c r="H59" s="14"/>
      <c r="I59" s="47"/>
      <c r="J59" s="46"/>
      <c r="K59" s="47"/>
      <c r="L59" s="45"/>
      <c r="M59" s="48"/>
    </row>
    <row r="60" spans="1:13" ht="18" x14ac:dyDescent="0.2">
      <c r="A60"/>
      <c r="B60" s="2" t="s">
        <v>9</v>
      </c>
      <c r="C60" s="2" t="s">
        <v>16</v>
      </c>
      <c r="D60" s="3"/>
      <c r="E60" s="3"/>
      <c r="F60" s="3"/>
      <c r="G60" s="3"/>
      <c r="H60" s="3"/>
      <c r="I60" s="3"/>
      <c r="J60" s="3"/>
      <c r="K60" s="3"/>
      <c r="L60" s="3"/>
      <c r="M60" s="5"/>
    </row>
    <row r="61" spans="1:13" ht="18" x14ac:dyDescent="0.2">
      <c r="A61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5"/>
    </row>
    <row r="62" spans="1:13" ht="15" x14ac:dyDescent="0.2">
      <c r="A62"/>
      <c r="B62" s="3"/>
      <c r="C62" s="24" t="s">
        <v>10</v>
      </c>
      <c r="D62" s="25" t="s">
        <v>3</v>
      </c>
      <c r="E62" s="25" t="s">
        <v>4</v>
      </c>
      <c r="F62" s="25" t="s">
        <v>5</v>
      </c>
      <c r="G62" s="25" t="s">
        <v>4</v>
      </c>
      <c r="H62" s="25" t="s">
        <v>6</v>
      </c>
      <c r="I62" s="25" t="s">
        <v>4</v>
      </c>
      <c r="J62" s="25" t="s">
        <v>7</v>
      </c>
      <c r="K62" s="25" t="s">
        <v>4</v>
      </c>
      <c r="L62" s="25" t="s">
        <v>8</v>
      </c>
      <c r="M62" s="26" t="s">
        <v>4</v>
      </c>
    </row>
    <row r="63" spans="1:13" ht="15" x14ac:dyDescent="0.2">
      <c r="A63"/>
      <c r="B63" s="3"/>
      <c r="C63" s="27" t="s">
        <v>39</v>
      </c>
      <c r="D63" s="28">
        <f>LARGE(D4:D9,1)+LARGE(D4:D9,2)+LARGE(D4:D9,3)+LARGE(D4:D9,4)</f>
        <v>47.559999999999995</v>
      </c>
      <c r="E63" s="29">
        <f>IF(D63&lt;1,0,RANK(D63,D$63:D$69,0))</f>
        <v>2</v>
      </c>
      <c r="F63" s="28">
        <f>LARGE(F4:F9,1)+LARGE(F4:F9,2)+LARGE(F4:F9,3)+LARGE(F4:F9,4)</f>
        <v>46.25</v>
      </c>
      <c r="G63" s="29">
        <f t="shared" ref="G63:G69" si="49">IF(F63&lt;1,0,RANK(F63,F$63:F$69,0))</f>
        <v>1</v>
      </c>
      <c r="H63" s="28">
        <f>LARGE(H4:H9,1)+LARGE(H4:H9,2)+LARGE(H4:H9,3)+LARGE(H4:H9,4)</f>
        <v>43.12</v>
      </c>
      <c r="I63" s="29">
        <f t="shared" ref="I63:I69" si="50">IF(H63&lt;1,0,RANK(H63,H$63:H$69,0))</f>
        <v>2</v>
      </c>
      <c r="J63" s="28">
        <f>LARGE(J4:J9,1)+LARGE(J4:J9,2)+LARGE(J4:J9,3)+LARGE(J4:J9,4)</f>
        <v>46.75</v>
      </c>
      <c r="K63" s="29">
        <f t="shared" ref="K63:K69" si="51">IF(J63&lt;1,0,RANK(J63,J$63:J$69,0))</f>
        <v>2</v>
      </c>
      <c r="L63" s="16">
        <f t="shared" ref="L63:L68" si="52">D63+F63+H63+J63</f>
        <v>183.68</v>
      </c>
      <c r="M63" s="30">
        <f t="shared" ref="M63:M69" si="53">IF(L63&lt;1,0,RANK(L63,L$63:L$69,0))</f>
        <v>2</v>
      </c>
    </row>
    <row r="64" spans="1:13" ht="15" x14ac:dyDescent="0.2">
      <c r="A64"/>
      <c r="B64" s="3"/>
      <c r="C64" s="31" t="s">
        <v>19</v>
      </c>
      <c r="D64" s="28">
        <f>LARGE(D11:D16,1)+LARGE(D11:D16,2)+LARGE(D11:D16,3)+LARGE(D11:D16,4)</f>
        <v>48.18</v>
      </c>
      <c r="E64" s="29">
        <f t="shared" ref="E64:E69" si="54">IF(D64&lt;1,0,RANK(D64,D$63:D$69,0))</f>
        <v>1</v>
      </c>
      <c r="F64" s="28">
        <f>LARGE(F11:F16,1)+LARGE(F11:F16,2)+LARGE(F11:F16,3)+LARGE(F11:F16,4)</f>
        <v>45.68</v>
      </c>
      <c r="G64" s="29">
        <f t="shared" si="49"/>
        <v>2</v>
      </c>
      <c r="H64" s="28">
        <f>LARGE(H11:H16,1)+LARGE(H11:H16,2)+LARGE(H11:H16,3)+LARGE(H11:H16,4)</f>
        <v>45.22</v>
      </c>
      <c r="I64" s="29">
        <f t="shared" si="50"/>
        <v>1</v>
      </c>
      <c r="J64" s="28">
        <f>LARGE(J11:J16,1)+LARGE(J11:J16,2)+LARGE(J11:J16,3)+LARGE(J11:J16,4)</f>
        <v>46.8</v>
      </c>
      <c r="K64" s="29">
        <f t="shared" si="51"/>
        <v>1</v>
      </c>
      <c r="L64" s="16">
        <f t="shared" si="52"/>
        <v>185.88</v>
      </c>
      <c r="M64" s="30">
        <f t="shared" si="53"/>
        <v>1</v>
      </c>
    </row>
    <row r="65" spans="1:13" ht="15" x14ac:dyDescent="0.2">
      <c r="A65"/>
      <c r="B65" s="3"/>
      <c r="C65" s="31" t="s">
        <v>41</v>
      </c>
      <c r="D65" s="28">
        <f>LARGE(D18:D23,1)+LARGE(D18:D23,2)+LARGE(D18:D23,3)+LARGE(D18:D23,4)</f>
        <v>45.78</v>
      </c>
      <c r="E65" s="29">
        <f t="shared" si="54"/>
        <v>5</v>
      </c>
      <c r="F65" s="28">
        <f>LARGE(F18:F23,1)+LARGE(F18:F23,2)+LARGE(F18:F23,3)+LARGE(F18:F23,4)</f>
        <v>41.540000000000006</v>
      </c>
      <c r="G65" s="29">
        <f t="shared" si="49"/>
        <v>3</v>
      </c>
      <c r="H65" s="28">
        <f>LARGE(H18:H23,1)+LARGE(H18:H23,2)+LARGE(H18:H23,3)+LARGE(H18:H23,4)</f>
        <v>41.05</v>
      </c>
      <c r="I65" s="29">
        <f t="shared" si="50"/>
        <v>5</v>
      </c>
      <c r="J65" s="28">
        <f>LARGE(J18:J23,1)+LARGE(J18:J23,2)+LARGE(J18:J23,3)+LARGE(J18:J23,4)</f>
        <v>43.85</v>
      </c>
      <c r="K65" s="29">
        <f t="shared" si="51"/>
        <v>6</v>
      </c>
      <c r="L65" s="16">
        <f t="shared" si="52"/>
        <v>172.22</v>
      </c>
      <c r="M65" s="30">
        <f t="shared" si="53"/>
        <v>4</v>
      </c>
    </row>
    <row r="66" spans="1:13" ht="15" x14ac:dyDescent="0.2">
      <c r="A66"/>
      <c r="B66" s="3"/>
      <c r="C66" s="31" t="s">
        <v>112</v>
      </c>
      <c r="D66" s="28">
        <f>LARGE(D25:D30,1)+LARGE(D25:D30,2)+LARGE(D25:D30,3)+LARGE(D25:D30,4)</f>
        <v>46.08</v>
      </c>
      <c r="E66" s="29">
        <f t="shared" si="54"/>
        <v>4</v>
      </c>
      <c r="F66" s="28">
        <f>LARGE(F25:F30,1)+LARGE(F25:F30,2)+LARGE(F25:F30,3)+LARGE(F25:F30,4)</f>
        <v>39.64</v>
      </c>
      <c r="G66" s="29">
        <f t="shared" si="49"/>
        <v>5</v>
      </c>
      <c r="H66" s="28">
        <f>LARGE(H25:H30,1)+LARGE(H25:H30,2)+LARGE(H25:H30,3)+LARGE(H25:H30,4)</f>
        <v>41.620000000000005</v>
      </c>
      <c r="I66" s="29">
        <f t="shared" si="50"/>
        <v>4</v>
      </c>
      <c r="J66" s="28">
        <f>LARGE(J25:J30,1)+LARGE(J25:J30,2)+LARGE(J25:J30,3)+LARGE(J25:J30,4)</f>
        <v>44.550000000000004</v>
      </c>
      <c r="K66" s="29">
        <f t="shared" si="51"/>
        <v>4</v>
      </c>
      <c r="L66" s="16">
        <f t="shared" si="52"/>
        <v>171.89000000000001</v>
      </c>
      <c r="M66" s="30">
        <f t="shared" si="53"/>
        <v>5</v>
      </c>
    </row>
    <row r="67" spans="1:13" ht="15" x14ac:dyDescent="0.2">
      <c r="A67"/>
      <c r="B67" s="3"/>
      <c r="C67" s="31" t="s">
        <v>12</v>
      </c>
      <c r="D67" s="28">
        <f>LARGE(D32:D37,1)+LARGE(D32:D37,2)+LARGE(D32:D37,3)+LARGE(D32:D37,4)</f>
        <v>45.28</v>
      </c>
      <c r="E67" s="29">
        <f t="shared" si="54"/>
        <v>6</v>
      </c>
      <c r="F67" s="28">
        <f>LARGE(F32:F37,1)+LARGE(F32:F37,2)+LARGE(F32:F37,3)+LARGE(F32:F37,4)</f>
        <v>37.65</v>
      </c>
      <c r="G67" s="29">
        <f t="shared" si="49"/>
        <v>6</v>
      </c>
      <c r="H67" s="28">
        <f>LARGE(H32:H37,1)+LARGE(H32:H37,2)+LARGE(H32:H37,3)+LARGE(H32:H37,4)</f>
        <v>37.049999999999997</v>
      </c>
      <c r="I67" s="29">
        <f t="shared" si="50"/>
        <v>6</v>
      </c>
      <c r="J67" s="28">
        <f>LARGE(J32:J37,1)+LARGE(J32:J37,2)+LARGE(J32:J37,3)+LARGE(J32:J37,4)</f>
        <v>44.55</v>
      </c>
      <c r="K67" s="29">
        <f t="shared" si="51"/>
        <v>5</v>
      </c>
      <c r="L67" s="16">
        <f t="shared" si="52"/>
        <v>164.53</v>
      </c>
      <c r="M67" s="30">
        <f t="shared" si="53"/>
        <v>6</v>
      </c>
    </row>
    <row r="68" spans="1:13" ht="15" x14ac:dyDescent="0.2">
      <c r="A68"/>
      <c r="B68"/>
      <c r="C68" s="31" t="s">
        <v>13</v>
      </c>
      <c r="D68" s="28">
        <f>LARGE(D39:D44,1)+LARGE(D39:D44,2)+LARGE(D39:D44,3)+LARGE(D39:D44,4)</f>
        <v>46.949999999999996</v>
      </c>
      <c r="E68" s="29">
        <f t="shared" si="54"/>
        <v>3</v>
      </c>
      <c r="F68" s="28">
        <f>LARGE(F39:F44,1)+LARGE(F39:F44,2)+LARGE(F39:F44,3)+LARGE(F39:F44,4)</f>
        <v>41.54</v>
      </c>
      <c r="G68" s="29">
        <f t="shared" si="49"/>
        <v>4</v>
      </c>
      <c r="H68" s="28">
        <f>LARGE(H39:H44,1)+LARGE(H39:H44,2)+LARGE(H39:H44,3)+LARGE(H39:H44,4)</f>
        <v>42.16</v>
      </c>
      <c r="I68" s="29">
        <f t="shared" si="50"/>
        <v>3</v>
      </c>
      <c r="J68" s="28">
        <f>LARGE(J39:J44,1)+LARGE(J39:J44,2)+LARGE(J39:J44,3)+LARGE(J39:J44,4)</f>
        <v>44.95</v>
      </c>
      <c r="K68" s="29">
        <f t="shared" si="51"/>
        <v>3</v>
      </c>
      <c r="L68" s="16">
        <f t="shared" si="52"/>
        <v>175.59999999999997</v>
      </c>
      <c r="M68" s="30">
        <f t="shared" si="53"/>
        <v>3</v>
      </c>
    </row>
    <row r="69" spans="1:13" ht="15" x14ac:dyDescent="0.2">
      <c r="A69"/>
      <c r="B69"/>
      <c r="C69" s="32"/>
      <c r="D69" s="33">
        <f>LARGE(D53:D58,1)+LARGE(D53:D58,2)+LARGE(D53:D58,3)+LARGE(D53:D58,4)</f>
        <v>0</v>
      </c>
      <c r="E69" s="34">
        <f t="shared" si="54"/>
        <v>0</v>
      </c>
      <c r="F69" s="33">
        <f>LARGE(F53:F58,1)+LARGE(F53:F58,2)+LARGE(F53:F58,3)+LARGE(F53:F58,4)</f>
        <v>0</v>
      </c>
      <c r="G69" s="34">
        <f t="shared" si="49"/>
        <v>0</v>
      </c>
      <c r="H69" s="33">
        <f>LARGE(H53:H58,1)+LARGE(H53:H58,2)+LARGE(H53:H58,3)+LARGE(H53:H58,4)</f>
        <v>0</v>
      </c>
      <c r="I69" s="34">
        <f t="shared" si="50"/>
        <v>0</v>
      </c>
      <c r="J69" s="33">
        <f>LARGE(J53:J58,1)+LARGE(J53:J58,2)+LARGE(J53:J58,3)+LARGE(J53:J58,4)</f>
        <v>0</v>
      </c>
      <c r="K69" s="34">
        <f t="shared" si="51"/>
        <v>0</v>
      </c>
      <c r="L69" s="35">
        <f>D69+F69+H69+J69</f>
        <v>0</v>
      </c>
      <c r="M69" s="36">
        <f t="shared" si="53"/>
        <v>0</v>
      </c>
    </row>
    <row r="72" spans="1:13" x14ac:dyDescent="0.2">
      <c r="B72" s="49"/>
      <c r="C72" s="50"/>
      <c r="D72" s="50"/>
      <c r="E72" s="50"/>
      <c r="F72" s="50"/>
      <c r="G72" s="50"/>
      <c r="H72" s="50"/>
      <c r="I72" s="50"/>
    </row>
  </sheetData>
  <sheetProtection algorithmName="SHA-512" hashValue="hnEv1ZKA2NpfGom06+bNMCP99ZfN0VWyBNjUxq6gsNDzBVmvqo2NQ2b/2IOal5pBvjxejWer+ghom/iWbIw90Q==" saltValue="eJ0KN16/mLO4W0ExMWXZGQ==" spinCount="100000" sheet="1" objects="1" scenarios="1"/>
  <phoneticPr fontId="0" type="noConversion"/>
  <conditionalFormatting sqref="E4:E59 E63:E69 G4:G59 G63:G69 I4:I59 I63:I69 K4:K59 K63:K69 M4:M59 M63:M69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"/>
  <sheetViews>
    <sheetView topLeftCell="A55" workbookViewId="0">
      <selection activeCell="J77" sqref="J77"/>
    </sheetView>
  </sheetViews>
  <sheetFormatPr defaultRowHeight="12.75" x14ac:dyDescent="0.2"/>
  <cols>
    <col min="1" max="1" width="6.140625" customWidth="1"/>
    <col min="2" max="2" width="19.28515625" customWidth="1"/>
    <col min="3" max="3" width="15.7109375" customWidth="1"/>
    <col min="5" max="5" width="6.140625" customWidth="1"/>
    <col min="7" max="7" width="6.140625" customWidth="1"/>
    <col min="9" max="9" width="6.140625" customWidth="1"/>
    <col min="11" max="11" width="6.140625" customWidth="1"/>
    <col min="13" max="13" width="6.140625" customWidth="1"/>
  </cols>
  <sheetData>
    <row r="1" spans="1:13" ht="18" x14ac:dyDescent="0.2">
      <c r="A1" s="1"/>
      <c r="B1" s="2" t="s">
        <v>17</v>
      </c>
      <c r="D1" s="3"/>
      <c r="E1" s="4"/>
      <c r="F1" s="3"/>
      <c r="G1" s="4"/>
      <c r="H1" s="3"/>
      <c r="I1" s="4"/>
      <c r="J1" s="3"/>
      <c r="K1" s="4"/>
      <c r="L1" s="3"/>
      <c r="M1" s="5"/>
    </row>
    <row r="2" spans="1:13" ht="18" x14ac:dyDescent="0.2">
      <c r="A2" s="39"/>
      <c r="B2" s="7" t="s">
        <v>11</v>
      </c>
      <c r="C2" s="2"/>
      <c r="D2" s="3"/>
      <c r="E2" s="4"/>
      <c r="F2" s="3"/>
      <c r="G2" s="4"/>
      <c r="H2" s="3"/>
      <c r="I2" s="4"/>
      <c r="J2" s="3"/>
      <c r="K2" s="4"/>
      <c r="L2" s="3"/>
      <c r="M2" s="5"/>
    </row>
    <row r="3" spans="1:13" ht="15" x14ac:dyDescent="0.2">
      <c r="A3" s="40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6</v>
      </c>
      <c r="I3" s="10" t="s">
        <v>4</v>
      </c>
      <c r="J3" s="10" t="s">
        <v>7</v>
      </c>
      <c r="K3" s="10" t="s">
        <v>4</v>
      </c>
      <c r="L3" s="10" t="s">
        <v>8</v>
      </c>
      <c r="M3" s="10" t="s">
        <v>4</v>
      </c>
    </row>
    <row r="4" spans="1:13" ht="15" x14ac:dyDescent="0.2">
      <c r="A4" s="11">
        <v>300</v>
      </c>
      <c r="B4" s="12" t="s">
        <v>65</v>
      </c>
      <c r="C4" s="51" t="s">
        <v>31</v>
      </c>
      <c r="D4" s="14">
        <v>11.47</v>
      </c>
      <c r="E4" s="15">
        <f t="shared" ref="E4:E9" si="0">IF(D4&lt;1,0,RANK(D4,D$4:D$58,0))</f>
        <v>20</v>
      </c>
      <c r="F4" s="14">
        <v>9.1999999999999993</v>
      </c>
      <c r="G4" s="15">
        <f t="shared" ref="G4:G9" si="1">IF(F4&lt;1,0,RANK(F4,F$4:F$58,0))</f>
        <v>34</v>
      </c>
      <c r="H4" s="14">
        <v>10.775</v>
      </c>
      <c r="I4" s="15">
        <f t="shared" ref="I4:I9" si="2">IF(H4&lt;1,0,RANK(H4,H$4:H$58,0))</f>
        <v>14</v>
      </c>
      <c r="J4" s="14">
        <v>10.55</v>
      </c>
      <c r="K4" s="15">
        <f t="shared" ref="K4:K9" si="3">IF(J4&lt;1,0,RANK(J4,J$4:J$58,0))</f>
        <v>33</v>
      </c>
      <c r="L4" s="16">
        <f t="shared" ref="L4:L9" si="4">SUM(D4,F4,H4,J4)</f>
        <v>41.995000000000005</v>
      </c>
      <c r="M4" s="17">
        <f t="shared" ref="M4:M9" si="5">IF(L4&lt;1,0,RANK(L4,L$4:L$58,0))</f>
        <v>28</v>
      </c>
    </row>
    <row r="5" spans="1:13" ht="15" x14ac:dyDescent="0.2">
      <c r="A5" s="11">
        <f>SUM(A4)+1</f>
        <v>301</v>
      </c>
      <c r="B5" s="12" t="s">
        <v>123</v>
      </c>
      <c r="C5" s="51" t="s">
        <v>31</v>
      </c>
      <c r="D5" s="14">
        <v>11.94</v>
      </c>
      <c r="E5" s="15">
        <f t="shared" si="0"/>
        <v>7</v>
      </c>
      <c r="F5" s="14">
        <v>9.1</v>
      </c>
      <c r="G5" s="15">
        <f t="shared" si="1"/>
        <v>36</v>
      </c>
      <c r="H5" s="14">
        <v>10.35</v>
      </c>
      <c r="I5" s="15">
        <f t="shared" si="2"/>
        <v>22</v>
      </c>
      <c r="J5" s="14">
        <v>10.75</v>
      </c>
      <c r="K5" s="15">
        <f t="shared" si="3"/>
        <v>24</v>
      </c>
      <c r="L5" s="16">
        <f t="shared" si="4"/>
        <v>42.14</v>
      </c>
      <c r="M5" s="17">
        <f t="shared" si="5"/>
        <v>27</v>
      </c>
    </row>
    <row r="6" spans="1:13" ht="15" x14ac:dyDescent="0.2">
      <c r="A6" s="11">
        <f>SUM(A5)+1</f>
        <v>302</v>
      </c>
      <c r="B6" s="12" t="s">
        <v>37</v>
      </c>
      <c r="C6" s="51" t="s">
        <v>31</v>
      </c>
      <c r="D6" s="14">
        <v>11.2</v>
      </c>
      <c r="E6" s="15">
        <f t="shared" si="0"/>
        <v>28</v>
      </c>
      <c r="F6" s="14">
        <v>10.3</v>
      </c>
      <c r="G6" s="15">
        <f t="shared" si="1"/>
        <v>20</v>
      </c>
      <c r="H6" s="14">
        <v>10.3</v>
      </c>
      <c r="I6" s="15">
        <f t="shared" si="2"/>
        <v>23</v>
      </c>
      <c r="J6" s="14">
        <v>10.55</v>
      </c>
      <c r="K6" s="15">
        <f t="shared" si="3"/>
        <v>33</v>
      </c>
      <c r="L6" s="16">
        <f t="shared" si="4"/>
        <v>42.35</v>
      </c>
      <c r="M6" s="17">
        <f t="shared" si="5"/>
        <v>26</v>
      </c>
    </row>
    <row r="7" spans="1:13" ht="15" x14ac:dyDescent="0.2">
      <c r="A7" s="11">
        <f>SUM(A6)+1</f>
        <v>303</v>
      </c>
      <c r="B7" s="12" t="s">
        <v>58</v>
      </c>
      <c r="C7" s="51" t="s">
        <v>31</v>
      </c>
      <c r="D7" s="14">
        <v>12</v>
      </c>
      <c r="E7" s="15">
        <f t="shared" si="0"/>
        <v>4</v>
      </c>
      <c r="F7" s="14">
        <v>10.14</v>
      </c>
      <c r="G7" s="15">
        <f t="shared" si="1"/>
        <v>24</v>
      </c>
      <c r="H7" s="14">
        <v>9.7249999999999996</v>
      </c>
      <c r="I7" s="15">
        <f t="shared" si="2"/>
        <v>33</v>
      </c>
      <c r="J7" s="14">
        <v>10.95</v>
      </c>
      <c r="K7" s="15">
        <f t="shared" si="3"/>
        <v>16</v>
      </c>
      <c r="L7" s="16">
        <f t="shared" si="4"/>
        <v>42.814999999999998</v>
      </c>
      <c r="M7" s="17">
        <f t="shared" si="5"/>
        <v>20</v>
      </c>
    </row>
    <row r="8" spans="1:13" ht="15" x14ac:dyDescent="0.2">
      <c r="A8" s="11">
        <f>SUM(A7)+1</f>
        <v>304</v>
      </c>
      <c r="B8" s="12" t="s">
        <v>124</v>
      </c>
      <c r="C8" s="51" t="s">
        <v>31</v>
      </c>
      <c r="D8" s="14">
        <v>11.34</v>
      </c>
      <c r="E8" s="15">
        <f t="shared" si="0"/>
        <v>23</v>
      </c>
      <c r="F8" s="14">
        <v>10.07</v>
      </c>
      <c r="G8" s="15">
        <f t="shared" si="1"/>
        <v>25</v>
      </c>
      <c r="H8" s="14">
        <v>9.9250000000000007</v>
      </c>
      <c r="I8" s="15">
        <f t="shared" si="2"/>
        <v>29</v>
      </c>
      <c r="J8" s="14">
        <v>11.05</v>
      </c>
      <c r="K8" s="15">
        <f t="shared" si="3"/>
        <v>14</v>
      </c>
      <c r="L8" s="16">
        <f t="shared" si="4"/>
        <v>42.385000000000005</v>
      </c>
      <c r="M8" s="17">
        <f t="shared" si="5"/>
        <v>25</v>
      </c>
    </row>
    <row r="9" spans="1:13" ht="15" x14ac:dyDescent="0.2">
      <c r="A9" s="11">
        <f>SUM(A8)+1</f>
        <v>305</v>
      </c>
      <c r="B9" s="12" t="s">
        <v>59</v>
      </c>
      <c r="C9" s="51" t="s">
        <v>31</v>
      </c>
      <c r="D9" s="14">
        <v>11.47</v>
      </c>
      <c r="E9" s="15">
        <f t="shared" si="0"/>
        <v>20</v>
      </c>
      <c r="F9" s="14">
        <v>10.9</v>
      </c>
      <c r="G9" s="15">
        <f t="shared" si="1"/>
        <v>10</v>
      </c>
      <c r="H9" s="14">
        <v>10.7</v>
      </c>
      <c r="I9" s="15">
        <f t="shared" si="2"/>
        <v>17</v>
      </c>
      <c r="J9" s="14">
        <v>11.1</v>
      </c>
      <c r="K9" s="15">
        <f t="shared" si="3"/>
        <v>10</v>
      </c>
      <c r="L9" s="16">
        <f t="shared" si="4"/>
        <v>44.17</v>
      </c>
      <c r="M9" s="17">
        <f t="shared" si="5"/>
        <v>11</v>
      </c>
    </row>
    <row r="10" spans="1:13" ht="15" x14ac:dyDescent="0.2">
      <c r="A10" s="11"/>
      <c r="B10" s="12"/>
      <c r="C10" s="19"/>
      <c r="D10" s="14"/>
      <c r="E10" s="15"/>
      <c r="F10" s="14"/>
      <c r="G10" s="15"/>
      <c r="H10" s="14"/>
      <c r="I10" s="15"/>
      <c r="J10" s="14"/>
      <c r="K10" s="15"/>
      <c r="L10" s="20"/>
      <c r="M10" s="17"/>
    </row>
    <row r="11" spans="1:13" ht="15" x14ac:dyDescent="0.2">
      <c r="A11" s="11">
        <v>306</v>
      </c>
      <c r="B11" s="12" t="s">
        <v>125</v>
      </c>
      <c r="C11" s="13" t="s">
        <v>129</v>
      </c>
      <c r="D11" s="14">
        <v>11.7</v>
      </c>
      <c r="E11" s="15">
        <f t="shared" ref="E11:E16" si="6">IF(D11&lt;1,0,RANK(D11,D$4:D$58,0))</f>
        <v>12</v>
      </c>
      <c r="F11" s="14">
        <v>10.84</v>
      </c>
      <c r="G11" s="15">
        <f t="shared" ref="G11:G16" si="7">IF(F11&lt;1,0,RANK(F11,F$4:F$58,0))</f>
        <v>12</v>
      </c>
      <c r="H11" s="14">
        <v>10.7</v>
      </c>
      <c r="I11" s="15">
        <f t="shared" ref="I11:I16" si="8">IF(H11&lt;1,0,RANK(H11,H$4:H$58,0))</f>
        <v>17</v>
      </c>
      <c r="J11" s="14">
        <v>10.85</v>
      </c>
      <c r="K11" s="15">
        <f t="shared" ref="K11:K16" si="9">IF(J11&lt;1,0,RANK(J11,J$4:J$58,0))</f>
        <v>21</v>
      </c>
      <c r="L11" s="16">
        <f t="shared" ref="L11:L16" si="10">SUM(D11,F11,H11,J11)</f>
        <v>44.089999999999996</v>
      </c>
      <c r="M11" s="17">
        <f t="shared" ref="M11:M16" si="11">IF(L11&lt;1,0,RANK(L11,L$4:L$58,0))</f>
        <v>12</v>
      </c>
    </row>
    <row r="12" spans="1:13" ht="15" x14ac:dyDescent="0.2">
      <c r="A12" s="11">
        <f>SUM(A11)+1</f>
        <v>307</v>
      </c>
      <c r="B12" s="12" t="s">
        <v>73</v>
      </c>
      <c r="C12" s="13" t="s">
        <v>129</v>
      </c>
      <c r="D12" s="14">
        <v>11.97</v>
      </c>
      <c r="E12" s="15">
        <f t="shared" si="6"/>
        <v>6</v>
      </c>
      <c r="F12" s="14">
        <v>10.199999999999999</v>
      </c>
      <c r="G12" s="15">
        <f t="shared" si="7"/>
        <v>22</v>
      </c>
      <c r="H12" s="14">
        <v>11.2</v>
      </c>
      <c r="I12" s="15">
        <f t="shared" si="8"/>
        <v>10</v>
      </c>
      <c r="J12" s="14">
        <v>11.25</v>
      </c>
      <c r="K12" s="15">
        <f t="shared" si="9"/>
        <v>6</v>
      </c>
      <c r="L12" s="16">
        <f t="shared" si="10"/>
        <v>44.620000000000005</v>
      </c>
      <c r="M12" s="17">
        <f t="shared" si="11"/>
        <v>9</v>
      </c>
    </row>
    <row r="13" spans="1:13" ht="15" x14ac:dyDescent="0.2">
      <c r="A13" s="11">
        <f>SUM(A12)+1</f>
        <v>308</v>
      </c>
      <c r="B13" s="12" t="s">
        <v>72</v>
      </c>
      <c r="C13" s="13" t="s">
        <v>129</v>
      </c>
      <c r="D13" s="14">
        <v>11.5</v>
      </c>
      <c r="E13" s="15">
        <f t="shared" si="6"/>
        <v>18</v>
      </c>
      <c r="F13" s="14">
        <v>9.1</v>
      </c>
      <c r="G13" s="15">
        <f t="shared" si="7"/>
        <v>36</v>
      </c>
      <c r="H13" s="14">
        <v>10.725</v>
      </c>
      <c r="I13" s="15">
        <f t="shared" si="8"/>
        <v>16</v>
      </c>
      <c r="J13" s="14">
        <v>9.9499999999999993</v>
      </c>
      <c r="K13" s="15">
        <f t="shared" si="9"/>
        <v>39</v>
      </c>
      <c r="L13" s="16">
        <f t="shared" si="10"/>
        <v>41.275000000000006</v>
      </c>
      <c r="M13" s="17">
        <f t="shared" si="11"/>
        <v>34</v>
      </c>
    </row>
    <row r="14" spans="1:13" ht="15" x14ac:dyDescent="0.2">
      <c r="A14" s="11">
        <f>SUM(A13)+1</f>
        <v>309</v>
      </c>
      <c r="B14" s="12" t="s">
        <v>126</v>
      </c>
      <c r="C14" s="13" t="s">
        <v>129</v>
      </c>
      <c r="D14" s="14">
        <v>11.7</v>
      </c>
      <c r="E14" s="15">
        <f t="shared" si="6"/>
        <v>12</v>
      </c>
      <c r="F14" s="14">
        <v>10.6</v>
      </c>
      <c r="G14" s="15">
        <f t="shared" si="7"/>
        <v>17</v>
      </c>
      <c r="H14" s="14">
        <v>9.5</v>
      </c>
      <c r="I14" s="15">
        <f t="shared" si="8"/>
        <v>35</v>
      </c>
      <c r="J14" s="14">
        <v>11.15</v>
      </c>
      <c r="K14" s="15">
        <f t="shared" si="9"/>
        <v>8</v>
      </c>
      <c r="L14" s="16">
        <f t="shared" si="10"/>
        <v>42.949999999999996</v>
      </c>
      <c r="M14" s="17">
        <f t="shared" si="11"/>
        <v>19</v>
      </c>
    </row>
    <row r="15" spans="1:13" ht="15" x14ac:dyDescent="0.2">
      <c r="A15" s="11">
        <f>SUM(A14)+1</f>
        <v>310</v>
      </c>
      <c r="B15" s="18" t="s">
        <v>127</v>
      </c>
      <c r="C15" s="13" t="s">
        <v>129</v>
      </c>
      <c r="D15" s="14">
        <v>11.54</v>
      </c>
      <c r="E15" s="15">
        <f t="shared" si="6"/>
        <v>17</v>
      </c>
      <c r="F15" s="14">
        <v>9.94</v>
      </c>
      <c r="G15" s="15">
        <f t="shared" si="7"/>
        <v>27</v>
      </c>
      <c r="H15" s="14">
        <v>11.525</v>
      </c>
      <c r="I15" s="15">
        <f t="shared" si="8"/>
        <v>7</v>
      </c>
      <c r="J15" s="14">
        <v>10.9</v>
      </c>
      <c r="K15" s="15">
        <f t="shared" si="9"/>
        <v>20</v>
      </c>
      <c r="L15" s="16">
        <f t="shared" si="10"/>
        <v>43.904999999999994</v>
      </c>
      <c r="M15" s="17">
        <f t="shared" si="11"/>
        <v>14</v>
      </c>
    </row>
    <row r="16" spans="1:13" ht="15" x14ac:dyDescent="0.2">
      <c r="A16" s="11">
        <f>SUM(A15)+1</f>
        <v>311</v>
      </c>
      <c r="B16" s="12" t="s">
        <v>128</v>
      </c>
      <c r="C16" s="13" t="s">
        <v>129</v>
      </c>
      <c r="D16" s="14">
        <v>11.7</v>
      </c>
      <c r="E16" s="15">
        <f t="shared" si="6"/>
        <v>12</v>
      </c>
      <c r="F16" s="14">
        <v>10.84</v>
      </c>
      <c r="G16" s="15">
        <f t="shared" si="7"/>
        <v>12</v>
      </c>
      <c r="H16" s="14">
        <v>11.15</v>
      </c>
      <c r="I16" s="15">
        <f t="shared" si="8"/>
        <v>11</v>
      </c>
      <c r="J16" s="14">
        <v>11.1</v>
      </c>
      <c r="K16" s="15">
        <f t="shared" si="9"/>
        <v>10</v>
      </c>
      <c r="L16" s="16">
        <f t="shared" si="10"/>
        <v>44.79</v>
      </c>
      <c r="M16" s="17">
        <f t="shared" si="11"/>
        <v>8</v>
      </c>
    </row>
    <row r="17" spans="1:13" ht="15" x14ac:dyDescent="0.2">
      <c r="A17" s="11"/>
      <c r="B17" s="60"/>
      <c r="C17" s="63"/>
      <c r="D17" s="14"/>
      <c r="E17" s="15"/>
      <c r="F17" s="14"/>
      <c r="G17" s="15"/>
      <c r="H17" s="14"/>
      <c r="I17" s="15"/>
      <c r="J17" s="14"/>
      <c r="K17" s="15"/>
      <c r="L17" s="20"/>
      <c r="M17" s="17"/>
    </row>
    <row r="18" spans="1:13" ht="15" x14ac:dyDescent="0.2">
      <c r="A18" s="52">
        <v>312</v>
      </c>
      <c r="B18" s="57" t="s">
        <v>130</v>
      </c>
      <c r="C18" s="64" t="s">
        <v>43</v>
      </c>
      <c r="D18" s="53">
        <v>12.54</v>
      </c>
      <c r="E18" s="15">
        <f t="shared" ref="E18:E23" si="12">IF(D18&lt;1,0,RANK(D18,D$4:D$58,0))</f>
        <v>1</v>
      </c>
      <c r="F18" s="14">
        <v>10.37</v>
      </c>
      <c r="G18" s="15">
        <f t="shared" ref="G18:G23" si="13">IF(F18&lt;1,0,RANK(F18,F$4:F$58,0))</f>
        <v>18</v>
      </c>
      <c r="H18" s="14">
        <v>10.475</v>
      </c>
      <c r="I18" s="15">
        <f t="shared" ref="I18:I23" si="14">IF(H18&lt;1,0,RANK(H18,H$4:H$58,0))</f>
        <v>21</v>
      </c>
      <c r="J18" s="14">
        <v>10.95</v>
      </c>
      <c r="K18" s="15">
        <f t="shared" ref="K18:K23" si="15">IF(J18&lt;1,0,RANK(J18,J$4:J$58,0))</f>
        <v>16</v>
      </c>
      <c r="L18" s="16">
        <f t="shared" ref="L18:L23" si="16">SUM(D18,F18,H18,J18)</f>
        <v>44.334999999999994</v>
      </c>
      <c r="M18" s="17">
        <f t="shared" ref="M18:M23" si="17">IF(L18&lt;1,0,RANK(L18,L$4:L$58,0))</f>
        <v>10</v>
      </c>
    </row>
    <row r="19" spans="1:13" ht="15" x14ac:dyDescent="0.2">
      <c r="A19" s="52">
        <f>SUM(A18)+1</f>
        <v>313</v>
      </c>
      <c r="B19" s="57" t="s">
        <v>62</v>
      </c>
      <c r="C19" s="64" t="s">
        <v>43</v>
      </c>
      <c r="D19" s="53">
        <v>12.54</v>
      </c>
      <c r="E19" s="15">
        <f t="shared" si="12"/>
        <v>1</v>
      </c>
      <c r="F19" s="14">
        <v>11.27</v>
      </c>
      <c r="G19" s="15">
        <f t="shared" si="13"/>
        <v>3</v>
      </c>
      <c r="H19" s="14">
        <v>11.975</v>
      </c>
      <c r="I19" s="15">
        <f t="shared" si="14"/>
        <v>1</v>
      </c>
      <c r="J19" s="14">
        <v>11.6</v>
      </c>
      <c r="K19" s="15">
        <f t="shared" si="15"/>
        <v>2</v>
      </c>
      <c r="L19" s="16">
        <f t="shared" si="16"/>
        <v>47.384999999999998</v>
      </c>
      <c r="M19" s="17">
        <f t="shared" si="17"/>
        <v>1</v>
      </c>
    </row>
    <row r="20" spans="1:13" ht="15" x14ac:dyDescent="0.2">
      <c r="A20" s="52">
        <f>SUM(A19)+1</f>
        <v>314</v>
      </c>
      <c r="B20" s="57" t="s">
        <v>133</v>
      </c>
      <c r="C20" s="64" t="s">
        <v>43</v>
      </c>
      <c r="D20" s="53">
        <v>11.57</v>
      </c>
      <c r="E20" s="15">
        <f t="shared" si="12"/>
        <v>16</v>
      </c>
      <c r="F20" s="14">
        <v>10.7</v>
      </c>
      <c r="G20" s="15">
        <f t="shared" si="13"/>
        <v>14</v>
      </c>
      <c r="H20" s="14">
        <v>11.725</v>
      </c>
      <c r="I20" s="15">
        <f t="shared" si="14"/>
        <v>3</v>
      </c>
      <c r="J20" s="14">
        <v>11.2</v>
      </c>
      <c r="K20" s="15">
        <f t="shared" si="15"/>
        <v>7</v>
      </c>
      <c r="L20" s="16">
        <f t="shared" si="16"/>
        <v>45.194999999999993</v>
      </c>
      <c r="M20" s="17">
        <f t="shared" si="17"/>
        <v>5</v>
      </c>
    </row>
    <row r="21" spans="1:13" ht="15" x14ac:dyDescent="0.2">
      <c r="A21" s="52">
        <f>SUM(A20)+1</f>
        <v>315</v>
      </c>
      <c r="B21" s="57" t="s">
        <v>131</v>
      </c>
      <c r="C21" s="64" t="s">
        <v>43</v>
      </c>
      <c r="D21" s="53">
        <v>12.2</v>
      </c>
      <c r="E21" s="15">
        <f t="shared" si="12"/>
        <v>3</v>
      </c>
      <c r="F21" s="14">
        <v>11.07</v>
      </c>
      <c r="G21" s="15">
        <f t="shared" si="13"/>
        <v>5</v>
      </c>
      <c r="H21" s="14">
        <v>11.65</v>
      </c>
      <c r="I21" s="15">
        <f t="shared" si="14"/>
        <v>5</v>
      </c>
      <c r="J21" s="14">
        <v>11.5</v>
      </c>
      <c r="K21" s="15">
        <f t="shared" si="15"/>
        <v>4</v>
      </c>
      <c r="L21" s="16">
        <f t="shared" si="16"/>
        <v>46.42</v>
      </c>
      <c r="M21" s="17">
        <f t="shared" si="17"/>
        <v>2</v>
      </c>
    </row>
    <row r="22" spans="1:13" ht="15" x14ac:dyDescent="0.2">
      <c r="A22" s="52">
        <f>SUM(A21)+1</f>
        <v>316</v>
      </c>
      <c r="B22" s="57" t="s">
        <v>132</v>
      </c>
      <c r="C22" s="64" t="s">
        <v>43</v>
      </c>
      <c r="D22" s="53">
        <v>11.3</v>
      </c>
      <c r="E22" s="15">
        <f t="shared" si="12"/>
        <v>26</v>
      </c>
      <c r="F22" s="14">
        <v>10.94</v>
      </c>
      <c r="G22" s="15">
        <f t="shared" si="13"/>
        <v>8</v>
      </c>
      <c r="H22" s="14">
        <v>10.25</v>
      </c>
      <c r="I22" s="15">
        <f t="shared" si="14"/>
        <v>25</v>
      </c>
      <c r="J22" s="14">
        <v>10.7</v>
      </c>
      <c r="K22" s="15">
        <f t="shared" si="15"/>
        <v>27</v>
      </c>
      <c r="L22" s="16">
        <f t="shared" si="16"/>
        <v>43.19</v>
      </c>
      <c r="M22" s="17">
        <f t="shared" si="17"/>
        <v>18</v>
      </c>
    </row>
    <row r="23" spans="1:13" ht="15" x14ac:dyDescent="0.2">
      <c r="A23" s="52">
        <f>SUM(A22)+1</f>
        <v>317</v>
      </c>
      <c r="B23" s="57" t="s">
        <v>194</v>
      </c>
      <c r="C23" s="64" t="s">
        <v>43</v>
      </c>
      <c r="D23" s="53">
        <v>12</v>
      </c>
      <c r="E23" s="15">
        <f t="shared" si="12"/>
        <v>4</v>
      </c>
      <c r="F23" s="14">
        <v>10.64</v>
      </c>
      <c r="G23" s="15">
        <f t="shared" si="13"/>
        <v>15</v>
      </c>
      <c r="H23" s="14">
        <v>11.7</v>
      </c>
      <c r="I23" s="15">
        <f t="shared" si="14"/>
        <v>4</v>
      </c>
      <c r="J23" s="14">
        <v>10.65</v>
      </c>
      <c r="K23" s="15">
        <f t="shared" si="15"/>
        <v>28</v>
      </c>
      <c r="L23" s="16">
        <f t="shared" si="16"/>
        <v>44.99</v>
      </c>
      <c r="M23" s="17">
        <f t="shared" si="17"/>
        <v>6</v>
      </c>
    </row>
    <row r="24" spans="1:13" ht="15" x14ac:dyDescent="0.2">
      <c r="A24" s="11"/>
      <c r="B24" s="54"/>
      <c r="C24" s="55"/>
      <c r="D24" s="14"/>
      <c r="E24" s="15"/>
      <c r="F24" s="14"/>
      <c r="G24" s="15"/>
      <c r="H24" s="14"/>
      <c r="I24" s="15"/>
      <c r="J24" s="14"/>
      <c r="K24" s="15"/>
      <c r="L24" s="20"/>
      <c r="M24" s="17"/>
    </row>
    <row r="25" spans="1:13" ht="15" x14ac:dyDescent="0.2">
      <c r="A25" s="11">
        <v>318</v>
      </c>
      <c r="B25" s="12" t="s">
        <v>134</v>
      </c>
      <c r="C25" s="13" t="s">
        <v>140</v>
      </c>
      <c r="D25" s="14">
        <v>11.44</v>
      </c>
      <c r="E25" s="15">
        <f t="shared" ref="E25:E30" si="18">IF(D25&lt;1,0,RANK(D25,D$4:D$58,0))</f>
        <v>22</v>
      </c>
      <c r="F25" s="14">
        <v>9.44</v>
      </c>
      <c r="G25" s="15">
        <f t="shared" ref="G25:G30" si="19">IF(F25&lt;1,0,RANK(F25,F$4:F$58,0))</f>
        <v>32</v>
      </c>
      <c r="H25" s="14">
        <v>10.3</v>
      </c>
      <c r="I25" s="15">
        <f t="shared" ref="I25:I30" si="20">IF(H25&lt;1,0,RANK(H25,H$4:H$58,0))</f>
        <v>23</v>
      </c>
      <c r="J25" s="14">
        <v>10.6</v>
      </c>
      <c r="K25" s="15">
        <f t="shared" ref="K25:K30" si="21">IF(J25&lt;1,0,RANK(J25,J$4:J$58,0))</f>
        <v>31</v>
      </c>
      <c r="L25" s="16">
        <f t="shared" ref="L25:L30" si="22">SUM(D25,F25,H25,J25)</f>
        <v>41.78</v>
      </c>
      <c r="M25" s="17">
        <f t="shared" ref="M25:M30" si="23">IF(L25&lt;1,0,RANK(L25,L$4:L$58,0))</f>
        <v>30</v>
      </c>
    </row>
    <row r="26" spans="1:13" ht="15" x14ac:dyDescent="0.2">
      <c r="A26" s="11">
        <f>SUM(A25)+1</f>
        <v>319</v>
      </c>
      <c r="B26" s="12" t="s">
        <v>135</v>
      </c>
      <c r="C26" s="13" t="s">
        <v>140</v>
      </c>
      <c r="D26" s="14">
        <v>11.5</v>
      </c>
      <c r="E26" s="15">
        <f t="shared" si="18"/>
        <v>18</v>
      </c>
      <c r="F26" s="14">
        <v>9.14</v>
      </c>
      <c r="G26" s="15">
        <f t="shared" si="19"/>
        <v>35</v>
      </c>
      <c r="H26" s="14">
        <v>9.8249999999999993</v>
      </c>
      <c r="I26" s="15">
        <f t="shared" si="20"/>
        <v>32</v>
      </c>
      <c r="J26" s="14">
        <v>10.65</v>
      </c>
      <c r="K26" s="15">
        <f t="shared" si="21"/>
        <v>28</v>
      </c>
      <c r="L26" s="16">
        <f t="shared" si="22"/>
        <v>41.115000000000002</v>
      </c>
      <c r="M26" s="17">
        <f t="shared" si="23"/>
        <v>35</v>
      </c>
    </row>
    <row r="27" spans="1:13" ht="15" x14ac:dyDescent="0.2">
      <c r="A27" s="11">
        <f>SUM(A26)+1</f>
        <v>320</v>
      </c>
      <c r="B27" s="12" t="s">
        <v>136</v>
      </c>
      <c r="C27" s="13" t="s">
        <v>140</v>
      </c>
      <c r="D27" s="14">
        <v>10.97</v>
      </c>
      <c r="E27" s="15">
        <f t="shared" si="18"/>
        <v>35</v>
      </c>
      <c r="F27" s="14">
        <v>9.9700000000000006</v>
      </c>
      <c r="G27" s="15">
        <f t="shared" si="19"/>
        <v>26</v>
      </c>
      <c r="H27" s="14">
        <v>8.375</v>
      </c>
      <c r="I27" s="15">
        <f t="shared" si="20"/>
        <v>41</v>
      </c>
      <c r="J27" s="14">
        <v>10.55</v>
      </c>
      <c r="K27" s="15">
        <f t="shared" si="21"/>
        <v>33</v>
      </c>
      <c r="L27" s="16">
        <f t="shared" si="22"/>
        <v>39.865000000000002</v>
      </c>
      <c r="M27" s="17">
        <f t="shared" si="23"/>
        <v>38</v>
      </c>
    </row>
    <row r="28" spans="1:13" ht="15" x14ac:dyDescent="0.2">
      <c r="A28" s="11">
        <f>SUM(A27)+1</f>
        <v>321</v>
      </c>
      <c r="B28" s="12" t="s">
        <v>137</v>
      </c>
      <c r="C28" s="13" t="s">
        <v>140</v>
      </c>
      <c r="D28" s="14">
        <v>10.9</v>
      </c>
      <c r="E28" s="15">
        <f t="shared" si="18"/>
        <v>38</v>
      </c>
      <c r="F28" s="14">
        <v>7.77</v>
      </c>
      <c r="G28" s="15">
        <f t="shared" si="19"/>
        <v>41</v>
      </c>
      <c r="H28" s="14">
        <v>10.75</v>
      </c>
      <c r="I28" s="15">
        <f t="shared" si="20"/>
        <v>15</v>
      </c>
      <c r="J28" s="14">
        <v>10.95</v>
      </c>
      <c r="K28" s="15">
        <f t="shared" si="21"/>
        <v>16</v>
      </c>
      <c r="L28" s="16">
        <f t="shared" si="22"/>
        <v>40.370000000000005</v>
      </c>
      <c r="M28" s="17">
        <f t="shared" si="23"/>
        <v>37</v>
      </c>
    </row>
    <row r="29" spans="1:13" ht="15" x14ac:dyDescent="0.2">
      <c r="A29" s="11">
        <f>SUM(A28)+1</f>
        <v>322</v>
      </c>
      <c r="B29" s="12" t="s">
        <v>138</v>
      </c>
      <c r="C29" s="13" t="s">
        <v>140</v>
      </c>
      <c r="D29" s="14">
        <v>10.94</v>
      </c>
      <c r="E29" s="15">
        <f t="shared" si="18"/>
        <v>37</v>
      </c>
      <c r="F29" s="14">
        <v>9.4</v>
      </c>
      <c r="G29" s="15">
        <f t="shared" si="19"/>
        <v>33</v>
      </c>
      <c r="H29" s="14">
        <v>8.7249999999999996</v>
      </c>
      <c r="I29" s="15">
        <f t="shared" si="20"/>
        <v>39</v>
      </c>
      <c r="J29" s="14">
        <v>9.85</v>
      </c>
      <c r="K29" s="15">
        <f t="shared" si="21"/>
        <v>40</v>
      </c>
      <c r="L29" s="16">
        <f t="shared" si="22"/>
        <v>38.914999999999999</v>
      </c>
      <c r="M29" s="17">
        <f t="shared" si="23"/>
        <v>41</v>
      </c>
    </row>
    <row r="30" spans="1:13" ht="15" x14ac:dyDescent="0.2">
      <c r="A30" s="11">
        <f>SUM(A29)+1</f>
        <v>323</v>
      </c>
      <c r="B30" s="12" t="s">
        <v>139</v>
      </c>
      <c r="C30" s="13" t="s">
        <v>140</v>
      </c>
      <c r="D30" s="14">
        <v>11.84</v>
      </c>
      <c r="E30" s="15">
        <f t="shared" si="18"/>
        <v>10</v>
      </c>
      <c r="F30" s="14">
        <v>10.37</v>
      </c>
      <c r="G30" s="15">
        <f t="shared" si="19"/>
        <v>18</v>
      </c>
      <c r="H30" s="14">
        <v>9.32</v>
      </c>
      <c r="I30" s="15">
        <f t="shared" si="20"/>
        <v>38</v>
      </c>
      <c r="J30" s="14">
        <v>11.1</v>
      </c>
      <c r="K30" s="15">
        <f t="shared" si="21"/>
        <v>10</v>
      </c>
      <c r="L30" s="16">
        <f t="shared" si="22"/>
        <v>42.63</v>
      </c>
      <c r="M30" s="17">
        <f t="shared" si="23"/>
        <v>23</v>
      </c>
    </row>
    <row r="31" spans="1:13" ht="15" x14ac:dyDescent="0.2">
      <c r="A31" s="11"/>
      <c r="B31" s="12"/>
      <c r="C31" s="13"/>
      <c r="D31" s="14"/>
      <c r="E31" s="15"/>
      <c r="F31" s="14"/>
      <c r="G31" s="15"/>
      <c r="H31" s="14"/>
      <c r="I31" s="15"/>
      <c r="J31" s="14"/>
      <c r="K31" s="15"/>
      <c r="L31" s="20"/>
      <c r="M31" s="17"/>
    </row>
    <row r="32" spans="1:13" ht="15" x14ac:dyDescent="0.2">
      <c r="A32" s="11">
        <v>324</v>
      </c>
      <c r="B32" s="12" t="s">
        <v>174</v>
      </c>
      <c r="C32" s="13" t="s">
        <v>36</v>
      </c>
      <c r="D32" s="14">
        <v>11.94</v>
      </c>
      <c r="E32" s="15">
        <f t="shared" ref="E32:E37" si="24">IF(D32&lt;1,0,RANK(D32,D$4:D$58,0))</f>
        <v>7</v>
      </c>
      <c r="F32" s="14">
        <v>10.97</v>
      </c>
      <c r="G32" s="15">
        <f t="shared" ref="G32:G37" si="25">IF(F32&lt;1,0,RANK(F32,F$4:F$58,0))</f>
        <v>7</v>
      </c>
      <c r="H32" s="14">
        <v>11.574999999999999</v>
      </c>
      <c r="I32" s="15">
        <f t="shared" ref="I32:I37" si="26">IF(H32&lt;1,0,RANK(H32,H$4:H$58,0))</f>
        <v>6</v>
      </c>
      <c r="J32" s="14">
        <v>11.15</v>
      </c>
      <c r="K32" s="15">
        <f t="shared" ref="K32:K37" si="27">IF(J32&lt;1,0,RANK(J32,J$4:J$58,0))</f>
        <v>8</v>
      </c>
      <c r="L32" s="16">
        <f t="shared" ref="L32:L37" si="28">SUM(D32,F32,H32,J32)</f>
        <v>45.634999999999998</v>
      </c>
      <c r="M32" s="17">
        <f t="shared" ref="M32:M37" si="29">IF(L32&lt;1,0,RANK(L32,L$4:L$58,0))</f>
        <v>3</v>
      </c>
    </row>
    <row r="33" spans="1:13" ht="15" x14ac:dyDescent="0.2">
      <c r="A33" s="11">
        <f>SUM(A32)+1</f>
        <v>325</v>
      </c>
      <c r="B33" s="12" t="s">
        <v>175</v>
      </c>
      <c r="C33" s="13" t="s">
        <v>36</v>
      </c>
      <c r="D33" s="14">
        <v>11.34</v>
      </c>
      <c r="E33" s="15">
        <f t="shared" si="24"/>
        <v>23</v>
      </c>
      <c r="F33" s="14">
        <v>9.1</v>
      </c>
      <c r="G33" s="15">
        <f t="shared" si="25"/>
        <v>36</v>
      </c>
      <c r="H33" s="14">
        <v>10.525</v>
      </c>
      <c r="I33" s="15">
        <f t="shared" si="26"/>
        <v>20</v>
      </c>
      <c r="J33" s="14">
        <v>10.35</v>
      </c>
      <c r="K33" s="15">
        <f t="shared" si="27"/>
        <v>37</v>
      </c>
      <c r="L33" s="16">
        <f t="shared" si="28"/>
        <v>41.314999999999998</v>
      </c>
      <c r="M33" s="17">
        <f t="shared" si="29"/>
        <v>33</v>
      </c>
    </row>
    <row r="34" spans="1:13" ht="15" x14ac:dyDescent="0.2">
      <c r="A34" s="11">
        <f t="shared" ref="A34:A37" si="30">SUM(A33)+1</f>
        <v>326</v>
      </c>
      <c r="B34" s="12" t="s">
        <v>176</v>
      </c>
      <c r="C34" s="13" t="s">
        <v>36</v>
      </c>
      <c r="D34" s="14">
        <v>11.6</v>
      </c>
      <c r="E34" s="15">
        <f t="shared" si="24"/>
        <v>15</v>
      </c>
      <c r="F34" s="14">
        <v>9</v>
      </c>
      <c r="G34" s="15">
        <f t="shared" si="25"/>
        <v>39</v>
      </c>
      <c r="H34" s="14">
        <v>7.875</v>
      </c>
      <c r="I34" s="15">
        <f t="shared" si="26"/>
        <v>42</v>
      </c>
      <c r="J34" s="14">
        <v>10.95</v>
      </c>
      <c r="K34" s="15">
        <f t="shared" si="27"/>
        <v>16</v>
      </c>
      <c r="L34" s="16">
        <f t="shared" si="28"/>
        <v>39.424999999999997</v>
      </c>
      <c r="M34" s="17">
        <f t="shared" si="29"/>
        <v>39</v>
      </c>
    </row>
    <row r="35" spans="1:13" ht="15" x14ac:dyDescent="0.2">
      <c r="A35" s="11">
        <f t="shared" si="30"/>
        <v>327</v>
      </c>
      <c r="B35" s="12" t="s">
        <v>177</v>
      </c>
      <c r="C35" s="13" t="s">
        <v>36</v>
      </c>
      <c r="D35" s="14">
        <v>11.87</v>
      </c>
      <c r="E35" s="15">
        <f t="shared" si="24"/>
        <v>9</v>
      </c>
      <c r="F35" s="14">
        <v>9.6</v>
      </c>
      <c r="G35" s="15">
        <f t="shared" si="25"/>
        <v>30</v>
      </c>
      <c r="H35" s="14">
        <v>11.4</v>
      </c>
      <c r="I35" s="15">
        <f t="shared" si="26"/>
        <v>8</v>
      </c>
      <c r="J35" s="14">
        <v>10.85</v>
      </c>
      <c r="K35" s="15">
        <f t="shared" si="27"/>
        <v>21</v>
      </c>
      <c r="L35" s="16">
        <f t="shared" si="28"/>
        <v>43.72</v>
      </c>
      <c r="M35" s="17">
        <f t="shared" si="29"/>
        <v>15</v>
      </c>
    </row>
    <row r="36" spans="1:13" ht="15" x14ac:dyDescent="0.2">
      <c r="A36" s="11">
        <f t="shared" si="30"/>
        <v>328</v>
      </c>
      <c r="B36" s="18" t="s">
        <v>178</v>
      </c>
      <c r="C36" s="13" t="s">
        <v>36</v>
      </c>
      <c r="D36" s="14">
        <v>11.1</v>
      </c>
      <c r="E36" s="15">
        <f t="shared" si="24"/>
        <v>31</v>
      </c>
      <c r="F36" s="14">
        <v>8.1</v>
      </c>
      <c r="G36" s="15">
        <f t="shared" si="25"/>
        <v>40</v>
      </c>
      <c r="H36" s="14">
        <v>10.175000000000001</v>
      </c>
      <c r="I36" s="15">
        <f t="shared" si="26"/>
        <v>26</v>
      </c>
      <c r="J36" s="14">
        <v>9.8000000000000007</v>
      </c>
      <c r="K36" s="15">
        <f t="shared" si="27"/>
        <v>41</v>
      </c>
      <c r="L36" s="16">
        <f t="shared" si="28"/>
        <v>39.174999999999997</v>
      </c>
      <c r="M36" s="17">
        <f t="shared" si="29"/>
        <v>40</v>
      </c>
    </row>
    <row r="37" spans="1:13" ht="15" x14ac:dyDescent="0.2">
      <c r="A37" s="11">
        <f t="shared" si="30"/>
        <v>329</v>
      </c>
      <c r="B37" s="12" t="s">
        <v>179</v>
      </c>
      <c r="C37" s="13" t="s">
        <v>36</v>
      </c>
      <c r="D37" s="14">
        <v>11.07</v>
      </c>
      <c r="E37" s="15">
        <f t="shared" si="24"/>
        <v>32</v>
      </c>
      <c r="F37" s="14">
        <v>7.1</v>
      </c>
      <c r="G37" s="15">
        <f t="shared" si="25"/>
        <v>42</v>
      </c>
      <c r="H37" s="14">
        <v>8.5500000000000007</v>
      </c>
      <c r="I37" s="15">
        <f t="shared" si="26"/>
        <v>40</v>
      </c>
      <c r="J37" s="14">
        <v>9.4499999999999993</v>
      </c>
      <c r="K37" s="15">
        <f t="shared" si="27"/>
        <v>42</v>
      </c>
      <c r="L37" s="16">
        <f t="shared" si="28"/>
        <v>36.17</v>
      </c>
      <c r="M37" s="17">
        <f t="shared" si="29"/>
        <v>42</v>
      </c>
    </row>
    <row r="38" spans="1:13" ht="15" x14ac:dyDescent="0.2">
      <c r="A38" s="11"/>
      <c r="B38" s="12"/>
      <c r="C38" s="19"/>
      <c r="D38" s="14"/>
      <c r="E38" s="15"/>
      <c r="F38" s="14"/>
      <c r="G38" s="15"/>
      <c r="H38" s="14"/>
      <c r="I38" s="15"/>
      <c r="J38" s="14"/>
      <c r="K38" s="15"/>
      <c r="L38" s="20"/>
      <c r="M38" s="17"/>
    </row>
    <row r="39" spans="1:13" ht="15" x14ac:dyDescent="0.2">
      <c r="A39" s="11">
        <v>330</v>
      </c>
      <c r="B39" s="12" t="s">
        <v>196</v>
      </c>
      <c r="C39" s="42" t="s">
        <v>145</v>
      </c>
      <c r="D39" s="14">
        <v>11.2</v>
      </c>
      <c r="E39" s="15">
        <f t="shared" ref="E39:E44" si="31">IF(D39&lt;1,0,RANK(D39,D$4:D$58,0))</f>
        <v>28</v>
      </c>
      <c r="F39" s="14">
        <v>10.27</v>
      </c>
      <c r="G39" s="15">
        <f t="shared" ref="G39:G44" si="32">IF(F39&lt;1,0,RANK(F39,F$4:F$58,0))</f>
        <v>21</v>
      </c>
      <c r="H39" s="14">
        <v>9.4</v>
      </c>
      <c r="I39" s="15">
        <f t="shared" ref="I39:I44" si="33">IF(H39&lt;1,0,RANK(H39,H$4:H$58,0))</f>
        <v>36</v>
      </c>
      <c r="J39" s="14">
        <v>10.74</v>
      </c>
      <c r="K39" s="15">
        <f t="shared" ref="K39:K44" si="34">IF(J39&lt;1,0,RANK(J39,J$4:J$58,0))</f>
        <v>26</v>
      </c>
      <c r="L39" s="16">
        <f t="shared" ref="L39:L44" si="35">SUM(D39,F39,H39,J39)</f>
        <v>41.61</v>
      </c>
      <c r="M39" s="17">
        <f t="shared" ref="M39:M44" si="36">IF(L39&lt;1,0,RANK(L39,L$4:L$58,0))</f>
        <v>31</v>
      </c>
    </row>
    <row r="40" spans="1:13" ht="15" x14ac:dyDescent="0.2">
      <c r="A40" s="11">
        <f t="shared" ref="A40:A44" si="37">SUM(A39)+1</f>
        <v>331</v>
      </c>
      <c r="B40" s="12" t="s">
        <v>141</v>
      </c>
      <c r="C40" s="42" t="s">
        <v>145</v>
      </c>
      <c r="D40" s="14">
        <v>10.7</v>
      </c>
      <c r="E40" s="15">
        <f t="shared" si="31"/>
        <v>41</v>
      </c>
      <c r="F40" s="14">
        <v>10.94</v>
      </c>
      <c r="G40" s="15">
        <f t="shared" si="32"/>
        <v>8</v>
      </c>
      <c r="H40" s="14">
        <v>10.074999999999999</v>
      </c>
      <c r="I40" s="15">
        <f t="shared" si="33"/>
        <v>28</v>
      </c>
      <c r="J40" s="14">
        <v>10.84</v>
      </c>
      <c r="K40" s="15">
        <f t="shared" si="34"/>
        <v>23</v>
      </c>
      <c r="L40" s="16">
        <f t="shared" si="35"/>
        <v>42.555</v>
      </c>
      <c r="M40" s="17">
        <f t="shared" si="36"/>
        <v>24</v>
      </c>
    </row>
    <row r="41" spans="1:13" ht="15" x14ac:dyDescent="0.2">
      <c r="A41" s="11">
        <f t="shared" si="37"/>
        <v>332</v>
      </c>
      <c r="B41" s="12" t="s">
        <v>142</v>
      </c>
      <c r="C41" s="42" t="s">
        <v>145</v>
      </c>
      <c r="D41" s="14">
        <v>10.4</v>
      </c>
      <c r="E41" s="15">
        <f t="shared" si="31"/>
        <v>42</v>
      </c>
      <c r="F41" s="14">
        <v>11.17</v>
      </c>
      <c r="G41" s="15">
        <f t="shared" si="32"/>
        <v>4</v>
      </c>
      <c r="H41" s="14">
        <v>9.375</v>
      </c>
      <c r="I41" s="15">
        <f t="shared" si="33"/>
        <v>37</v>
      </c>
      <c r="J41" s="14">
        <v>11.74</v>
      </c>
      <c r="K41" s="15">
        <f t="shared" si="34"/>
        <v>1</v>
      </c>
      <c r="L41" s="16">
        <f t="shared" si="35"/>
        <v>42.685000000000002</v>
      </c>
      <c r="M41" s="17">
        <f t="shared" si="36"/>
        <v>22</v>
      </c>
    </row>
    <row r="42" spans="1:13" ht="15" x14ac:dyDescent="0.2">
      <c r="A42" s="11">
        <f t="shared" si="37"/>
        <v>333</v>
      </c>
      <c r="B42" s="12" t="s">
        <v>198</v>
      </c>
      <c r="C42" s="42" t="s">
        <v>145</v>
      </c>
      <c r="D42" s="14">
        <v>10.95</v>
      </c>
      <c r="E42" s="15">
        <f t="shared" si="31"/>
        <v>36</v>
      </c>
      <c r="F42" s="14">
        <v>11.04</v>
      </c>
      <c r="G42" s="15">
        <f t="shared" si="32"/>
        <v>6</v>
      </c>
      <c r="H42" s="14">
        <v>11.75</v>
      </c>
      <c r="I42" s="15">
        <f t="shared" si="33"/>
        <v>2</v>
      </c>
      <c r="J42" s="14">
        <v>11.07</v>
      </c>
      <c r="K42" s="15">
        <f t="shared" si="34"/>
        <v>13</v>
      </c>
      <c r="L42" s="16">
        <f t="shared" si="35"/>
        <v>44.809999999999995</v>
      </c>
      <c r="M42" s="17">
        <f t="shared" si="36"/>
        <v>7</v>
      </c>
    </row>
    <row r="43" spans="1:13" ht="15" x14ac:dyDescent="0.2">
      <c r="A43" s="11">
        <f t="shared" si="37"/>
        <v>334</v>
      </c>
      <c r="B43" s="12" t="s">
        <v>143</v>
      </c>
      <c r="C43" s="42" t="s">
        <v>145</v>
      </c>
      <c r="D43" s="14">
        <v>11.25</v>
      </c>
      <c r="E43" s="15">
        <f t="shared" si="31"/>
        <v>27</v>
      </c>
      <c r="F43" s="14">
        <v>11.37</v>
      </c>
      <c r="G43" s="15">
        <f t="shared" si="32"/>
        <v>2</v>
      </c>
      <c r="H43" s="14">
        <v>11.324999999999999</v>
      </c>
      <c r="I43" s="15">
        <f t="shared" si="33"/>
        <v>9</v>
      </c>
      <c r="J43" s="14">
        <v>11.27</v>
      </c>
      <c r="K43" s="15">
        <f t="shared" si="34"/>
        <v>5</v>
      </c>
      <c r="L43" s="16">
        <f t="shared" si="35"/>
        <v>45.214999999999989</v>
      </c>
      <c r="M43" s="17">
        <f t="shared" si="36"/>
        <v>4</v>
      </c>
    </row>
    <row r="44" spans="1:13" ht="15" x14ac:dyDescent="0.2">
      <c r="A44" s="11">
        <f t="shared" si="37"/>
        <v>335</v>
      </c>
      <c r="B44" s="12" t="s">
        <v>144</v>
      </c>
      <c r="C44" s="42" t="s">
        <v>145</v>
      </c>
      <c r="D44" s="14">
        <v>10.85</v>
      </c>
      <c r="E44" s="15">
        <f t="shared" si="31"/>
        <v>40</v>
      </c>
      <c r="F44" s="14">
        <v>11.44</v>
      </c>
      <c r="G44" s="15">
        <f t="shared" si="32"/>
        <v>1</v>
      </c>
      <c r="H44" s="14">
        <v>10.1</v>
      </c>
      <c r="I44" s="15">
        <f t="shared" si="33"/>
        <v>27</v>
      </c>
      <c r="J44" s="14">
        <v>11.57</v>
      </c>
      <c r="K44" s="15">
        <f t="shared" si="34"/>
        <v>3</v>
      </c>
      <c r="L44" s="16">
        <f t="shared" si="35"/>
        <v>43.96</v>
      </c>
      <c r="M44" s="17">
        <f t="shared" si="36"/>
        <v>13</v>
      </c>
    </row>
    <row r="45" spans="1:13" ht="15" x14ac:dyDescent="0.2">
      <c r="A45" s="11"/>
      <c r="B45" s="22"/>
      <c r="C45" s="19"/>
      <c r="D45" s="14"/>
      <c r="E45" s="15"/>
      <c r="F45" s="14"/>
      <c r="G45" s="15"/>
      <c r="H45" s="14"/>
      <c r="I45" s="15"/>
      <c r="J45" s="14"/>
      <c r="K45" s="15"/>
      <c r="L45" s="20"/>
      <c r="M45" s="17"/>
    </row>
    <row r="46" spans="1:13" ht="15" x14ac:dyDescent="0.2">
      <c r="A46" s="11">
        <v>336</v>
      </c>
      <c r="B46" s="12" t="s">
        <v>146</v>
      </c>
      <c r="C46" s="42" t="s">
        <v>18</v>
      </c>
      <c r="D46" s="14">
        <v>10.87</v>
      </c>
      <c r="E46" s="15">
        <f t="shared" ref="E46:E51" si="38">IF(D46&lt;1,0,RANK(D46,D$4:D$58,0))</f>
        <v>39</v>
      </c>
      <c r="F46" s="14">
        <v>9.57</v>
      </c>
      <c r="G46" s="15">
        <f t="shared" ref="G46:G51" si="39">IF(F46&lt;1,0,RANK(F46,F$4:F$58,0))</f>
        <v>31</v>
      </c>
      <c r="H46" s="14">
        <v>10.65</v>
      </c>
      <c r="I46" s="15">
        <f t="shared" ref="I46:I51" si="40">IF(H46&lt;1,0,RANK(H46,H$4:H$58,0))</f>
        <v>19</v>
      </c>
      <c r="J46" s="14">
        <v>10.25</v>
      </c>
      <c r="K46" s="15">
        <f t="shared" ref="K46:K51" si="41">IF(J46&lt;1,0,RANK(J46,J$4:J$58,0))</f>
        <v>38</v>
      </c>
      <c r="L46" s="16">
        <f t="shared" ref="L46:L51" si="42">SUM(D46,F46,H46,J46)</f>
        <v>41.339999999999996</v>
      </c>
      <c r="M46" s="17">
        <f t="shared" ref="M46:M51" si="43">IF(L46&lt;1,0,RANK(L46,L$4:L$58,0))</f>
        <v>32</v>
      </c>
    </row>
    <row r="47" spans="1:13" ht="15" x14ac:dyDescent="0.2">
      <c r="A47" s="11">
        <f t="shared" ref="A47:A51" si="44">SUM(A46)+1</f>
        <v>337</v>
      </c>
      <c r="B47" s="62" t="s">
        <v>63</v>
      </c>
      <c r="C47" s="42" t="s">
        <v>18</v>
      </c>
      <c r="D47" s="14">
        <v>11.84</v>
      </c>
      <c r="E47" s="15">
        <f t="shared" si="38"/>
        <v>10</v>
      </c>
      <c r="F47" s="14">
        <v>10.87</v>
      </c>
      <c r="G47" s="15">
        <f t="shared" si="39"/>
        <v>11</v>
      </c>
      <c r="H47" s="14">
        <v>9.9250000000000007</v>
      </c>
      <c r="I47" s="15">
        <f t="shared" si="40"/>
        <v>29</v>
      </c>
      <c r="J47" s="14">
        <v>10.65</v>
      </c>
      <c r="K47" s="15">
        <f t="shared" si="41"/>
        <v>28</v>
      </c>
      <c r="L47" s="16">
        <f t="shared" si="42"/>
        <v>43.285000000000004</v>
      </c>
      <c r="M47" s="17">
        <f t="shared" si="43"/>
        <v>17</v>
      </c>
    </row>
    <row r="48" spans="1:13" ht="15" x14ac:dyDescent="0.2">
      <c r="A48" s="11">
        <f t="shared" si="44"/>
        <v>338</v>
      </c>
      <c r="B48" s="12" t="s">
        <v>147</v>
      </c>
      <c r="C48" s="42" t="s">
        <v>18</v>
      </c>
      <c r="D48" s="14">
        <v>11.34</v>
      </c>
      <c r="E48" s="15">
        <f t="shared" si="38"/>
        <v>23</v>
      </c>
      <c r="F48" s="14">
        <v>9.9</v>
      </c>
      <c r="G48" s="15">
        <f t="shared" si="39"/>
        <v>28</v>
      </c>
      <c r="H48" s="14">
        <v>9.5250000000000004</v>
      </c>
      <c r="I48" s="15">
        <f t="shared" si="40"/>
        <v>34</v>
      </c>
      <c r="J48" s="14">
        <v>11.05</v>
      </c>
      <c r="K48" s="15">
        <f t="shared" si="41"/>
        <v>14</v>
      </c>
      <c r="L48" s="16">
        <f t="shared" si="42"/>
        <v>41.814999999999998</v>
      </c>
      <c r="M48" s="17">
        <f t="shared" si="43"/>
        <v>29</v>
      </c>
    </row>
    <row r="49" spans="1:13" ht="15" x14ac:dyDescent="0.2">
      <c r="A49" s="11">
        <f t="shared" si="44"/>
        <v>339</v>
      </c>
      <c r="B49" s="12" t="s">
        <v>35</v>
      </c>
      <c r="C49" s="42" t="s">
        <v>18</v>
      </c>
      <c r="D49" s="14">
        <v>11.14</v>
      </c>
      <c r="E49" s="15">
        <f t="shared" si="38"/>
        <v>30</v>
      </c>
      <c r="F49" s="14">
        <v>10.64</v>
      </c>
      <c r="G49" s="15">
        <f t="shared" si="39"/>
        <v>15</v>
      </c>
      <c r="H49" s="14">
        <v>11</v>
      </c>
      <c r="I49" s="15">
        <f t="shared" si="40"/>
        <v>12</v>
      </c>
      <c r="J49" s="14">
        <v>10.6</v>
      </c>
      <c r="K49" s="15">
        <f t="shared" si="41"/>
        <v>31</v>
      </c>
      <c r="L49" s="16">
        <f t="shared" si="42"/>
        <v>43.38</v>
      </c>
      <c r="M49" s="17">
        <f t="shared" si="43"/>
        <v>16</v>
      </c>
    </row>
    <row r="50" spans="1:13" ht="15" x14ac:dyDescent="0.2">
      <c r="A50" s="11">
        <f t="shared" si="44"/>
        <v>340</v>
      </c>
      <c r="B50" s="12" t="s">
        <v>148</v>
      </c>
      <c r="C50" s="42" t="s">
        <v>18</v>
      </c>
      <c r="D50" s="14">
        <v>11</v>
      </c>
      <c r="E50" s="15">
        <f t="shared" si="38"/>
        <v>33</v>
      </c>
      <c r="F50" s="14">
        <v>9.6999999999999993</v>
      </c>
      <c r="G50" s="15">
        <f t="shared" si="39"/>
        <v>29</v>
      </c>
      <c r="H50" s="14">
        <v>9.875</v>
      </c>
      <c r="I50" s="15">
        <f t="shared" si="40"/>
        <v>31</v>
      </c>
      <c r="J50" s="14">
        <v>10.5</v>
      </c>
      <c r="K50" s="15">
        <f t="shared" si="41"/>
        <v>36</v>
      </c>
      <c r="L50" s="16">
        <f t="shared" si="42"/>
        <v>41.075000000000003</v>
      </c>
      <c r="M50" s="17">
        <f t="shared" si="43"/>
        <v>36</v>
      </c>
    </row>
    <row r="51" spans="1:13" ht="15" x14ac:dyDescent="0.2">
      <c r="A51" s="11">
        <f t="shared" si="44"/>
        <v>341</v>
      </c>
      <c r="B51" s="58" t="s">
        <v>149</v>
      </c>
      <c r="C51" s="42" t="s">
        <v>18</v>
      </c>
      <c r="D51" s="14">
        <v>11</v>
      </c>
      <c r="E51" s="15">
        <f t="shared" si="38"/>
        <v>33</v>
      </c>
      <c r="F51" s="14">
        <v>10.17</v>
      </c>
      <c r="G51" s="15">
        <f t="shared" si="39"/>
        <v>23</v>
      </c>
      <c r="H51" s="14">
        <v>10.8</v>
      </c>
      <c r="I51" s="15">
        <f t="shared" si="40"/>
        <v>13</v>
      </c>
      <c r="J51" s="14">
        <v>10.75</v>
      </c>
      <c r="K51" s="15">
        <f t="shared" si="41"/>
        <v>24</v>
      </c>
      <c r="L51" s="16">
        <f t="shared" si="42"/>
        <v>42.72</v>
      </c>
      <c r="M51" s="17">
        <f t="shared" si="43"/>
        <v>21</v>
      </c>
    </row>
    <row r="52" spans="1:13" ht="15" x14ac:dyDescent="0.2">
      <c r="A52" s="61"/>
      <c r="B52" s="59"/>
      <c r="C52" s="44"/>
      <c r="D52" s="14"/>
      <c r="E52" s="15"/>
      <c r="F52" s="14"/>
      <c r="G52" s="15"/>
      <c r="H52" s="14"/>
      <c r="I52" s="15"/>
      <c r="J52" s="14"/>
      <c r="K52" s="15"/>
      <c r="L52" s="45"/>
      <c r="M52" s="17"/>
    </row>
    <row r="53" spans="1:13" ht="15" x14ac:dyDescent="0.2">
      <c r="A53" s="11">
        <f t="shared" ref="A53:A58" si="45">SUM(A52)+1</f>
        <v>1</v>
      </c>
      <c r="B53" s="54"/>
      <c r="C53" s="42"/>
      <c r="D53" s="14">
        <v>0</v>
      </c>
      <c r="E53" s="15">
        <f t="shared" ref="E53:E58" si="46">IF(D53&lt;1,0,RANK(D53,D$4:D$58,0))</f>
        <v>0</v>
      </c>
      <c r="F53" s="14">
        <v>0</v>
      </c>
      <c r="G53" s="15">
        <f t="shared" ref="G53:G58" si="47">IF(F53&lt;1,0,RANK(F53,F$4:F$58,0))</f>
        <v>0</v>
      </c>
      <c r="H53" s="14">
        <v>0</v>
      </c>
      <c r="I53" s="15">
        <f t="shared" ref="I53:I58" si="48">IF(H53&lt;1,0,RANK(H53,H$4:H$58,0))</f>
        <v>0</v>
      </c>
      <c r="J53" s="14">
        <v>0</v>
      </c>
      <c r="K53" s="15">
        <f t="shared" ref="K53:K58" si="49">IF(J53&lt;1,0,RANK(J53,J$4:J$58,0))</f>
        <v>0</v>
      </c>
      <c r="L53" s="16">
        <f t="shared" ref="L53:L58" si="50">SUM(D53,F53,H53,J53)</f>
        <v>0</v>
      </c>
      <c r="M53" s="17">
        <f t="shared" ref="M53:M58" si="51">IF(L53&lt;1,0,RANK(L53,L$4:L$58,0))</f>
        <v>0</v>
      </c>
    </row>
    <row r="54" spans="1:13" ht="15" x14ac:dyDescent="0.2">
      <c r="A54" s="11">
        <f t="shared" si="45"/>
        <v>2</v>
      </c>
      <c r="B54" s="12"/>
      <c r="C54" s="42"/>
      <c r="D54" s="14">
        <v>0</v>
      </c>
      <c r="E54" s="15">
        <f t="shared" si="46"/>
        <v>0</v>
      </c>
      <c r="F54" s="14">
        <v>0</v>
      </c>
      <c r="G54" s="15">
        <f t="shared" si="47"/>
        <v>0</v>
      </c>
      <c r="H54" s="14">
        <v>0</v>
      </c>
      <c r="I54" s="15">
        <f t="shared" si="48"/>
        <v>0</v>
      </c>
      <c r="J54" s="14">
        <v>0</v>
      </c>
      <c r="K54" s="15">
        <f t="shared" si="49"/>
        <v>0</v>
      </c>
      <c r="L54" s="16">
        <f t="shared" si="50"/>
        <v>0</v>
      </c>
      <c r="M54" s="17">
        <f t="shared" si="51"/>
        <v>0</v>
      </c>
    </row>
    <row r="55" spans="1:13" ht="15" x14ac:dyDescent="0.2">
      <c r="A55" s="11">
        <f t="shared" si="45"/>
        <v>3</v>
      </c>
      <c r="B55" s="12"/>
      <c r="C55" s="42"/>
      <c r="D55" s="14">
        <v>0</v>
      </c>
      <c r="E55" s="15">
        <f t="shared" si="46"/>
        <v>0</v>
      </c>
      <c r="F55" s="14">
        <v>0</v>
      </c>
      <c r="G55" s="15">
        <f t="shared" si="47"/>
        <v>0</v>
      </c>
      <c r="H55" s="14">
        <v>0</v>
      </c>
      <c r="I55" s="15">
        <f t="shared" si="48"/>
        <v>0</v>
      </c>
      <c r="J55" s="14">
        <v>0</v>
      </c>
      <c r="K55" s="15">
        <f t="shared" si="49"/>
        <v>0</v>
      </c>
      <c r="L55" s="16">
        <f t="shared" si="50"/>
        <v>0</v>
      </c>
      <c r="M55" s="17">
        <f t="shared" si="51"/>
        <v>0</v>
      </c>
    </row>
    <row r="56" spans="1:13" ht="15" x14ac:dyDescent="0.2">
      <c r="A56" s="11">
        <f t="shared" si="45"/>
        <v>4</v>
      </c>
      <c r="B56" s="12"/>
      <c r="C56" s="42"/>
      <c r="D56" s="14">
        <v>0</v>
      </c>
      <c r="E56" s="15">
        <f t="shared" si="46"/>
        <v>0</v>
      </c>
      <c r="F56" s="14">
        <v>0</v>
      </c>
      <c r="G56" s="15">
        <f t="shared" si="47"/>
        <v>0</v>
      </c>
      <c r="H56" s="14">
        <v>0</v>
      </c>
      <c r="I56" s="15">
        <f t="shared" si="48"/>
        <v>0</v>
      </c>
      <c r="J56" s="14">
        <v>0</v>
      </c>
      <c r="K56" s="15">
        <f t="shared" si="49"/>
        <v>0</v>
      </c>
      <c r="L56" s="16">
        <f t="shared" si="50"/>
        <v>0</v>
      </c>
      <c r="M56" s="17">
        <f t="shared" si="51"/>
        <v>0</v>
      </c>
    </row>
    <row r="57" spans="1:13" ht="15" x14ac:dyDescent="0.2">
      <c r="A57" s="11">
        <f t="shared" si="45"/>
        <v>5</v>
      </c>
      <c r="B57" s="12"/>
      <c r="C57" s="42"/>
      <c r="D57" s="14">
        <v>0</v>
      </c>
      <c r="E57" s="15">
        <f t="shared" si="46"/>
        <v>0</v>
      </c>
      <c r="F57" s="14">
        <v>0</v>
      </c>
      <c r="G57" s="15">
        <f t="shared" si="47"/>
        <v>0</v>
      </c>
      <c r="H57" s="82">
        <v>0</v>
      </c>
      <c r="I57" s="15">
        <f t="shared" si="48"/>
        <v>0</v>
      </c>
      <c r="J57" s="14">
        <v>0</v>
      </c>
      <c r="K57" s="15">
        <f t="shared" si="49"/>
        <v>0</v>
      </c>
      <c r="L57" s="16">
        <f t="shared" si="50"/>
        <v>0</v>
      </c>
      <c r="M57" s="17">
        <f t="shared" si="51"/>
        <v>0</v>
      </c>
    </row>
    <row r="58" spans="1:13" ht="15" x14ac:dyDescent="0.2">
      <c r="A58" s="11">
        <f t="shared" si="45"/>
        <v>6</v>
      </c>
      <c r="B58" s="12"/>
      <c r="C58" s="42"/>
      <c r="D58" s="14">
        <v>0</v>
      </c>
      <c r="E58" s="15">
        <f t="shared" si="46"/>
        <v>0</v>
      </c>
      <c r="F58" s="14">
        <v>0</v>
      </c>
      <c r="G58" s="80">
        <f t="shared" si="47"/>
        <v>0</v>
      </c>
      <c r="H58" s="83">
        <v>0</v>
      </c>
      <c r="I58" s="81">
        <f t="shared" si="48"/>
        <v>0</v>
      </c>
      <c r="J58" s="14">
        <v>0</v>
      </c>
      <c r="K58" s="15">
        <f t="shared" si="49"/>
        <v>0</v>
      </c>
      <c r="L58" s="16">
        <f t="shared" si="50"/>
        <v>0</v>
      </c>
      <c r="M58" s="17">
        <f t="shared" si="51"/>
        <v>0</v>
      </c>
    </row>
    <row r="59" spans="1:13" ht="15" x14ac:dyDescent="0.2">
      <c r="A59" s="1"/>
      <c r="B59" s="43"/>
      <c r="C59" s="44"/>
      <c r="D59" s="46"/>
      <c r="E59" s="47"/>
      <c r="F59" s="46"/>
      <c r="G59" s="47"/>
      <c r="H59" s="46"/>
      <c r="I59" s="47"/>
      <c r="J59" s="46"/>
      <c r="K59" s="47"/>
      <c r="L59" s="45"/>
      <c r="M59" s="48"/>
    </row>
    <row r="60" spans="1:13" ht="18" x14ac:dyDescent="0.2">
      <c r="B60" s="2" t="s">
        <v>9</v>
      </c>
      <c r="C60" s="2" t="s">
        <v>16</v>
      </c>
      <c r="D60" s="3"/>
      <c r="E60" s="3"/>
      <c r="F60" s="3"/>
      <c r="G60" s="3"/>
      <c r="H60" s="3"/>
      <c r="I60" s="3"/>
      <c r="J60" s="3"/>
      <c r="K60" s="3"/>
      <c r="L60" s="3"/>
      <c r="M60" s="5"/>
    </row>
    <row r="61" spans="1:13" ht="18" x14ac:dyDescent="0.2"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5"/>
    </row>
    <row r="62" spans="1:13" ht="15" x14ac:dyDescent="0.2">
      <c r="B62" s="3"/>
      <c r="C62" s="24" t="s">
        <v>10</v>
      </c>
      <c r="D62" s="25" t="s">
        <v>3</v>
      </c>
      <c r="E62" s="25" t="s">
        <v>4</v>
      </c>
      <c r="F62" s="25" t="s">
        <v>5</v>
      </c>
      <c r="G62" s="25" t="s">
        <v>4</v>
      </c>
      <c r="H62" s="25" t="s">
        <v>6</v>
      </c>
      <c r="I62" s="25" t="s">
        <v>4</v>
      </c>
      <c r="J62" s="25" t="s">
        <v>7</v>
      </c>
      <c r="K62" s="25" t="s">
        <v>4</v>
      </c>
      <c r="L62" s="25" t="s">
        <v>8</v>
      </c>
      <c r="M62" s="26" t="s">
        <v>4</v>
      </c>
    </row>
    <row r="63" spans="1:13" ht="15" x14ac:dyDescent="0.2">
      <c r="B63" s="3"/>
      <c r="C63" s="27" t="s">
        <v>31</v>
      </c>
      <c r="D63" s="28">
        <f>LARGE(D4:D9,1)+LARGE(D4:D9,2)+LARGE(D4:D9,3)+LARGE(D4:D9,4)</f>
        <v>46.879999999999995</v>
      </c>
      <c r="E63" s="29">
        <f>IF(D63&lt;1,0,RANK(D63,D$63:D$69,0))</f>
        <v>3</v>
      </c>
      <c r="F63" s="28">
        <f>LARGE(F4:F9,1)+LARGE(F4:F9,2)+LARGE(F4:F9,3)+LARGE(F4:F9,4)</f>
        <v>41.410000000000004</v>
      </c>
      <c r="G63" s="29">
        <f t="shared" ref="G63:G69" si="52">IF(F63&lt;1,0,RANK(F63,F$63:F$69,0))</f>
        <v>5</v>
      </c>
      <c r="H63" s="28">
        <f>LARGE(H4:H9,1)+LARGE(H4:H9,2)+LARGE(H4:H9,3)+LARGE(H4:H9,4)</f>
        <v>42.125</v>
      </c>
      <c r="I63" s="29">
        <f t="shared" ref="I63:I69" si="53">IF(H63&lt;1,0,RANK(H63,H$63:H$69,0))</f>
        <v>6</v>
      </c>
      <c r="J63" s="28">
        <f>LARGE(J4:J9,1)+LARGE(J4:J9,2)+LARGE(J4:J9,3)+LARGE(J4:J9,4)</f>
        <v>43.849999999999994</v>
      </c>
      <c r="K63" s="29">
        <f t="shared" ref="K63:K69" si="54">IF(J63&lt;1,0,RANK(J63,J$63:J$69,0))</f>
        <v>4</v>
      </c>
      <c r="L63" s="16">
        <f t="shared" ref="L63:L68" si="55">D63+F63+H63+J63</f>
        <v>174.26499999999999</v>
      </c>
      <c r="M63" s="30">
        <f t="shared" ref="M63:M69" si="56">IF(L63&lt;1,0,RANK(L63,L$63:L$69,0))</f>
        <v>4</v>
      </c>
    </row>
    <row r="64" spans="1:13" ht="15" x14ac:dyDescent="0.2">
      <c r="B64" s="3"/>
      <c r="C64" s="31" t="s">
        <v>74</v>
      </c>
      <c r="D64" s="28">
        <f>LARGE(D11:D16,1)+LARGE(D11:D16,2)+LARGE(D11:D16,3)+LARGE(D11:D16,4)</f>
        <v>47.070000000000007</v>
      </c>
      <c r="E64" s="29">
        <f t="shared" ref="E64:E69" si="57">IF(D64&lt;1,0,RANK(D64,D$63:D$69,0))</f>
        <v>2</v>
      </c>
      <c r="F64" s="28">
        <f>LARGE(F11:F16,1)+LARGE(F11:F16,2)+LARGE(F11:F16,3)+LARGE(F11:F16,4)</f>
        <v>42.480000000000004</v>
      </c>
      <c r="G64" s="29">
        <f t="shared" si="52"/>
        <v>3</v>
      </c>
      <c r="H64" s="28">
        <f>LARGE(H11:H16,1)+LARGE(H11:H16,2)+LARGE(H11:H16,3)+LARGE(H11:H16,4)</f>
        <v>44.6</v>
      </c>
      <c r="I64" s="29">
        <f t="shared" si="53"/>
        <v>2</v>
      </c>
      <c r="J64" s="28">
        <f>LARGE(J11:J16,1)+LARGE(J11:J16,2)+LARGE(J11:J16,3)+LARGE(J11:J16,4)</f>
        <v>44.4</v>
      </c>
      <c r="K64" s="29">
        <f t="shared" si="54"/>
        <v>3</v>
      </c>
      <c r="L64" s="16">
        <f t="shared" si="55"/>
        <v>178.55</v>
      </c>
      <c r="M64" s="30">
        <f t="shared" si="56"/>
        <v>2</v>
      </c>
    </row>
    <row r="65" spans="2:13" ht="15" x14ac:dyDescent="0.2">
      <c r="B65" s="3"/>
      <c r="C65" s="31" t="s">
        <v>43</v>
      </c>
      <c r="D65" s="28">
        <f>LARGE(D18:D23,1)+LARGE(D18:D23,2)+LARGE(D18:D23,3)+LARGE(D18:D23,4)</f>
        <v>49.28</v>
      </c>
      <c r="E65" s="29">
        <f t="shared" si="57"/>
        <v>1</v>
      </c>
      <c r="F65" s="28">
        <f>LARGE(F18:F23,1)+LARGE(F18:F23,2)+LARGE(F18:F23,3)+LARGE(F18:F23,4)</f>
        <v>43.980000000000004</v>
      </c>
      <c r="G65" s="29">
        <f t="shared" si="52"/>
        <v>2</v>
      </c>
      <c r="H65" s="28">
        <f>LARGE(H18:H23,1)+LARGE(H18:H23,2)+LARGE(H18:H23,3)+LARGE(H18:H23,4)</f>
        <v>47.05</v>
      </c>
      <c r="I65" s="29">
        <f t="shared" si="53"/>
        <v>1</v>
      </c>
      <c r="J65" s="28">
        <f>LARGE(J18:J23,1)+LARGE(J18:J23,2)+LARGE(J18:J23,3)+LARGE(J18:J23,4)</f>
        <v>45.25</v>
      </c>
      <c r="K65" s="29">
        <f t="shared" si="54"/>
        <v>2</v>
      </c>
      <c r="L65" s="16">
        <f t="shared" si="55"/>
        <v>185.56</v>
      </c>
      <c r="M65" s="30">
        <f t="shared" si="56"/>
        <v>1</v>
      </c>
    </row>
    <row r="66" spans="2:13" ht="15" x14ac:dyDescent="0.2">
      <c r="B66" s="3"/>
      <c r="C66" s="31" t="s">
        <v>140</v>
      </c>
      <c r="D66" s="28">
        <f>LARGE(D25:D30,1)+LARGE(D25:D30,2)+LARGE(D25:D30,3)+LARGE(D25:D30,4)</f>
        <v>45.75</v>
      </c>
      <c r="E66" s="29">
        <f t="shared" si="57"/>
        <v>5</v>
      </c>
      <c r="F66" s="28">
        <f>LARGE(F25:F30,1)+LARGE(F25:F30,2)+LARGE(F25:F30,3)+LARGE(F25:F30,4)</f>
        <v>39.18</v>
      </c>
      <c r="G66" s="29">
        <f t="shared" si="52"/>
        <v>6</v>
      </c>
      <c r="H66" s="28">
        <f>LARGE(H25:H30,1)+LARGE(H25:H30,2)+LARGE(H25:H30,3)+LARGE(H25:H30,4)</f>
        <v>40.195</v>
      </c>
      <c r="I66" s="29">
        <f t="shared" si="53"/>
        <v>7</v>
      </c>
      <c r="J66" s="28">
        <f>LARGE(J25:J30,1)+LARGE(J25:J30,2)+LARGE(J25:J30,3)+LARGE(J25:J30,4)</f>
        <v>43.3</v>
      </c>
      <c r="K66" s="29">
        <f t="shared" si="54"/>
        <v>6</v>
      </c>
      <c r="L66" s="16">
        <f t="shared" si="55"/>
        <v>168.42500000000001</v>
      </c>
      <c r="M66" s="30">
        <f t="shared" si="56"/>
        <v>7</v>
      </c>
    </row>
    <row r="67" spans="2:13" ht="15" x14ac:dyDescent="0.2">
      <c r="B67" s="3"/>
      <c r="C67" s="31" t="s">
        <v>36</v>
      </c>
      <c r="D67" s="28">
        <f>LARGE(D32:D37,1)+LARGE(D32:D37,2)+LARGE(D32:D37,3)+LARGE(D32:D37,4)</f>
        <v>46.75</v>
      </c>
      <c r="E67" s="29">
        <f t="shared" si="57"/>
        <v>4</v>
      </c>
      <c r="F67" s="28">
        <f>LARGE(F32:F37,1)+LARGE(F32:F37,2)+LARGE(F32:F37,3)+LARGE(F32:F37,4)</f>
        <v>38.67</v>
      </c>
      <c r="G67" s="29">
        <f t="shared" si="52"/>
        <v>7</v>
      </c>
      <c r="H67" s="28">
        <f>LARGE(H32:H37,1)+LARGE(H32:H37,2)+LARGE(H32:H37,3)+LARGE(H32:H37,4)</f>
        <v>43.674999999999997</v>
      </c>
      <c r="I67" s="29">
        <f t="shared" si="53"/>
        <v>3</v>
      </c>
      <c r="J67" s="28">
        <f>LARGE(J32:J37,1)+LARGE(J32:J37,2)+LARGE(J32:J37,3)+LARGE(J32:J37,4)</f>
        <v>43.300000000000004</v>
      </c>
      <c r="K67" s="29">
        <f t="shared" si="54"/>
        <v>5</v>
      </c>
      <c r="L67" s="16">
        <f t="shared" si="55"/>
        <v>172.39500000000001</v>
      </c>
      <c r="M67" s="30">
        <f t="shared" si="56"/>
        <v>5</v>
      </c>
    </row>
    <row r="68" spans="2:13" ht="15" x14ac:dyDescent="0.2">
      <c r="C68" s="31" t="s">
        <v>150</v>
      </c>
      <c r="D68" s="28">
        <f>LARGE(D39:D44,1)+LARGE(D39:D44,2)+LARGE(D39:D44,3)+LARGE(D39:D44,4)</f>
        <v>44.25</v>
      </c>
      <c r="E68" s="29">
        <f t="shared" si="57"/>
        <v>7</v>
      </c>
      <c r="F68" s="28">
        <f>LARGE(F39:F44,1)+LARGE(F39:F44,2)+LARGE(F39:F44,3)+LARGE(F39:F44,4)</f>
        <v>45.019999999999996</v>
      </c>
      <c r="G68" s="29">
        <f t="shared" si="52"/>
        <v>1</v>
      </c>
      <c r="H68" s="28">
        <f>LARGE(H39:H44,1)+LARGE(H39:H44,2)+LARGE(H39:H44,3)+LARGE(H39:H44,4)</f>
        <v>43.25</v>
      </c>
      <c r="I68" s="29">
        <f t="shared" si="53"/>
        <v>4</v>
      </c>
      <c r="J68" s="28">
        <f>LARGE(J39:J44,1)+LARGE(J39:J44,2)+LARGE(J39:J44,3)+LARGE(J39:J44,4)</f>
        <v>45.65</v>
      </c>
      <c r="K68" s="29">
        <f t="shared" si="54"/>
        <v>1</v>
      </c>
      <c r="L68" s="16">
        <f t="shared" si="55"/>
        <v>178.17</v>
      </c>
      <c r="M68" s="30">
        <f t="shared" si="56"/>
        <v>3</v>
      </c>
    </row>
    <row r="69" spans="2:13" ht="15" x14ac:dyDescent="0.2">
      <c r="C69" s="32" t="s">
        <v>18</v>
      </c>
      <c r="D69" s="33">
        <f>LARGE(D46:D51,1)+LARGE(D46:D51,2)+LARGE(D46:D51,3)+LARGE(D46:D51,4)</f>
        <v>45.32</v>
      </c>
      <c r="E69" s="34">
        <f t="shared" si="57"/>
        <v>6</v>
      </c>
      <c r="F69" s="33">
        <f>LARGE(F46:F51,1)+LARGE(F46:F51,2)+LARGE(F46:F51,3)+LARGE(F46:F51,4)</f>
        <v>41.58</v>
      </c>
      <c r="G69" s="34">
        <f t="shared" si="52"/>
        <v>4</v>
      </c>
      <c r="H69" s="33">
        <f>LARGE(H46:H51,1)+LARGE(H46:H51,2)+LARGE(H46:H51,3)+LARGE(H46:H51,4)</f>
        <v>42.375</v>
      </c>
      <c r="I69" s="34">
        <f t="shared" si="53"/>
        <v>5</v>
      </c>
      <c r="J69" s="33">
        <f>LARGE(J46:J51,1)+LARGE(J46:J51,2)+LARGE(J46:J51,3)+LARGE(J46:J51,4)</f>
        <v>43.050000000000004</v>
      </c>
      <c r="K69" s="34">
        <f t="shared" si="54"/>
        <v>7</v>
      </c>
      <c r="L69" s="35">
        <f>D69+F69+H69+J69</f>
        <v>172.32500000000002</v>
      </c>
      <c r="M69" s="36">
        <f t="shared" si="56"/>
        <v>6</v>
      </c>
    </row>
  </sheetData>
  <sheetProtection algorithmName="SHA-512" hashValue="Ade4uOEFqQ0eClBDtcuWve34BBvkV+Qc2FzBDTOpaT26ZXArIy4DCh8wNbzRBfJCL70Ot+5WWLNu0Qh9clBW4A==" saltValue="8kCZOTLcbB807FUBZNHX/A==" spinCount="100000" sheet="1" objects="1" scenarios="1"/>
  <phoneticPr fontId="0" type="noConversion"/>
  <conditionalFormatting sqref="E4:E59 E63:E69 G4:G59 G63:G69 I4:I59 I63:I69 K4:K59 K63:K69 M4:M59 M63:M69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2"/>
  <sheetViews>
    <sheetView tabSelected="1" workbookViewId="0">
      <selection activeCell="B9" sqref="B9"/>
    </sheetView>
  </sheetViews>
  <sheetFormatPr defaultRowHeight="12.75" x14ac:dyDescent="0.2"/>
  <cols>
    <col min="1" max="1" width="7.140625" style="37" customWidth="1"/>
    <col min="2" max="2" width="20.140625" style="38" customWidth="1"/>
    <col min="3" max="3" width="15.425781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A1" s="1"/>
      <c r="B1" s="2" t="s">
        <v>42</v>
      </c>
      <c r="D1" s="3"/>
      <c r="E1" s="4"/>
      <c r="F1" s="3"/>
      <c r="G1" s="4"/>
      <c r="H1" s="3"/>
      <c r="I1" s="4"/>
      <c r="J1" s="3"/>
      <c r="K1" s="4"/>
      <c r="L1" s="3"/>
      <c r="M1" s="5"/>
    </row>
    <row r="2" spans="1:13" ht="18" x14ac:dyDescent="0.2">
      <c r="A2" s="6"/>
      <c r="B2" s="7" t="s">
        <v>11</v>
      </c>
      <c r="C2" s="2"/>
      <c r="D2" s="3"/>
      <c r="E2" s="4"/>
      <c r="F2" s="3"/>
      <c r="G2" s="4"/>
      <c r="H2" s="3"/>
      <c r="I2" s="4"/>
      <c r="J2" s="3"/>
      <c r="K2" s="4"/>
      <c r="L2" s="3"/>
      <c r="M2" s="5"/>
    </row>
    <row r="3" spans="1:13" ht="15" x14ac:dyDescent="0.2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4</v>
      </c>
      <c r="H3" s="10" t="s">
        <v>6</v>
      </c>
      <c r="I3" s="10" t="s">
        <v>4</v>
      </c>
      <c r="J3" s="10" t="s">
        <v>7</v>
      </c>
      <c r="K3" s="10" t="s">
        <v>4</v>
      </c>
      <c r="L3" s="10" t="s">
        <v>8</v>
      </c>
      <c r="M3" s="10" t="s">
        <v>4</v>
      </c>
    </row>
    <row r="4" spans="1:13" ht="15" x14ac:dyDescent="0.2">
      <c r="A4" s="11">
        <v>400</v>
      </c>
      <c r="B4" s="12" t="s">
        <v>187</v>
      </c>
      <c r="C4" s="13" t="s">
        <v>40</v>
      </c>
      <c r="D4" s="14">
        <v>11.54</v>
      </c>
      <c r="E4" s="15">
        <f t="shared" ref="E4:E9" si="0">IF(D4&lt;1,0,RANK(D4,D$4:D$51,0))</f>
        <v>5</v>
      </c>
      <c r="F4" s="14">
        <v>10.97</v>
      </c>
      <c r="G4" s="15">
        <f t="shared" ref="G4:G9" si="1">IF(F4&lt;1,0,RANK(F4,F$4:F$51,0))</f>
        <v>4</v>
      </c>
      <c r="H4" s="14">
        <v>11.73</v>
      </c>
      <c r="I4" s="15">
        <f t="shared" ref="I4:I9" si="2">IF(H4&lt;1,0,RANK(H4,H$4:H$51,0))</f>
        <v>1</v>
      </c>
      <c r="J4" s="14">
        <v>10.8</v>
      </c>
      <c r="K4" s="15">
        <f t="shared" ref="K4:K9" si="3">IF(J4&lt;1,0,RANK(J4,J$4:J$51,0))</f>
        <v>24</v>
      </c>
      <c r="L4" s="16">
        <f t="shared" ref="L4:L9" si="4">SUM(D4,F4,H4,J4)</f>
        <v>45.039999999999992</v>
      </c>
      <c r="M4" s="17">
        <f t="shared" ref="M4:M9" si="5">IF(L4&lt;1,0,RANK(L4,L$4:L$51,0))</f>
        <v>3</v>
      </c>
    </row>
    <row r="5" spans="1:13" ht="15" x14ac:dyDescent="0.2">
      <c r="A5" s="11">
        <f>SUM(A4)+1</f>
        <v>401</v>
      </c>
      <c r="B5" s="12" t="s">
        <v>197</v>
      </c>
      <c r="C5" s="13" t="s">
        <v>40</v>
      </c>
      <c r="D5" s="14">
        <v>11.67</v>
      </c>
      <c r="E5" s="15">
        <f t="shared" si="0"/>
        <v>4</v>
      </c>
      <c r="F5" s="14">
        <v>11.14</v>
      </c>
      <c r="G5" s="15">
        <f t="shared" si="1"/>
        <v>2</v>
      </c>
      <c r="H5" s="14">
        <v>10.73</v>
      </c>
      <c r="I5" s="15">
        <f t="shared" si="2"/>
        <v>10</v>
      </c>
      <c r="J5" s="14">
        <v>11.1</v>
      </c>
      <c r="K5" s="15">
        <f t="shared" si="3"/>
        <v>15</v>
      </c>
      <c r="L5" s="16">
        <f t="shared" si="4"/>
        <v>44.640000000000008</v>
      </c>
      <c r="M5" s="17">
        <f t="shared" si="5"/>
        <v>5</v>
      </c>
    </row>
    <row r="6" spans="1:13" ht="15" x14ac:dyDescent="0.2">
      <c r="A6" s="11">
        <f>SUM(A5)+1</f>
        <v>402</v>
      </c>
      <c r="B6" s="12" t="s">
        <v>200</v>
      </c>
      <c r="C6" s="13" t="s">
        <v>40</v>
      </c>
      <c r="D6" s="14">
        <v>11.34</v>
      </c>
      <c r="E6" s="15">
        <f t="shared" si="0"/>
        <v>10</v>
      </c>
      <c r="F6" s="14">
        <v>11.24</v>
      </c>
      <c r="G6" s="15">
        <f t="shared" si="1"/>
        <v>1</v>
      </c>
      <c r="H6" s="14">
        <v>9.16</v>
      </c>
      <c r="I6" s="15">
        <f t="shared" si="2"/>
        <v>24</v>
      </c>
      <c r="J6" s="14">
        <v>10.3</v>
      </c>
      <c r="K6" s="15">
        <f t="shared" si="3"/>
        <v>31</v>
      </c>
      <c r="L6" s="16">
        <f t="shared" si="4"/>
        <v>42.04</v>
      </c>
      <c r="M6" s="17">
        <f t="shared" si="5"/>
        <v>19</v>
      </c>
    </row>
    <row r="7" spans="1:13" ht="15" x14ac:dyDescent="0.2">
      <c r="A7" s="11">
        <f>SUM(A6)+1</f>
        <v>403</v>
      </c>
      <c r="B7" s="12" t="s">
        <v>201</v>
      </c>
      <c r="C7" s="13" t="s">
        <v>40</v>
      </c>
      <c r="D7" s="14">
        <v>10.9</v>
      </c>
      <c r="E7" s="15">
        <f t="shared" si="0"/>
        <v>23</v>
      </c>
      <c r="F7" s="14">
        <v>10.57</v>
      </c>
      <c r="G7" s="15">
        <f t="shared" si="1"/>
        <v>13</v>
      </c>
      <c r="H7" s="14">
        <v>11.5</v>
      </c>
      <c r="I7" s="15">
        <f t="shared" si="2"/>
        <v>3</v>
      </c>
      <c r="J7" s="14">
        <v>10.45</v>
      </c>
      <c r="K7" s="15">
        <f t="shared" si="3"/>
        <v>29</v>
      </c>
      <c r="L7" s="16">
        <f t="shared" si="4"/>
        <v>43.42</v>
      </c>
      <c r="M7" s="17">
        <f t="shared" si="5"/>
        <v>9</v>
      </c>
    </row>
    <row r="8" spans="1:13" ht="15" x14ac:dyDescent="0.2">
      <c r="A8" s="11">
        <f>SUM(A7)+1</f>
        <v>404</v>
      </c>
      <c r="B8" s="12" t="s">
        <v>202</v>
      </c>
      <c r="C8" s="13" t="s">
        <v>40</v>
      </c>
      <c r="D8" s="14">
        <v>11.44</v>
      </c>
      <c r="E8" s="15">
        <f t="shared" si="0"/>
        <v>7</v>
      </c>
      <c r="F8" s="14">
        <v>10.7</v>
      </c>
      <c r="G8" s="15">
        <f t="shared" si="1"/>
        <v>7</v>
      </c>
      <c r="H8" s="14">
        <v>11.4</v>
      </c>
      <c r="I8" s="15">
        <f t="shared" si="2"/>
        <v>5</v>
      </c>
      <c r="J8" s="14">
        <v>10.7</v>
      </c>
      <c r="K8" s="15">
        <f t="shared" si="3"/>
        <v>26</v>
      </c>
      <c r="L8" s="16">
        <f t="shared" si="4"/>
        <v>44.239999999999995</v>
      </c>
      <c r="M8" s="17">
        <f t="shared" si="5"/>
        <v>6</v>
      </c>
    </row>
    <row r="9" spans="1:13" ht="15" x14ac:dyDescent="0.2">
      <c r="A9" s="11">
        <f>SUM(A8)+1</f>
        <v>405</v>
      </c>
      <c r="B9" s="12" t="s">
        <v>203</v>
      </c>
      <c r="C9" s="13" t="s">
        <v>40</v>
      </c>
      <c r="D9" s="14">
        <v>10.9</v>
      </c>
      <c r="E9" s="15">
        <f t="shared" si="0"/>
        <v>23</v>
      </c>
      <c r="F9" s="14">
        <v>10.57</v>
      </c>
      <c r="G9" s="15">
        <f t="shared" si="1"/>
        <v>13</v>
      </c>
      <c r="H9" s="14">
        <v>10.9</v>
      </c>
      <c r="I9" s="15">
        <f t="shared" si="2"/>
        <v>9</v>
      </c>
      <c r="J9" s="14">
        <v>11</v>
      </c>
      <c r="K9" s="15">
        <f t="shared" si="3"/>
        <v>19</v>
      </c>
      <c r="L9" s="16">
        <f t="shared" si="4"/>
        <v>43.37</v>
      </c>
      <c r="M9" s="17">
        <f t="shared" si="5"/>
        <v>10</v>
      </c>
    </row>
    <row r="10" spans="1:13" ht="15" x14ac:dyDescent="0.2">
      <c r="A10" s="11"/>
      <c r="B10" s="58"/>
      <c r="C10" s="63"/>
      <c r="D10" s="14"/>
      <c r="E10" s="15"/>
      <c r="F10" s="14"/>
      <c r="G10" s="15"/>
      <c r="H10" s="14"/>
      <c r="I10" s="15"/>
      <c r="J10" s="14"/>
      <c r="K10" s="15"/>
      <c r="L10" s="20"/>
      <c r="M10" s="17"/>
    </row>
    <row r="11" spans="1:13" ht="15" x14ac:dyDescent="0.2">
      <c r="A11" s="52">
        <v>406</v>
      </c>
      <c r="B11" s="56" t="s">
        <v>188</v>
      </c>
      <c r="C11" s="70" t="s">
        <v>21</v>
      </c>
      <c r="D11" s="53">
        <v>11.97</v>
      </c>
      <c r="E11" s="15">
        <f t="shared" ref="E11:E16" si="6">IF(D11&lt;1,0,RANK(D11,D$4:D$51,0))</f>
        <v>2</v>
      </c>
      <c r="F11" s="14">
        <v>10.14</v>
      </c>
      <c r="G11" s="15">
        <f t="shared" ref="G11:G16" si="7">IF(F11&lt;1,0,RANK(F11,F$4:F$51,0))</f>
        <v>16</v>
      </c>
      <c r="H11" s="14">
        <v>9.3000000000000007</v>
      </c>
      <c r="I11" s="15">
        <f t="shared" ref="I11:I16" si="8">IF(H11&lt;1,0,RANK(H11,H$4:H$51,0))</f>
        <v>21</v>
      </c>
      <c r="J11" s="14">
        <v>11.1</v>
      </c>
      <c r="K11" s="15">
        <f t="shared" ref="K11:K16" si="9">IF(J11&lt;1,0,RANK(J11,J$4:J$51,0))</f>
        <v>15</v>
      </c>
      <c r="L11" s="16">
        <f t="shared" ref="L11:L16" si="10">SUM(D11,F11,H11,J11)</f>
        <v>42.51</v>
      </c>
      <c r="M11" s="17">
        <f t="shared" ref="M11:M16" si="11">IF(L11&lt;1,0,RANK(L11,L$4:L$51,0))</f>
        <v>14</v>
      </c>
    </row>
    <row r="12" spans="1:13" ht="15" x14ac:dyDescent="0.2">
      <c r="A12" s="52">
        <f>SUM(A11)+1</f>
        <v>407</v>
      </c>
      <c r="B12" s="56" t="s">
        <v>189</v>
      </c>
      <c r="C12" s="70" t="s">
        <v>21</v>
      </c>
      <c r="D12" s="53">
        <v>11</v>
      </c>
      <c r="E12" s="15">
        <f t="shared" si="6"/>
        <v>21</v>
      </c>
      <c r="F12" s="14">
        <v>8.6</v>
      </c>
      <c r="G12" s="15">
        <f t="shared" si="7"/>
        <v>30</v>
      </c>
      <c r="H12" s="14">
        <v>11.3</v>
      </c>
      <c r="I12" s="15">
        <f t="shared" si="8"/>
        <v>7</v>
      </c>
      <c r="J12" s="14">
        <v>11.3</v>
      </c>
      <c r="K12" s="15">
        <f t="shared" si="9"/>
        <v>9</v>
      </c>
      <c r="L12" s="16">
        <f t="shared" si="10"/>
        <v>42.2</v>
      </c>
      <c r="M12" s="17">
        <f t="shared" si="11"/>
        <v>15</v>
      </c>
    </row>
    <row r="13" spans="1:13" ht="15" x14ac:dyDescent="0.2">
      <c r="A13" s="52">
        <f>SUM(A12)+1</f>
        <v>408</v>
      </c>
      <c r="B13" s="56" t="s">
        <v>190</v>
      </c>
      <c r="C13" s="70" t="s">
        <v>21</v>
      </c>
      <c r="D13" s="53">
        <v>11.4</v>
      </c>
      <c r="E13" s="15">
        <f t="shared" si="6"/>
        <v>8</v>
      </c>
      <c r="F13" s="14">
        <v>10.87</v>
      </c>
      <c r="G13" s="15">
        <f t="shared" si="7"/>
        <v>6</v>
      </c>
      <c r="H13" s="14">
        <v>9.4600000000000009</v>
      </c>
      <c r="I13" s="15">
        <f t="shared" si="8"/>
        <v>19</v>
      </c>
      <c r="J13" s="14">
        <v>11.5</v>
      </c>
      <c r="K13" s="15">
        <f t="shared" si="9"/>
        <v>3</v>
      </c>
      <c r="L13" s="16">
        <f t="shared" si="10"/>
        <v>43.230000000000004</v>
      </c>
      <c r="M13" s="17">
        <f t="shared" si="11"/>
        <v>12</v>
      </c>
    </row>
    <row r="14" spans="1:13" ht="15" x14ac:dyDescent="0.2">
      <c r="A14" s="52">
        <f>SUM(A13)+1</f>
        <v>409</v>
      </c>
      <c r="B14" s="56" t="s">
        <v>191</v>
      </c>
      <c r="C14" s="70" t="s">
        <v>21</v>
      </c>
      <c r="D14" s="53">
        <v>11.54</v>
      </c>
      <c r="E14" s="15">
        <f t="shared" si="6"/>
        <v>5</v>
      </c>
      <c r="F14" s="14">
        <v>10.97</v>
      </c>
      <c r="G14" s="15">
        <f t="shared" si="7"/>
        <v>4</v>
      </c>
      <c r="H14" s="14">
        <v>11.5</v>
      </c>
      <c r="I14" s="15">
        <f t="shared" si="8"/>
        <v>3</v>
      </c>
      <c r="J14" s="14">
        <v>11.4</v>
      </c>
      <c r="K14" s="15">
        <f t="shared" si="9"/>
        <v>6</v>
      </c>
      <c r="L14" s="16">
        <f t="shared" si="10"/>
        <v>45.41</v>
      </c>
      <c r="M14" s="17">
        <f t="shared" si="11"/>
        <v>2</v>
      </c>
    </row>
    <row r="15" spans="1:13" ht="15" x14ac:dyDescent="0.2">
      <c r="A15" s="52">
        <f>SUM(A14)+1</f>
        <v>410</v>
      </c>
      <c r="B15" s="56" t="s">
        <v>192</v>
      </c>
      <c r="C15" s="70" t="s">
        <v>21</v>
      </c>
      <c r="D15" s="53">
        <v>11.3</v>
      </c>
      <c r="E15" s="15">
        <f t="shared" si="6"/>
        <v>13</v>
      </c>
      <c r="F15" s="14">
        <v>7.1</v>
      </c>
      <c r="G15" s="15">
        <f t="shared" si="7"/>
        <v>33</v>
      </c>
      <c r="H15" s="14">
        <v>9.1300000000000008</v>
      </c>
      <c r="I15" s="15">
        <f t="shared" si="8"/>
        <v>25</v>
      </c>
      <c r="J15" s="14">
        <v>11.2</v>
      </c>
      <c r="K15" s="15">
        <f t="shared" si="9"/>
        <v>13</v>
      </c>
      <c r="L15" s="16">
        <f t="shared" si="10"/>
        <v>38.730000000000004</v>
      </c>
      <c r="M15" s="17">
        <f t="shared" si="11"/>
        <v>27</v>
      </c>
    </row>
    <row r="16" spans="1:13" ht="15" x14ac:dyDescent="0.2">
      <c r="A16" s="52">
        <f>SUM(A15)+1</f>
        <v>411</v>
      </c>
      <c r="B16" s="56" t="s">
        <v>193</v>
      </c>
      <c r="C16" s="70" t="s">
        <v>21</v>
      </c>
      <c r="D16" s="53">
        <v>11.34</v>
      </c>
      <c r="E16" s="15">
        <f t="shared" si="6"/>
        <v>10</v>
      </c>
      <c r="F16" s="14">
        <v>9.4700000000000006</v>
      </c>
      <c r="G16" s="15">
        <f t="shared" si="7"/>
        <v>25</v>
      </c>
      <c r="H16" s="14">
        <v>9.3000000000000007</v>
      </c>
      <c r="I16" s="15">
        <f t="shared" si="8"/>
        <v>21</v>
      </c>
      <c r="J16" s="14">
        <v>11</v>
      </c>
      <c r="K16" s="15">
        <f t="shared" si="9"/>
        <v>19</v>
      </c>
      <c r="L16" s="16">
        <f t="shared" si="10"/>
        <v>41.11</v>
      </c>
      <c r="M16" s="17">
        <f t="shared" si="11"/>
        <v>23</v>
      </c>
    </row>
    <row r="17" spans="1:13" ht="15" x14ac:dyDescent="0.2">
      <c r="A17" s="11"/>
      <c r="B17" s="72"/>
      <c r="C17" s="65"/>
      <c r="D17" s="14"/>
      <c r="E17" s="15"/>
      <c r="F17" s="14"/>
      <c r="G17" s="15"/>
      <c r="H17" s="14"/>
      <c r="I17" s="15"/>
      <c r="J17" s="14"/>
      <c r="K17" s="15"/>
      <c r="L17" s="20"/>
      <c r="M17" s="17"/>
    </row>
    <row r="18" spans="1:13" ht="15" x14ac:dyDescent="0.2">
      <c r="A18" s="11">
        <v>412</v>
      </c>
      <c r="B18" s="12" t="s">
        <v>151</v>
      </c>
      <c r="C18" s="13" t="s">
        <v>31</v>
      </c>
      <c r="D18" s="14">
        <v>10.94</v>
      </c>
      <c r="E18" s="15">
        <f t="shared" ref="E18:E23" si="12">IF(D18&lt;1,0,RANK(D18,D$4:D$51,0))</f>
        <v>22</v>
      </c>
      <c r="F18" s="14">
        <v>9.6999999999999993</v>
      </c>
      <c r="G18" s="15">
        <f t="shared" ref="G18:G23" si="13">IF(F18&lt;1,0,RANK(F18,F$4:F$51,0))</f>
        <v>22</v>
      </c>
      <c r="H18" s="14">
        <v>8.33</v>
      </c>
      <c r="I18" s="15">
        <f t="shared" ref="I18:I23" si="14">IF(H18&lt;1,0,RANK(H18,H$4:H$51,0))</f>
        <v>30</v>
      </c>
      <c r="J18" s="14">
        <v>9.75</v>
      </c>
      <c r="K18" s="15">
        <f t="shared" ref="K18:K23" si="15">IF(J18&lt;1,0,RANK(J18,J$4:J$51,0))</f>
        <v>33</v>
      </c>
      <c r="L18" s="16">
        <f t="shared" ref="L18:L23" si="16">SUM(D18,F18,H18,J18)</f>
        <v>38.72</v>
      </c>
      <c r="M18" s="17">
        <f t="shared" ref="M18:M23" si="17">IF(L18&lt;1,0,RANK(L18,L$4:L$51,0))</f>
        <v>28</v>
      </c>
    </row>
    <row r="19" spans="1:13" ht="15" x14ac:dyDescent="0.2">
      <c r="A19" s="11">
        <f>SUM(A18)+1</f>
        <v>413</v>
      </c>
      <c r="B19" s="12" t="s">
        <v>66</v>
      </c>
      <c r="C19" s="13" t="s">
        <v>31</v>
      </c>
      <c r="D19" s="14">
        <v>11.14</v>
      </c>
      <c r="E19" s="15">
        <f t="shared" si="12"/>
        <v>18</v>
      </c>
      <c r="F19" s="14">
        <v>9.94</v>
      </c>
      <c r="G19" s="15">
        <f t="shared" si="13"/>
        <v>18</v>
      </c>
      <c r="H19" s="14">
        <v>9.36</v>
      </c>
      <c r="I19" s="15">
        <f t="shared" si="14"/>
        <v>20</v>
      </c>
      <c r="J19" s="14">
        <v>11.25</v>
      </c>
      <c r="K19" s="15">
        <f t="shared" si="15"/>
        <v>12</v>
      </c>
      <c r="L19" s="16">
        <f t="shared" si="16"/>
        <v>41.69</v>
      </c>
      <c r="M19" s="17">
        <f t="shared" si="17"/>
        <v>21</v>
      </c>
    </row>
    <row r="20" spans="1:13" ht="15" x14ac:dyDescent="0.2">
      <c r="A20" s="11">
        <f>SUM(A19)+1</f>
        <v>414</v>
      </c>
      <c r="B20" s="12" t="s">
        <v>152</v>
      </c>
      <c r="C20" s="13" t="s">
        <v>31</v>
      </c>
      <c r="D20" s="14">
        <v>9.8699999999999992</v>
      </c>
      <c r="E20" s="15">
        <f t="shared" si="12"/>
        <v>32</v>
      </c>
      <c r="F20" s="14">
        <v>9.27</v>
      </c>
      <c r="G20" s="15">
        <f t="shared" si="13"/>
        <v>27</v>
      </c>
      <c r="H20" s="14">
        <v>8.9600000000000009</v>
      </c>
      <c r="I20" s="15">
        <f t="shared" si="14"/>
        <v>26</v>
      </c>
      <c r="J20" s="14">
        <v>10.199999999999999</v>
      </c>
      <c r="K20" s="15">
        <f t="shared" si="15"/>
        <v>32</v>
      </c>
      <c r="L20" s="16">
        <f t="shared" si="16"/>
        <v>38.299999999999997</v>
      </c>
      <c r="M20" s="17">
        <f t="shared" si="17"/>
        <v>30</v>
      </c>
    </row>
    <row r="21" spans="1:13" ht="15" x14ac:dyDescent="0.2">
      <c r="A21" s="11">
        <f>SUM(A20)+1</f>
        <v>415</v>
      </c>
      <c r="B21" s="12" t="s">
        <v>153</v>
      </c>
      <c r="C21" s="13" t="s">
        <v>31</v>
      </c>
      <c r="D21" s="14">
        <v>10.87</v>
      </c>
      <c r="E21" s="15">
        <f t="shared" si="12"/>
        <v>26</v>
      </c>
      <c r="F21" s="14">
        <v>9.84</v>
      </c>
      <c r="G21" s="15">
        <f t="shared" si="13"/>
        <v>19</v>
      </c>
      <c r="H21" s="14">
        <v>10.63</v>
      </c>
      <c r="I21" s="15">
        <f t="shared" si="14"/>
        <v>11</v>
      </c>
      <c r="J21" s="14">
        <v>10.8</v>
      </c>
      <c r="K21" s="15">
        <f t="shared" si="15"/>
        <v>24</v>
      </c>
      <c r="L21" s="16">
        <f t="shared" si="16"/>
        <v>42.14</v>
      </c>
      <c r="M21" s="17">
        <f t="shared" si="17"/>
        <v>17</v>
      </c>
    </row>
    <row r="22" spans="1:13" ht="15" x14ac:dyDescent="0.2">
      <c r="A22" s="11">
        <f>SUM(A21)+1</f>
        <v>416</v>
      </c>
      <c r="B22" s="18" t="s">
        <v>64</v>
      </c>
      <c r="C22" s="13" t="s">
        <v>31</v>
      </c>
      <c r="D22" s="14">
        <v>10.9</v>
      </c>
      <c r="E22" s="15">
        <f t="shared" si="12"/>
        <v>23</v>
      </c>
      <c r="F22" s="14">
        <v>10.37</v>
      </c>
      <c r="G22" s="15">
        <f t="shared" si="13"/>
        <v>15</v>
      </c>
      <c r="H22" s="14">
        <v>9.6300000000000008</v>
      </c>
      <c r="I22" s="15">
        <f t="shared" si="14"/>
        <v>15</v>
      </c>
      <c r="J22" s="14">
        <v>11.3</v>
      </c>
      <c r="K22" s="15">
        <f t="shared" si="15"/>
        <v>9</v>
      </c>
      <c r="L22" s="16">
        <f t="shared" si="16"/>
        <v>42.2</v>
      </c>
      <c r="M22" s="17">
        <f t="shared" si="17"/>
        <v>15</v>
      </c>
    </row>
    <row r="23" spans="1:13" ht="15" x14ac:dyDescent="0.2">
      <c r="A23" s="11">
        <f>SUM(A22)+1</f>
        <v>417</v>
      </c>
      <c r="B23" s="12"/>
      <c r="C23" s="13" t="s">
        <v>31</v>
      </c>
      <c r="D23" s="14">
        <v>0</v>
      </c>
      <c r="E23" s="15">
        <f t="shared" si="12"/>
        <v>0</v>
      </c>
      <c r="F23" s="14">
        <v>0</v>
      </c>
      <c r="G23" s="15">
        <f t="shared" si="13"/>
        <v>0</v>
      </c>
      <c r="H23" s="14">
        <v>0</v>
      </c>
      <c r="I23" s="15">
        <f t="shared" si="14"/>
        <v>0</v>
      </c>
      <c r="J23" s="14">
        <v>0</v>
      </c>
      <c r="K23" s="15">
        <f t="shared" si="15"/>
        <v>0</v>
      </c>
      <c r="L23" s="16">
        <f t="shared" si="16"/>
        <v>0</v>
      </c>
      <c r="M23" s="17">
        <f t="shared" si="17"/>
        <v>0</v>
      </c>
    </row>
    <row r="24" spans="1:13" ht="15" x14ac:dyDescent="0.2">
      <c r="A24" s="11"/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20"/>
      <c r="M24" s="17"/>
    </row>
    <row r="25" spans="1:13" ht="15" x14ac:dyDescent="0.2">
      <c r="A25" s="11">
        <v>418</v>
      </c>
      <c r="B25" s="12" t="s">
        <v>155</v>
      </c>
      <c r="C25" s="13" t="s">
        <v>154</v>
      </c>
      <c r="D25" s="14">
        <v>11.27</v>
      </c>
      <c r="E25" s="15">
        <f t="shared" ref="E25:E30" si="18">IF(D25&lt;1,0,RANK(D25,D$4:D$51,0))</f>
        <v>14</v>
      </c>
      <c r="F25" s="14">
        <v>11.07</v>
      </c>
      <c r="G25" s="15">
        <f t="shared" ref="G25:G30" si="19">IF(F25&lt;1,0,RANK(F25,F$4:F$51,0))</f>
        <v>3</v>
      </c>
      <c r="H25" s="14">
        <v>9.56</v>
      </c>
      <c r="I25" s="15">
        <f t="shared" ref="I25:I30" si="20">IF(H25&lt;1,0,RANK(H25,H$4:H$51,0))</f>
        <v>18</v>
      </c>
      <c r="J25" s="14">
        <v>11.45</v>
      </c>
      <c r="K25" s="15">
        <f t="shared" ref="K25:K30" si="21">IF(J25&lt;1,0,RANK(J25,J$4:J$51,0))</f>
        <v>5</v>
      </c>
      <c r="L25" s="16">
        <f t="shared" ref="L25:L30" si="22">SUM(D25,F25,H25,J25)</f>
        <v>43.349999999999994</v>
      </c>
      <c r="M25" s="17">
        <f t="shared" ref="M25:M30" si="23">IF(L25&lt;1,0,RANK(L25,L$4:L$51,0))</f>
        <v>11</v>
      </c>
    </row>
    <row r="26" spans="1:13" ht="15" x14ac:dyDescent="0.2">
      <c r="A26" s="11">
        <f>SUM(A25)+1</f>
        <v>419</v>
      </c>
      <c r="B26" s="12" t="s">
        <v>156</v>
      </c>
      <c r="C26" s="13" t="s">
        <v>154</v>
      </c>
      <c r="D26" s="14">
        <v>11.27</v>
      </c>
      <c r="E26" s="15">
        <f t="shared" si="18"/>
        <v>14</v>
      </c>
      <c r="F26" s="14">
        <v>10.6</v>
      </c>
      <c r="G26" s="15">
        <f t="shared" si="19"/>
        <v>11</v>
      </c>
      <c r="H26" s="14">
        <v>9.6</v>
      </c>
      <c r="I26" s="15">
        <f t="shared" si="20"/>
        <v>17</v>
      </c>
      <c r="J26" s="14">
        <v>11.4</v>
      </c>
      <c r="K26" s="15">
        <f t="shared" si="21"/>
        <v>6</v>
      </c>
      <c r="L26" s="16">
        <f t="shared" si="22"/>
        <v>42.87</v>
      </c>
      <c r="M26" s="17">
        <f t="shared" si="23"/>
        <v>13</v>
      </c>
    </row>
    <row r="27" spans="1:13" ht="15" x14ac:dyDescent="0.2">
      <c r="A27" s="11">
        <f>SUM(A26)+1</f>
        <v>420</v>
      </c>
      <c r="B27" s="12" t="s">
        <v>157</v>
      </c>
      <c r="C27" s="13" t="s">
        <v>154</v>
      </c>
      <c r="D27" s="14">
        <v>11.04</v>
      </c>
      <c r="E27" s="15">
        <f t="shared" si="18"/>
        <v>20</v>
      </c>
      <c r="F27" s="14">
        <v>8.74</v>
      </c>
      <c r="G27" s="15">
        <f t="shared" si="19"/>
        <v>29</v>
      </c>
      <c r="H27" s="14">
        <v>11.03</v>
      </c>
      <c r="I27" s="15">
        <f t="shared" si="20"/>
        <v>8</v>
      </c>
      <c r="J27" s="14">
        <v>11.15</v>
      </c>
      <c r="K27" s="15">
        <f t="shared" si="21"/>
        <v>14</v>
      </c>
      <c r="L27" s="16">
        <f t="shared" si="22"/>
        <v>41.96</v>
      </c>
      <c r="M27" s="17">
        <f t="shared" si="23"/>
        <v>20</v>
      </c>
    </row>
    <row r="28" spans="1:13" ht="15" x14ac:dyDescent="0.2">
      <c r="A28" s="11">
        <f>SUM(A27)+1</f>
        <v>421</v>
      </c>
      <c r="B28" s="12" t="s">
        <v>158</v>
      </c>
      <c r="C28" s="13" t="s">
        <v>154</v>
      </c>
      <c r="D28" s="14">
        <v>11.34</v>
      </c>
      <c r="E28" s="15">
        <f t="shared" si="18"/>
        <v>10</v>
      </c>
      <c r="F28" s="14">
        <v>9.74</v>
      </c>
      <c r="G28" s="15">
        <f t="shared" si="19"/>
        <v>21</v>
      </c>
      <c r="H28" s="14">
        <v>9.26</v>
      </c>
      <c r="I28" s="15">
        <f t="shared" si="20"/>
        <v>23</v>
      </c>
      <c r="J28" s="14">
        <v>11.05</v>
      </c>
      <c r="K28" s="15">
        <f t="shared" si="21"/>
        <v>18</v>
      </c>
      <c r="L28" s="16">
        <f t="shared" si="22"/>
        <v>41.39</v>
      </c>
      <c r="M28" s="17">
        <f t="shared" si="23"/>
        <v>22</v>
      </c>
    </row>
    <row r="29" spans="1:13" ht="15" x14ac:dyDescent="0.2">
      <c r="A29" s="11">
        <f>SUM(A28)+1</f>
        <v>422</v>
      </c>
      <c r="B29" s="18" t="s">
        <v>159</v>
      </c>
      <c r="C29" s="13" t="s">
        <v>154</v>
      </c>
      <c r="D29" s="14">
        <v>11.97</v>
      </c>
      <c r="E29" s="15">
        <f t="shared" si="18"/>
        <v>2</v>
      </c>
      <c r="F29" s="14">
        <v>10.6</v>
      </c>
      <c r="G29" s="15">
        <f t="shared" si="19"/>
        <v>11</v>
      </c>
      <c r="H29" s="14">
        <v>9.9600000000000009</v>
      </c>
      <c r="I29" s="15">
        <f t="shared" si="20"/>
        <v>13</v>
      </c>
      <c r="J29" s="14">
        <v>11.4</v>
      </c>
      <c r="K29" s="15">
        <f t="shared" si="21"/>
        <v>6</v>
      </c>
      <c r="L29" s="16">
        <f t="shared" si="22"/>
        <v>43.93</v>
      </c>
      <c r="M29" s="17">
        <f t="shared" si="23"/>
        <v>7</v>
      </c>
    </row>
    <row r="30" spans="1:13" ht="15" x14ac:dyDescent="0.2">
      <c r="A30" s="11">
        <f>SUM(A29)+1</f>
        <v>423</v>
      </c>
      <c r="B30" s="12"/>
      <c r="C30" s="13" t="s">
        <v>154</v>
      </c>
      <c r="D30" s="14">
        <v>0</v>
      </c>
      <c r="E30" s="15">
        <f t="shared" si="18"/>
        <v>0</v>
      </c>
      <c r="F30" s="14">
        <v>0</v>
      </c>
      <c r="G30" s="15">
        <f t="shared" si="19"/>
        <v>0</v>
      </c>
      <c r="H30" s="14">
        <v>0</v>
      </c>
      <c r="I30" s="15">
        <f t="shared" si="20"/>
        <v>0</v>
      </c>
      <c r="J30" s="14">
        <v>0</v>
      </c>
      <c r="K30" s="15">
        <f t="shared" si="21"/>
        <v>0</v>
      </c>
      <c r="L30" s="16">
        <f t="shared" si="22"/>
        <v>0</v>
      </c>
      <c r="M30" s="17">
        <f t="shared" si="23"/>
        <v>0</v>
      </c>
    </row>
    <row r="31" spans="1:13" ht="15" x14ac:dyDescent="0.2">
      <c r="A31" s="11"/>
      <c r="B31" s="12"/>
      <c r="C31" s="13"/>
      <c r="D31" s="14"/>
      <c r="E31" s="15"/>
      <c r="F31" s="14"/>
      <c r="G31" s="15"/>
      <c r="H31" s="14"/>
      <c r="I31" s="15"/>
      <c r="J31" s="14"/>
      <c r="K31" s="15"/>
      <c r="L31" s="20"/>
      <c r="M31" s="17"/>
    </row>
    <row r="32" spans="1:13" ht="15" x14ac:dyDescent="0.2">
      <c r="A32" s="11">
        <v>424</v>
      </c>
      <c r="B32" s="12" t="s">
        <v>160</v>
      </c>
      <c r="C32" s="13" t="s">
        <v>70</v>
      </c>
      <c r="D32" s="14">
        <v>11.37</v>
      </c>
      <c r="E32" s="15">
        <f t="shared" ref="E32:E37" si="24">IF(D32&lt;1,0,RANK(D32,D$4:D$51,0))</f>
        <v>9</v>
      </c>
      <c r="F32" s="14">
        <v>10.67</v>
      </c>
      <c r="G32" s="15">
        <f t="shared" ref="G32:G37" si="25">IF(F32&lt;1,0,RANK(F32,F$4:F$51,0))</f>
        <v>10</v>
      </c>
      <c r="H32" s="14">
        <v>9.93</v>
      </c>
      <c r="I32" s="15">
        <f t="shared" ref="I32:I37" si="26">IF(H32&lt;1,0,RANK(H32,H$4:H$51,0))</f>
        <v>14</v>
      </c>
      <c r="J32" s="14">
        <v>11.65</v>
      </c>
      <c r="K32" s="15">
        <f t="shared" ref="K32:K37" si="27">IF(J32&lt;1,0,RANK(J32,J$4:J$51,0))</f>
        <v>2</v>
      </c>
      <c r="L32" s="16">
        <f t="shared" ref="L32:L37" si="28">SUM(D32,F32,H32,J32)</f>
        <v>43.62</v>
      </c>
      <c r="M32" s="17">
        <f t="shared" ref="M32:M37" si="29">IF(L32&lt;1,0,RANK(L32,L$4:L$51,0))</f>
        <v>8</v>
      </c>
    </row>
    <row r="33" spans="1:13" ht="15" x14ac:dyDescent="0.2">
      <c r="A33" s="11">
        <f>SUM(A32)+1</f>
        <v>425</v>
      </c>
      <c r="B33" s="12" t="s">
        <v>161</v>
      </c>
      <c r="C33" s="13" t="s">
        <v>70</v>
      </c>
      <c r="D33" s="14">
        <v>11.24</v>
      </c>
      <c r="E33" s="15">
        <f t="shared" si="24"/>
        <v>16</v>
      </c>
      <c r="F33" s="14">
        <v>10.7</v>
      </c>
      <c r="G33" s="15">
        <f t="shared" si="25"/>
        <v>7</v>
      </c>
      <c r="H33" s="14">
        <v>11.36</v>
      </c>
      <c r="I33" s="15">
        <f t="shared" si="26"/>
        <v>6</v>
      </c>
      <c r="J33" s="14">
        <v>11.5</v>
      </c>
      <c r="K33" s="15">
        <f t="shared" si="27"/>
        <v>3</v>
      </c>
      <c r="L33" s="16">
        <f t="shared" si="28"/>
        <v>44.8</v>
      </c>
      <c r="M33" s="17">
        <f t="shared" si="29"/>
        <v>4</v>
      </c>
    </row>
    <row r="34" spans="1:13" ht="15" x14ac:dyDescent="0.2">
      <c r="A34" s="11">
        <f>SUM(A33)+1</f>
        <v>426</v>
      </c>
      <c r="B34" s="12" t="s">
        <v>69</v>
      </c>
      <c r="C34" s="13" t="s">
        <v>70</v>
      </c>
      <c r="D34" s="14">
        <v>12.44</v>
      </c>
      <c r="E34" s="15">
        <f t="shared" si="24"/>
        <v>1</v>
      </c>
      <c r="F34" s="14">
        <v>10.7</v>
      </c>
      <c r="G34" s="15">
        <f t="shared" si="25"/>
        <v>7</v>
      </c>
      <c r="H34" s="14">
        <v>11.7</v>
      </c>
      <c r="I34" s="15">
        <f t="shared" si="26"/>
        <v>2</v>
      </c>
      <c r="J34" s="14">
        <v>11.7</v>
      </c>
      <c r="K34" s="15">
        <f t="shared" si="27"/>
        <v>1</v>
      </c>
      <c r="L34" s="16">
        <f t="shared" si="28"/>
        <v>46.540000000000006</v>
      </c>
      <c r="M34" s="17">
        <f t="shared" si="29"/>
        <v>1</v>
      </c>
    </row>
    <row r="35" spans="1:13" ht="15" x14ac:dyDescent="0.2">
      <c r="A35" s="11">
        <f>SUM(A34)+1</f>
        <v>427</v>
      </c>
      <c r="B35" s="12" t="s">
        <v>162</v>
      </c>
      <c r="C35" s="13" t="s">
        <v>70</v>
      </c>
      <c r="D35" s="14">
        <v>11.07</v>
      </c>
      <c r="E35" s="15">
        <f t="shared" si="24"/>
        <v>19</v>
      </c>
      <c r="F35" s="14">
        <v>10.1</v>
      </c>
      <c r="G35" s="15">
        <f t="shared" si="25"/>
        <v>17</v>
      </c>
      <c r="H35" s="14">
        <v>9.6300000000000008</v>
      </c>
      <c r="I35" s="15">
        <f t="shared" si="26"/>
        <v>15</v>
      </c>
      <c r="J35" s="14">
        <v>11.3</v>
      </c>
      <c r="K35" s="15">
        <f t="shared" si="27"/>
        <v>9</v>
      </c>
      <c r="L35" s="16">
        <f t="shared" si="28"/>
        <v>42.100000000000009</v>
      </c>
      <c r="M35" s="17">
        <f t="shared" si="29"/>
        <v>18</v>
      </c>
    </row>
    <row r="36" spans="1:13" ht="15" x14ac:dyDescent="0.2">
      <c r="A36" s="11">
        <f>SUM(A35)+1</f>
        <v>428</v>
      </c>
      <c r="B36" s="12" t="s">
        <v>199</v>
      </c>
      <c r="C36" s="13" t="s">
        <v>70</v>
      </c>
      <c r="D36" s="14">
        <v>10.27</v>
      </c>
      <c r="E36" s="15">
        <f t="shared" si="24"/>
        <v>29</v>
      </c>
      <c r="F36" s="14">
        <v>9.5</v>
      </c>
      <c r="G36" s="15">
        <f t="shared" si="25"/>
        <v>24</v>
      </c>
      <c r="H36" s="14">
        <v>8.66</v>
      </c>
      <c r="I36" s="15">
        <f t="shared" si="26"/>
        <v>27</v>
      </c>
      <c r="J36" s="14">
        <v>10.95</v>
      </c>
      <c r="K36" s="15">
        <f t="shared" si="27"/>
        <v>21</v>
      </c>
      <c r="L36" s="16">
        <f t="shared" si="28"/>
        <v>39.379999999999995</v>
      </c>
      <c r="M36" s="17">
        <f t="shared" si="29"/>
        <v>26</v>
      </c>
    </row>
    <row r="37" spans="1:13" ht="15" x14ac:dyDescent="0.2">
      <c r="A37" s="11">
        <f>SUM(A36)+1</f>
        <v>429</v>
      </c>
      <c r="B37" s="12"/>
      <c r="C37" s="13" t="s">
        <v>70</v>
      </c>
      <c r="D37" s="14">
        <v>0</v>
      </c>
      <c r="E37" s="15">
        <f t="shared" si="24"/>
        <v>0</v>
      </c>
      <c r="F37" s="14">
        <v>0</v>
      </c>
      <c r="G37" s="15">
        <f t="shared" si="25"/>
        <v>0</v>
      </c>
      <c r="H37" s="14">
        <v>0</v>
      </c>
      <c r="I37" s="15">
        <f t="shared" si="26"/>
        <v>0</v>
      </c>
      <c r="J37" s="14">
        <v>0</v>
      </c>
      <c r="K37" s="15">
        <f t="shared" si="27"/>
        <v>0</v>
      </c>
      <c r="L37" s="16">
        <f t="shared" si="28"/>
        <v>0</v>
      </c>
      <c r="M37" s="17">
        <f t="shared" si="29"/>
        <v>0</v>
      </c>
    </row>
    <row r="38" spans="1:13" ht="15" x14ac:dyDescent="0.2">
      <c r="A38" s="11"/>
      <c r="B38" s="12"/>
      <c r="C38" s="19"/>
      <c r="D38" s="14"/>
      <c r="E38" s="15"/>
      <c r="F38" s="14"/>
      <c r="G38" s="15"/>
      <c r="H38" s="14"/>
      <c r="I38" s="15"/>
      <c r="J38" s="14"/>
      <c r="K38" s="15"/>
      <c r="L38" s="20"/>
      <c r="M38" s="17"/>
    </row>
    <row r="39" spans="1:13" ht="15" x14ac:dyDescent="0.2">
      <c r="A39" s="11">
        <v>430</v>
      </c>
      <c r="B39" s="12" t="s">
        <v>163</v>
      </c>
      <c r="C39" s="63" t="s">
        <v>39</v>
      </c>
      <c r="D39" s="14">
        <v>11.17</v>
      </c>
      <c r="E39" s="15">
        <f t="shared" ref="E39:E44" si="30">IF(D39&lt;1,0,RANK(D39,D$4:D$51,0))</f>
        <v>17</v>
      </c>
      <c r="F39" s="14">
        <v>9.3699999999999992</v>
      </c>
      <c r="G39" s="15">
        <f t="shared" ref="G39:G44" si="31">IF(F39&lt;1,0,RANK(F39,F$4:F$51,0))</f>
        <v>26</v>
      </c>
      <c r="H39" s="14">
        <v>7.06</v>
      </c>
      <c r="I39" s="15">
        <f t="shared" ref="I39:I44" si="32">IF(H39&lt;1,0,RANK(H39,H$4:H$51,0))</f>
        <v>33</v>
      </c>
      <c r="J39" s="14">
        <v>11.1</v>
      </c>
      <c r="K39" s="15">
        <f t="shared" ref="K39:K44" si="33">IF(J39&lt;1,0,RANK(J39,J$4:J$51,0))</f>
        <v>15</v>
      </c>
      <c r="L39" s="16">
        <f t="shared" ref="L39:L44" si="34">SUM(D39,F39,H39,J39)</f>
        <v>38.699999999999996</v>
      </c>
      <c r="M39" s="17">
        <f t="shared" ref="M39:M44" si="35">IF(L39&lt;1,0,RANK(L39,L$4:L$51,0))</f>
        <v>29</v>
      </c>
    </row>
    <row r="40" spans="1:13" ht="15" x14ac:dyDescent="0.2">
      <c r="A40" s="11">
        <f>SUM(A39)+1</f>
        <v>431</v>
      </c>
      <c r="B40" s="73" t="s">
        <v>164</v>
      </c>
      <c r="C40" s="63" t="s">
        <v>39</v>
      </c>
      <c r="D40" s="53">
        <v>10.17</v>
      </c>
      <c r="E40" s="15">
        <f t="shared" si="30"/>
        <v>31</v>
      </c>
      <c r="F40" s="14">
        <v>9.84</v>
      </c>
      <c r="G40" s="15">
        <f t="shared" si="31"/>
        <v>19</v>
      </c>
      <c r="H40" s="14">
        <v>8.4600000000000009</v>
      </c>
      <c r="I40" s="15">
        <f t="shared" si="32"/>
        <v>28</v>
      </c>
      <c r="J40" s="14">
        <v>10.95</v>
      </c>
      <c r="K40" s="15">
        <f t="shared" si="33"/>
        <v>21</v>
      </c>
      <c r="L40" s="16">
        <f t="shared" si="34"/>
        <v>39.42</v>
      </c>
      <c r="M40" s="17">
        <f t="shared" si="35"/>
        <v>25</v>
      </c>
    </row>
    <row r="41" spans="1:13" ht="15" x14ac:dyDescent="0.2">
      <c r="A41" s="11">
        <f>SUM(A40)+1</f>
        <v>432</v>
      </c>
      <c r="B41" s="73" t="s">
        <v>165</v>
      </c>
      <c r="C41" s="63" t="s">
        <v>39</v>
      </c>
      <c r="D41" s="53">
        <v>10.199999999999999</v>
      </c>
      <c r="E41" s="15">
        <f t="shared" si="30"/>
        <v>30</v>
      </c>
      <c r="F41" s="14">
        <v>7.77</v>
      </c>
      <c r="G41" s="15">
        <f t="shared" si="31"/>
        <v>31</v>
      </c>
      <c r="H41" s="14">
        <v>7.35</v>
      </c>
      <c r="I41" s="15">
        <f t="shared" si="32"/>
        <v>32</v>
      </c>
      <c r="J41" s="14">
        <v>10.85</v>
      </c>
      <c r="K41" s="15">
        <f t="shared" si="33"/>
        <v>23</v>
      </c>
      <c r="L41" s="16">
        <f t="shared" si="34"/>
        <v>36.17</v>
      </c>
      <c r="M41" s="17">
        <f t="shared" si="35"/>
        <v>32</v>
      </c>
    </row>
    <row r="42" spans="1:13" ht="15" x14ac:dyDescent="0.2">
      <c r="A42" s="11">
        <f>SUM(A41)+1</f>
        <v>433</v>
      </c>
      <c r="B42" s="73" t="s">
        <v>166</v>
      </c>
      <c r="C42" s="63" t="s">
        <v>39</v>
      </c>
      <c r="D42" s="53">
        <v>10.57</v>
      </c>
      <c r="E42" s="15">
        <f t="shared" si="30"/>
        <v>27</v>
      </c>
      <c r="F42" s="14">
        <v>9.07</v>
      </c>
      <c r="G42" s="15">
        <f t="shared" si="31"/>
        <v>28</v>
      </c>
      <c r="H42" s="14">
        <v>10.43</v>
      </c>
      <c r="I42" s="15">
        <f t="shared" si="32"/>
        <v>12</v>
      </c>
      <c r="J42" s="14">
        <v>10.45</v>
      </c>
      <c r="K42" s="15">
        <f t="shared" si="33"/>
        <v>29</v>
      </c>
      <c r="L42" s="16">
        <f t="shared" si="34"/>
        <v>40.519999999999996</v>
      </c>
      <c r="M42" s="17">
        <f t="shared" si="35"/>
        <v>24</v>
      </c>
    </row>
    <row r="43" spans="1:13" ht="15" x14ac:dyDescent="0.2">
      <c r="A43" s="11">
        <f>SUM(A42)+1</f>
        <v>434</v>
      </c>
      <c r="B43" s="73" t="s">
        <v>167</v>
      </c>
      <c r="C43" s="63" t="s">
        <v>39</v>
      </c>
      <c r="D43" s="53">
        <v>10.3</v>
      </c>
      <c r="E43" s="15">
        <f t="shared" si="30"/>
        <v>28</v>
      </c>
      <c r="F43" s="14">
        <v>9.6999999999999993</v>
      </c>
      <c r="G43" s="15">
        <f t="shared" si="31"/>
        <v>22</v>
      </c>
      <c r="H43" s="14">
        <v>7.7</v>
      </c>
      <c r="I43" s="15">
        <f t="shared" si="32"/>
        <v>31</v>
      </c>
      <c r="J43" s="14">
        <v>10.55</v>
      </c>
      <c r="K43" s="15">
        <f t="shared" si="33"/>
        <v>27</v>
      </c>
      <c r="L43" s="16">
        <f t="shared" si="34"/>
        <v>38.25</v>
      </c>
      <c r="M43" s="17">
        <f t="shared" si="35"/>
        <v>31</v>
      </c>
    </row>
    <row r="44" spans="1:13" ht="15" x14ac:dyDescent="0.2">
      <c r="A44" s="11">
        <f>SUM(A43)+1</f>
        <v>435</v>
      </c>
      <c r="B44" s="73"/>
      <c r="C44" s="86" t="s">
        <v>39</v>
      </c>
      <c r="D44" s="53">
        <v>9.5</v>
      </c>
      <c r="E44" s="15">
        <f t="shared" si="30"/>
        <v>33</v>
      </c>
      <c r="F44" s="14">
        <v>7.3</v>
      </c>
      <c r="G44" s="15">
        <f t="shared" si="31"/>
        <v>32</v>
      </c>
      <c r="H44" s="14">
        <v>8.4600000000000009</v>
      </c>
      <c r="I44" s="15">
        <f t="shared" si="32"/>
        <v>28</v>
      </c>
      <c r="J44" s="14">
        <v>10.5</v>
      </c>
      <c r="K44" s="15">
        <f t="shared" si="33"/>
        <v>28</v>
      </c>
      <c r="L44" s="16">
        <f t="shared" si="34"/>
        <v>35.760000000000005</v>
      </c>
      <c r="M44" s="17">
        <f t="shared" si="35"/>
        <v>33</v>
      </c>
    </row>
    <row r="45" spans="1:13" ht="15" x14ac:dyDescent="0.2">
      <c r="A45" s="11"/>
      <c r="B45" s="71"/>
      <c r="C45" s="74"/>
      <c r="D45" s="14"/>
      <c r="E45" s="15"/>
      <c r="F45" s="23"/>
      <c r="G45" s="15"/>
      <c r="H45" s="23"/>
      <c r="I45" s="15"/>
      <c r="J45" s="23"/>
      <c r="K45" s="15"/>
      <c r="L45" s="20"/>
      <c r="M45" s="17"/>
    </row>
    <row r="46" spans="1:13" ht="15" x14ac:dyDescent="0.2">
      <c r="A46" s="52">
        <v>436</v>
      </c>
      <c r="B46" s="56"/>
      <c r="C46" s="70"/>
      <c r="D46" s="53">
        <v>0</v>
      </c>
      <c r="E46" s="15">
        <f t="shared" ref="E46:E51" si="36">IF(D46&lt;1,0,RANK(D46,D$4:D$51,0))</f>
        <v>0</v>
      </c>
      <c r="F46" s="14">
        <v>0</v>
      </c>
      <c r="G46" s="15">
        <f t="shared" ref="G46:G51" si="37">IF(F46&lt;1,0,RANK(F46,F$4:F$51,0))</f>
        <v>0</v>
      </c>
      <c r="H46" s="14">
        <v>0</v>
      </c>
      <c r="I46" s="15">
        <f t="shared" ref="I46:I51" si="38">IF(H46&lt;1,0,RANK(H46,H$4:H$51,0))</f>
        <v>0</v>
      </c>
      <c r="J46" s="14">
        <v>0</v>
      </c>
      <c r="K46" s="15">
        <f t="shared" ref="K46:K51" si="39">IF(J46&lt;1,0,RANK(J46,J$4:J$51,0))</f>
        <v>0</v>
      </c>
      <c r="L46" s="16">
        <f t="shared" ref="L46:L51" si="40">SUM(D46,F46,H46,J46)</f>
        <v>0</v>
      </c>
      <c r="M46" s="17">
        <f t="shared" ref="M46:M51" si="41">IF(L46&lt;1,0,RANK(L46,L$4:L$51,0))</f>
        <v>0</v>
      </c>
    </row>
    <row r="47" spans="1:13" ht="15" x14ac:dyDescent="0.2">
      <c r="A47" s="11">
        <f t="shared" ref="A47:A51" si="42">SUM(A46)+1</f>
        <v>437</v>
      </c>
      <c r="B47" s="56"/>
      <c r="C47" s="70"/>
      <c r="D47" s="53">
        <v>0</v>
      </c>
      <c r="E47" s="15">
        <f t="shared" si="36"/>
        <v>0</v>
      </c>
      <c r="F47" s="14">
        <v>0</v>
      </c>
      <c r="G47" s="15">
        <f t="shared" si="37"/>
        <v>0</v>
      </c>
      <c r="H47" s="14">
        <v>0</v>
      </c>
      <c r="I47" s="15">
        <f t="shared" si="38"/>
        <v>0</v>
      </c>
      <c r="J47" s="14">
        <v>0</v>
      </c>
      <c r="K47" s="15">
        <f t="shared" si="39"/>
        <v>0</v>
      </c>
      <c r="L47" s="16">
        <f t="shared" si="40"/>
        <v>0</v>
      </c>
      <c r="M47" s="17">
        <f t="shared" si="41"/>
        <v>0</v>
      </c>
    </row>
    <row r="48" spans="1:13" ht="15" x14ac:dyDescent="0.2">
      <c r="A48" s="11">
        <f t="shared" si="42"/>
        <v>438</v>
      </c>
      <c r="B48" s="56"/>
      <c r="C48" s="70"/>
      <c r="D48" s="53">
        <v>0</v>
      </c>
      <c r="E48" s="15">
        <f t="shared" si="36"/>
        <v>0</v>
      </c>
      <c r="F48" s="14">
        <v>0</v>
      </c>
      <c r="G48" s="15">
        <f t="shared" si="37"/>
        <v>0</v>
      </c>
      <c r="H48" s="14">
        <v>0</v>
      </c>
      <c r="I48" s="15">
        <f t="shared" si="38"/>
        <v>0</v>
      </c>
      <c r="J48" s="14">
        <v>0</v>
      </c>
      <c r="K48" s="15">
        <f t="shared" si="39"/>
        <v>0</v>
      </c>
      <c r="L48" s="16">
        <f t="shared" si="40"/>
        <v>0</v>
      </c>
      <c r="M48" s="17">
        <f t="shared" si="41"/>
        <v>0</v>
      </c>
    </row>
    <row r="49" spans="1:13" ht="15" x14ac:dyDescent="0.2">
      <c r="A49" s="11">
        <f t="shared" si="42"/>
        <v>439</v>
      </c>
      <c r="B49" s="56"/>
      <c r="C49" s="70"/>
      <c r="D49" s="53">
        <v>0</v>
      </c>
      <c r="E49" s="15">
        <f t="shared" si="36"/>
        <v>0</v>
      </c>
      <c r="F49" s="14">
        <v>0</v>
      </c>
      <c r="G49" s="15">
        <f t="shared" si="37"/>
        <v>0</v>
      </c>
      <c r="H49" s="14">
        <v>0</v>
      </c>
      <c r="I49" s="15">
        <f t="shared" si="38"/>
        <v>0</v>
      </c>
      <c r="J49" s="14">
        <v>0</v>
      </c>
      <c r="K49" s="15">
        <f t="shared" si="39"/>
        <v>0</v>
      </c>
      <c r="L49" s="16">
        <f t="shared" si="40"/>
        <v>0</v>
      </c>
      <c r="M49" s="17">
        <f t="shared" si="41"/>
        <v>0</v>
      </c>
    </row>
    <row r="50" spans="1:13" ht="15" x14ac:dyDescent="0.2">
      <c r="A50" s="11">
        <f t="shared" si="42"/>
        <v>440</v>
      </c>
      <c r="B50" s="56"/>
      <c r="C50" s="70"/>
      <c r="D50" s="53">
        <v>0</v>
      </c>
      <c r="E50" s="15">
        <f t="shared" si="36"/>
        <v>0</v>
      </c>
      <c r="F50" s="14">
        <v>0</v>
      </c>
      <c r="G50" s="15">
        <f t="shared" si="37"/>
        <v>0</v>
      </c>
      <c r="H50" s="14">
        <v>0</v>
      </c>
      <c r="I50" s="15">
        <f t="shared" si="38"/>
        <v>0</v>
      </c>
      <c r="J50" s="14">
        <v>0</v>
      </c>
      <c r="K50" s="15">
        <f t="shared" si="39"/>
        <v>0</v>
      </c>
      <c r="L50" s="16">
        <f t="shared" si="40"/>
        <v>0</v>
      </c>
      <c r="M50" s="17">
        <f t="shared" si="41"/>
        <v>0</v>
      </c>
    </row>
    <row r="51" spans="1:13" ht="15" x14ac:dyDescent="0.2">
      <c r="A51" s="11">
        <f t="shared" si="42"/>
        <v>441</v>
      </c>
      <c r="B51" s="56"/>
      <c r="C51" s="57"/>
      <c r="D51" s="53">
        <v>0</v>
      </c>
      <c r="E51" s="15">
        <f t="shared" si="36"/>
        <v>0</v>
      </c>
      <c r="F51" s="14">
        <v>0</v>
      </c>
      <c r="G51" s="15">
        <f t="shared" si="37"/>
        <v>0</v>
      </c>
      <c r="H51" s="14">
        <v>0</v>
      </c>
      <c r="I51" s="15">
        <f t="shared" si="38"/>
        <v>0</v>
      </c>
      <c r="J51" s="14">
        <v>0</v>
      </c>
      <c r="K51" s="15">
        <f t="shared" si="39"/>
        <v>0</v>
      </c>
      <c r="L51" s="16">
        <f t="shared" si="40"/>
        <v>0</v>
      </c>
      <c r="M51" s="17">
        <f t="shared" si="41"/>
        <v>0</v>
      </c>
    </row>
    <row r="52" spans="1:13" ht="18" x14ac:dyDescent="0.2">
      <c r="A52"/>
      <c r="B52" s="3"/>
      <c r="C52" s="2"/>
      <c r="D52" s="3"/>
      <c r="E52" s="4"/>
      <c r="F52" s="3"/>
      <c r="G52" s="4"/>
      <c r="H52" s="3"/>
      <c r="I52" s="4"/>
      <c r="J52" s="3"/>
      <c r="K52" s="4"/>
      <c r="L52" s="3"/>
      <c r="M52" s="5"/>
    </row>
    <row r="53" spans="1:13" ht="18" x14ac:dyDescent="0.2">
      <c r="A53"/>
      <c r="B53" s="2" t="s">
        <v>9</v>
      </c>
      <c r="C53" s="2" t="s">
        <v>16</v>
      </c>
      <c r="D53" s="3"/>
      <c r="E53" s="3"/>
      <c r="F53" s="3"/>
      <c r="G53" s="3"/>
      <c r="H53" s="3"/>
      <c r="I53" s="3"/>
      <c r="J53" s="3"/>
      <c r="K53" s="3"/>
      <c r="L53" s="3"/>
      <c r="M53" s="5"/>
    </row>
    <row r="54" spans="1:13" ht="18" x14ac:dyDescent="0.2">
      <c r="A54"/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5"/>
    </row>
    <row r="55" spans="1:13" ht="15" x14ac:dyDescent="0.2">
      <c r="A55"/>
      <c r="B55" s="3"/>
      <c r="C55" s="24" t="s">
        <v>10</v>
      </c>
      <c r="D55" s="25" t="s">
        <v>3</v>
      </c>
      <c r="E55" s="25" t="s">
        <v>4</v>
      </c>
      <c r="F55" s="25" t="s">
        <v>5</v>
      </c>
      <c r="G55" s="25" t="s">
        <v>4</v>
      </c>
      <c r="H55" s="25" t="s">
        <v>6</v>
      </c>
      <c r="I55" s="25" t="s">
        <v>4</v>
      </c>
      <c r="J55" s="25" t="s">
        <v>7</v>
      </c>
      <c r="K55" s="25" t="s">
        <v>4</v>
      </c>
      <c r="L55" s="25" t="s">
        <v>8</v>
      </c>
      <c r="M55" s="26" t="s">
        <v>4</v>
      </c>
    </row>
    <row r="56" spans="1:13" ht="15" x14ac:dyDescent="0.2">
      <c r="A56"/>
      <c r="B56" s="3"/>
      <c r="C56" s="27" t="s">
        <v>40</v>
      </c>
      <c r="D56" s="28">
        <f>LARGE(D4:D9,1)+LARGE(D4:D9,2)+LARGE(D4:D9,3)+LARGE(D4:D9,4)</f>
        <v>45.989999999999995</v>
      </c>
      <c r="E56" s="29">
        <f t="shared" ref="E56:E62" si="43">IF(D56&lt;1,0,RANK(D56,D$56:D$62,0))</f>
        <v>3</v>
      </c>
      <c r="F56" s="28">
        <f>LARGE(F4:F9,1)+LARGE(F4:F9,2)+LARGE(F4:F9,3)+LARGE(F4:F9,4)</f>
        <v>44.05</v>
      </c>
      <c r="G56" s="29">
        <f t="shared" ref="G56:G62" si="44">IF(F56&lt;1,0,RANK(F56,F$56:F$62,0))</f>
        <v>1</v>
      </c>
      <c r="H56" s="28">
        <f>LARGE(H4:H9,1)+LARGE(H4:H9,2)+LARGE(H4:H9,3)+LARGE(H4:H9,4)</f>
        <v>45.53</v>
      </c>
      <c r="I56" s="29">
        <f t="shared" ref="I56:I62" si="45">IF(H56&lt;1,0,RANK(H56,H$56:H$62,0))</f>
        <v>1</v>
      </c>
      <c r="J56" s="28">
        <f>LARGE(J4:J9,1)+LARGE(J4:J9,2)+LARGE(J4:J9,3)+LARGE(J4:J9,4)</f>
        <v>43.600000000000009</v>
      </c>
      <c r="K56" s="29">
        <f t="shared" ref="K56:K62" si="46">IF(J56&lt;1,0,RANK(J56,J$56:J$62,0))</f>
        <v>4</v>
      </c>
      <c r="L56" s="16">
        <f t="shared" ref="L56:L62" si="47">D56+F56+H56+J56</f>
        <v>179.17000000000002</v>
      </c>
      <c r="M56" s="30">
        <f t="shared" ref="M56:M62" si="48">IF(L56&lt;1,0,RANK(L56,L$56:L$62,0))</f>
        <v>1</v>
      </c>
    </row>
    <row r="57" spans="1:13" ht="15" x14ac:dyDescent="0.2">
      <c r="A57"/>
      <c r="B57" s="3"/>
      <c r="C57" s="31" t="s">
        <v>21</v>
      </c>
      <c r="D57" s="28">
        <f>LARGE(D11:D16,1)+LARGE(D11:D16,2)+LARGE(D11:D16,3)+LARGE(D11:D16,4)</f>
        <v>46.25</v>
      </c>
      <c r="E57" s="29">
        <f t="shared" si="43"/>
        <v>1</v>
      </c>
      <c r="F57" s="28">
        <f>LARGE(F11:F16,1)+LARGE(F11:F16,2)+LARGE(F11:F16,3)+LARGE(F11:F16,4)</f>
        <v>41.45</v>
      </c>
      <c r="G57" s="29">
        <f t="shared" si="44"/>
        <v>4</v>
      </c>
      <c r="H57" s="28">
        <f>LARGE(H11:H16,1)+LARGE(H11:H16,2)+LARGE(H11:H16,3)+LARGE(H11:H16,4)</f>
        <v>41.56</v>
      </c>
      <c r="I57" s="29">
        <f t="shared" si="45"/>
        <v>3</v>
      </c>
      <c r="J57" s="28">
        <f>LARGE(J11:J16,1)+LARGE(J11:J16,2)+LARGE(J11:J16,3)+LARGE(J11:J16,4)</f>
        <v>45.400000000000006</v>
      </c>
      <c r="K57" s="29">
        <f t="shared" si="46"/>
        <v>2</v>
      </c>
      <c r="L57" s="16">
        <f t="shared" si="47"/>
        <v>174.66</v>
      </c>
      <c r="M57" s="30">
        <f t="shared" si="48"/>
        <v>3</v>
      </c>
    </row>
    <row r="58" spans="1:13" ht="15" x14ac:dyDescent="0.2">
      <c r="A58"/>
      <c r="B58" s="3"/>
      <c r="C58" s="31" t="s">
        <v>31</v>
      </c>
      <c r="D58" s="28">
        <f>LARGE(D18:D23,1)+LARGE(D18:D23,2)+LARGE(D18:D23,3)+LARGE(D18:D23,4)</f>
        <v>43.849999999999994</v>
      </c>
      <c r="E58" s="29">
        <f t="shared" si="43"/>
        <v>5</v>
      </c>
      <c r="F58" s="28">
        <f>LARGE(F18:F23,1)+LARGE(F18:F23,2)+LARGE(F18:F23,3)+LARGE(F18:F23,4)</f>
        <v>39.849999999999994</v>
      </c>
      <c r="G58" s="29">
        <f t="shared" si="44"/>
        <v>5</v>
      </c>
      <c r="H58" s="28">
        <f>LARGE(H18:H23,1)+LARGE(H18:H23,2)+LARGE(H18:H23,3)+LARGE(H18:H23,4)</f>
        <v>38.58</v>
      </c>
      <c r="I58" s="29">
        <f t="shared" si="45"/>
        <v>5</v>
      </c>
      <c r="J58" s="28">
        <f>LARGE(J18:J23,1)+LARGE(J18:J23,2)+LARGE(J18:J23,3)+LARGE(J18:J23,4)</f>
        <v>43.55</v>
      </c>
      <c r="K58" s="29">
        <f t="shared" si="46"/>
        <v>5</v>
      </c>
      <c r="L58" s="16">
        <f t="shared" si="47"/>
        <v>165.82999999999998</v>
      </c>
      <c r="M58" s="30">
        <f t="shared" si="48"/>
        <v>5</v>
      </c>
    </row>
    <row r="59" spans="1:13" ht="15" x14ac:dyDescent="0.2">
      <c r="A59"/>
      <c r="B59" s="3"/>
      <c r="C59" s="31" t="s">
        <v>154</v>
      </c>
      <c r="D59" s="28">
        <f>LARGE(D25:D30,1)+LARGE(D25:D30,2)+LARGE(D25:D30,3)+LARGE(D25:D30,4)</f>
        <v>45.849999999999994</v>
      </c>
      <c r="E59" s="29">
        <f t="shared" si="43"/>
        <v>4</v>
      </c>
      <c r="F59" s="28">
        <f>LARGE(F25:F30,1)+LARGE(F25:F30,2)+LARGE(F25:F30,3)+LARGE(F25:F30,4)</f>
        <v>42.010000000000005</v>
      </c>
      <c r="G59" s="29">
        <f t="shared" si="44"/>
        <v>3</v>
      </c>
      <c r="H59" s="28">
        <f>LARGE(H25:H30,1)+LARGE(H25:H30,2)+LARGE(H25:H30,3)+LARGE(H25:H30,4)</f>
        <v>40.150000000000006</v>
      </c>
      <c r="I59" s="29">
        <f t="shared" si="45"/>
        <v>4</v>
      </c>
      <c r="J59" s="28">
        <f>LARGE(J25:J30,1)+LARGE(J25:J30,2)+LARGE(J25:J30,3)+LARGE(J25:J30,4)</f>
        <v>45.4</v>
      </c>
      <c r="K59" s="29">
        <f t="shared" si="46"/>
        <v>3</v>
      </c>
      <c r="L59" s="16">
        <f t="shared" si="47"/>
        <v>173.41</v>
      </c>
      <c r="M59" s="30">
        <f t="shared" si="48"/>
        <v>4</v>
      </c>
    </row>
    <row r="60" spans="1:13" ht="15" x14ac:dyDescent="0.2">
      <c r="A60"/>
      <c r="B60" s="3"/>
      <c r="C60" s="31" t="s">
        <v>70</v>
      </c>
      <c r="D60" s="28">
        <f>LARGE(D32:D37,1)+LARGE(D32:D37,2)+LARGE(D32:D37,3)+LARGE(D32:D37,4)</f>
        <v>46.12</v>
      </c>
      <c r="E60" s="29">
        <f t="shared" si="43"/>
        <v>2</v>
      </c>
      <c r="F60" s="28">
        <f>LARGE(F32:F37,1)+LARGE(F32:F37,2)+LARGE(F32:F37,3)+LARGE(F32:F37,4)</f>
        <v>42.17</v>
      </c>
      <c r="G60" s="29">
        <f t="shared" si="44"/>
        <v>2</v>
      </c>
      <c r="H60" s="28">
        <f>LARGE(H32:H37,1)+LARGE(H32:H37,2)+LARGE(H32:H37,3)+LARGE(H32:H37,4)</f>
        <v>42.62</v>
      </c>
      <c r="I60" s="29">
        <f t="shared" si="45"/>
        <v>2</v>
      </c>
      <c r="J60" s="28">
        <f>LARGE(J32:J37,1)+LARGE(J32:J37,2)+LARGE(J32:J37,3)+LARGE(J32:J37,4)</f>
        <v>46.150000000000006</v>
      </c>
      <c r="K60" s="29">
        <f t="shared" si="46"/>
        <v>1</v>
      </c>
      <c r="L60" s="16">
        <f t="shared" si="47"/>
        <v>177.06</v>
      </c>
      <c r="M60" s="30">
        <f t="shared" si="48"/>
        <v>2</v>
      </c>
    </row>
    <row r="61" spans="1:13" ht="15" x14ac:dyDescent="0.2">
      <c r="A61"/>
      <c r="B61"/>
      <c r="C61" s="31" t="s">
        <v>39</v>
      </c>
      <c r="D61" s="28">
        <f>LARGE(D39:D44,1)+LARGE(D39:D44,2)+LARGE(D39:D44,3)+LARGE(D39:D44,4)</f>
        <v>42.240000000000009</v>
      </c>
      <c r="E61" s="29">
        <f t="shared" si="43"/>
        <v>6</v>
      </c>
      <c r="F61" s="28">
        <f>LARGE(F39:F44,1)+LARGE(F39:F44,2)+LARGE(F39:F44,3)+LARGE(F39:F44,4)</f>
        <v>37.979999999999997</v>
      </c>
      <c r="G61" s="29">
        <f t="shared" si="44"/>
        <v>6</v>
      </c>
      <c r="H61" s="28">
        <f>LARGE(H39:H44,1)+LARGE(H39:H44,2)+LARGE(H39:H44,3)+LARGE(H39:H44,4)</f>
        <v>35.050000000000004</v>
      </c>
      <c r="I61" s="29">
        <f t="shared" si="45"/>
        <v>6</v>
      </c>
      <c r="J61" s="28">
        <f>LARGE(J39:J44,1)+LARGE(J39:J44,2)+LARGE(J39:J44,3)+LARGE(J39:J44,4)</f>
        <v>43.45</v>
      </c>
      <c r="K61" s="29">
        <f t="shared" si="46"/>
        <v>6</v>
      </c>
      <c r="L61" s="16">
        <f t="shared" si="47"/>
        <v>158.72000000000003</v>
      </c>
      <c r="M61" s="30">
        <f t="shared" si="48"/>
        <v>6</v>
      </c>
    </row>
    <row r="62" spans="1:13" ht="15" x14ac:dyDescent="0.2">
      <c r="A62"/>
      <c r="B62"/>
      <c r="C62" s="32"/>
      <c r="D62" s="33">
        <f>LARGE(D46:D51,1)+LARGE(D46:D51,2)+LARGE(D46:D51,3)+LARGE(D46:D51,4)</f>
        <v>0</v>
      </c>
      <c r="E62" s="34">
        <f t="shared" si="43"/>
        <v>0</v>
      </c>
      <c r="F62" s="33">
        <f>LARGE(F46:F51,1)+LARGE(F46:F51,2)+LARGE(F46:F51,3)+LARGE(F46:F51,4)</f>
        <v>0</v>
      </c>
      <c r="G62" s="34">
        <f t="shared" si="44"/>
        <v>0</v>
      </c>
      <c r="H62" s="33">
        <f>LARGE(H46:H51,1)+LARGE(H46:H51,2)+LARGE(H46:H51,3)+LARGE(H46:H51,4)</f>
        <v>0</v>
      </c>
      <c r="I62" s="34">
        <f t="shared" si="45"/>
        <v>0</v>
      </c>
      <c r="J62" s="33">
        <f>LARGE(J46:J51,1)+LARGE(J46:J51,2)+LARGE(J46:J51,3)+LARGE(J46:J51,4)</f>
        <v>0</v>
      </c>
      <c r="K62" s="34">
        <f t="shared" si="46"/>
        <v>0</v>
      </c>
      <c r="L62" s="35">
        <f t="shared" si="47"/>
        <v>0</v>
      </c>
      <c r="M62" s="36">
        <f t="shared" si="48"/>
        <v>0</v>
      </c>
    </row>
  </sheetData>
  <sheetProtection algorithmName="SHA-512" hashValue="XqMRah4zrwqBNPFkyOYFoPsPr953eU2/LEvJ/pHa4pfWZexzKLQKu3NNmBuk1bun9CVsndYSQU+OULWv2ouf0g==" saltValue="i9WJhbySqXHirZEySZ4EhQ==" spinCount="100000" sheet="1" objects="1" scenarios="1"/>
  <phoneticPr fontId="0" type="noConversion"/>
  <conditionalFormatting sqref="E4:E51 E56:E62 G4:G51 G56:G62 I4:I51 I56:I62 K4:K51 K56:K62 M4:M51 M56:M6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Premiership</vt:lpstr>
      <vt:lpstr>Division 1</vt:lpstr>
      <vt:lpstr>Division 2</vt:lpstr>
      <vt:lpstr>Division 3</vt:lpstr>
      <vt:lpstr>Division 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Clements</dc:creator>
  <cp:lastModifiedBy>My Laptop</cp:lastModifiedBy>
  <dcterms:created xsi:type="dcterms:W3CDTF">2016-10-10T11:09:52Z</dcterms:created>
  <dcterms:modified xsi:type="dcterms:W3CDTF">2018-11-24T17:53:56Z</dcterms:modified>
</cp:coreProperties>
</file>