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3"/>
  <workbookPr/>
  <mc:AlternateContent xmlns:mc="http://schemas.openxmlformats.org/markup-compatibility/2006">
    <mc:Choice Requires="x15">
      <x15ac:absPath xmlns:x15ac="http://schemas.microsoft.com/office/spreadsheetml/2010/11/ac" url="/Volumes/STORE N GO/"/>
    </mc:Choice>
  </mc:AlternateContent>
  <xr:revisionPtr revIDLastSave="0" documentId="10_ncr:8100000_{ADFF5AE2-A747-F243-86BA-154684541EFF}" xr6:coauthVersionLast="33" xr6:coauthVersionMax="43" xr10:uidLastSave="{00000000-0000-0000-0000-000000000000}"/>
  <bookViews>
    <workbookView xWindow="0" yWindow="460" windowWidth="28800" windowHeight="15880" activeTab="2" xr2:uid="{00000000-000D-0000-FFFF-FFFF00000000}"/>
  </bookViews>
  <sheets>
    <sheet name="Div 2 A teams" sheetId="3" r:id="rId1"/>
    <sheet name="Div 4 A teams" sheetId="7" r:id="rId2"/>
    <sheet name="Div 2 B teams" sheetId="1" r:id="rId3"/>
    <sheet name="Div 4 B teams" sheetId="8" r:id="rId4"/>
    <sheet name="Div 2 C teams" sheetId="2" r:id="rId5"/>
    <sheet name="Div 4 C teams" sheetId="9" r:id="rId6"/>
  </sheets>
  <calcPr calcId="162913"/>
</workbook>
</file>

<file path=xl/calcChain.xml><?xml version="1.0" encoding="utf-8"?>
<calcChain xmlns="http://schemas.openxmlformats.org/spreadsheetml/2006/main">
  <c r="J47" i="2" l="1"/>
  <c r="K47" i="2" s="1"/>
  <c r="H47" i="2"/>
  <c r="I47" i="2" s="1"/>
  <c r="F47" i="2"/>
  <c r="G47" i="2" s="1"/>
  <c r="D47" i="2"/>
  <c r="E47" i="2" s="1"/>
  <c r="J46" i="2"/>
  <c r="K46" i="2" s="1"/>
  <c r="H46" i="2"/>
  <c r="I46" i="2" s="1"/>
  <c r="F46" i="2"/>
  <c r="G46" i="2" s="1"/>
  <c r="D46" i="2"/>
  <c r="E46" i="2" s="1"/>
  <c r="J45" i="2"/>
  <c r="K45" i="2" s="1"/>
  <c r="H45" i="2"/>
  <c r="I45" i="2" s="1"/>
  <c r="F45" i="2"/>
  <c r="G45" i="2" s="1"/>
  <c r="D45" i="2"/>
  <c r="E45" i="2" s="1"/>
  <c r="J44" i="2"/>
  <c r="H44" i="2"/>
  <c r="F44" i="2"/>
  <c r="G44" i="2" s="1"/>
  <c r="D44" i="2"/>
  <c r="J43" i="2"/>
  <c r="K43" i="2" s="1"/>
  <c r="H43" i="2"/>
  <c r="I43" i="2" s="1"/>
  <c r="F43" i="2"/>
  <c r="D43" i="2"/>
  <c r="E43" i="2" s="1"/>
  <c r="L37" i="2"/>
  <c r="M37" i="2" s="1"/>
  <c r="K37" i="2"/>
  <c r="I37" i="2"/>
  <c r="G37" i="2"/>
  <c r="E37" i="2"/>
  <c r="M36" i="2"/>
  <c r="L36" i="2"/>
  <c r="K36" i="2"/>
  <c r="I36" i="2"/>
  <c r="G36" i="2"/>
  <c r="E36" i="2"/>
  <c r="L35" i="2"/>
  <c r="M35" i="2" s="1"/>
  <c r="K35" i="2"/>
  <c r="I35" i="2"/>
  <c r="G35" i="2"/>
  <c r="E35" i="2"/>
  <c r="M34" i="2"/>
  <c r="L34" i="2"/>
  <c r="K34" i="2"/>
  <c r="I34" i="2"/>
  <c r="G34" i="2"/>
  <c r="E34" i="2"/>
  <c r="A34" i="2"/>
  <c r="A35" i="2" s="1"/>
  <c r="A36" i="2" s="1"/>
  <c r="A37" i="2" s="1"/>
  <c r="L33" i="2"/>
  <c r="M33" i="2" s="1"/>
  <c r="K33" i="2"/>
  <c r="I33" i="2"/>
  <c r="G33" i="2"/>
  <c r="E33" i="2"/>
  <c r="A33" i="2"/>
  <c r="M32" i="2"/>
  <c r="L32" i="2"/>
  <c r="K32" i="2"/>
  <c r="I32" i="2"/>
  <c r="G32" i="2"/>
  <c r="E32" i="2"/>
  <c r="M30" i="2"/>
  <c r="L30" i="2"/>
  <c r="K30" i="2"/>
  <c r="I30" i="2"/>
  <c r="G30" i="2"/>
  <c r="E30" i="2"/>
  <c r="L29" i="2"/>
  <c r="M29" i="2" s="1"/>
  <c r="K29" i="2"/>
  <c r="I29" i="2"/>
  <c r="G29" i="2"/>
  <c r="E29" i="2"/>
  <c r="M28" i="2"/>
  <c r="L28" i="2"/>
  <c r="K28" i="2"/>
  <c r="I28" i="2"/>
  <c r="G28" i="2"/>
  <c r="E28" i="2"/>
  <c r="L27" i="2"/>
  <c r="M27" i="2" s="1"/>
  <c r="K27" i="2"/>
  <c r="I27" i="2"/>
  <c r="G27" i="2"/>
  <c r="E27" i="2"/>
  <c r="M26" i="2"/>
  <c r="L26" i="2"/>
  <c r="K26" i="2"/>
  <c r="I26" i="2"/>
  <c r="G26" i="2"/>
  <c r="E26" i="2"/>
  <c r="A26" i="2"/>
  <c r="A27" i="2" s="1"/>
  <c r="A28" i="2" s="1"/>
  <c r="A29" i="2" s="1"/>
  <c r="A30" i="2" s="1"/>
  <c r="L25" i="2"/>
  <c r="M25" i="2" s="1"/>
  <c r="K25" i="2"/>
  <c r="I25" i="2"/>
  <c r="G25" i="2"/>
  <c r="E25" i="2"/>
  <c r="L23" i="2"/>
  <c r="M23" i="2" s="1"/>
  <c r="K23" i="2"/>
  <c r="I23" i="2"/>
  <c r="G23" i="2"/>
  <c r="E23" i="2"/>
  <c r="M22" i="2"/>
  <c r="L22" i="2"/>
  <c r="K22" i="2"/>
  <c r="I22" i="2"/>
  <c r="G22" i="2"/>
  <c r="E22" i="2"/>
  <c r="L21" i="2"/>
  <c r="M21" i="2" s="1"/>
  <c r="K21" i="2"/>
  <c r="I21" i="2"/>
  <c r="G21" i="2"/>
  <c r="E21" i="2"/>
  <c r="M20" i="2"/>
  <c r="L20" i="2"/>
  <c r="K20" i="2"/>
  <c r="I20" i="2"/>
  <c r="G20" i="2"/>
  <c r="E20" i="2"/>
  <c r="A20" i="2"/>
  <c r="A21" i="2" s="1"/>
  <c r="A22" i="2" s="1"/>
  <c r="A23" i="2" s="1"/>
  <c r="L19" i="2"/>
  <c r="M19" i="2" s="1"/>
  <c r="K19" i="2"/>
  <c r="I19" i="2"/>
  <c r="G19" i="2"/>
  <c r="E19" i="2"/>
  <c r="A19" i="2"/>
  <c r="M18" i="2"/>
  <c r="L18" i="2"/>
  <c r="K18" i="2"/>
  <c r="I18" i="2"/>
  <c r="G18" i="2"/>
  <c r="E18" i="2"/>
  <c r="M16" i="2"/>
  <c r="L16" i="2"/>
  <c r="K16" i="2"/>
  <c r="I16" i="2"/>
  <c r="G16" i="2"/>
  <c r="E16" i="2"/>
  <c r="L15" i="2"/>
  <c r="M15" i="2" s="1"/>
  <c r="K15" i="2"/>
  <c r="I15" i="2"/>
  <c r="G15" i="2"/>
  <c r="E15" i="2"/>
  <c r="M14" i="2"/>
  <c r="L14" i="2"/>
  <c r="K14" i="2"/>
  <c r="I14" i="2"/>
  <c r="G14" i="2"/>
  <c r="E14" i="2"/>
  <c r="L13" i="2"/>
  <c r="K13" i="2"/>
  <c r="I13" i="2"/>
  <c r="G13" i="2"/>
  <c r="E13" i="2"/>
  <c r="L12" i="2"/>
  <c r="K12" i="2"/>
  <c r="I12" i="2"/>
  <c r="G12" i="2"/>
  <c r="E12" i="2"/>
  <c r="A12" i="2"/>
  <c r="A13" i="2" s="1"/>
  <c r="A14" i="2" s="1"/>
  <c r="A15" i="2" s="1"/>
  <c r="A16" i="2" s="1"/>
  <c r="L11" i="2"/>
  <c r="K11" i="2"/>
  <c r="I11" i="2"/>
  <c r="G11" i="2"/>
  <c r="E11" i="2"/>
  <c r="L9" i="2"/>
  <c r="M9" i="2" s="1"/>
  <c r="K9" i="2"/>
  <c r="I9" i="2"/>
  <c r="G9" i="2"/>
  <c r="E9" i="2"/>
  <c r="L8" i="2"/>
  <c r="K8" i="2"/>
  <c r="I8" i="2"/>
  <c r="G8" i="2"/>
  <c r="E8" i="2"/>
  <c r="L7" i="2"/>
  <c r="K7" i="2"/>
  <c r="I7" i="2"/>
  <c r="G7" i="2"/>
  <c r="E7" i="2"/>
  <c r="L6" i="2"/>
  <c r="K6" i="2"/>
  <c r="I6" i="2"/>
  <c r="G6" i="2"/>
  <c r="E6" i="2"/>
  <c r="A6" i="2"/>
  <c r="A7" i="2" s="1"/>
  <c r="A8" i="2" s="1"/>
  <c r="A9" i="2" s="1"/>
  <c r="L5" i="2"/>
  <c r="K5" i="2"/>
  <c r="I5" i="2"/>
  <c r="G5" i="2"/>
  <c r="E5" i="2"/>
  <c r="A5" i="2"/>
  <c r="L4" i="2"/>
  <c r="K4" i="2"/>
  <c r="I4" i="2"/>
  <c r="G4" i="2"/>
  <c r="E4" i="2"/>
  <c r="A5" i="9"/>
  <c r="A6" i="9" s="1"/>
  <c r="A7" i="9" s="1"/>
  <c r="A8" i="9" s="1"/>
  <c r="A9" i="9" s="1"/>
  <c r="A12" i="9" s="1"/>
  <c r="A13" i="9" s="1"/>
  <c r="A14" i="9" s="1"/>
  <c r="A15" i="9" s="1"/>
  <c r="A16" i="9" s="1"/>
  <c r="A19" i="9" s="1"/>
  <c r="A20" i="9" s="1"/>
  <c r="A21" i="9" s="1"/>
  <c r="A22" i="9" s="1"/>
  <c r="A23" i="9" s="1"/>
  <c r="A26" i="9" s="1"/>
  <c r="A27" i="9" s="1"/>
  <c r="A28" i="9" s="1"/>
  <c r="A29" i="9" s="1"/>
  <c r="A30" i="9" s="1"/>
  <c r="A33" i="9" s="1"/>
  <c r="A34" i="9" s="1"/>
  <c r="A35" i="9" s="1"/>
  <c r="A36" i="9" s="1"/>
  <c r="A37" i="9" s="1"/>
  <c r="J47" i="8"/>
  <c r="K47" i="8" s="1"/>
  <c r="H47" i="8"/>
  <c r="I47" i="8" s="1"/>
  <c r="F47" i="8"/>
  <c r="G47" i="8" s="1"/>
  <c r="D47" i="8"/>
  <c r="E47" i="8" s="1"/>
  <c r="J46" i="8"/>
  <c r="K46" i="8" s="1"/>
  <c r="H46" i="8"/>
  <c r="I46" i="8" s="1"/>
  <c r="F46" i="8"/>
  <c r="G46" i="8" s="1"/>
  <c r="D46" i="8"/>
  <c r="E46" i="8" s="1"/>
  <c r="J45" i="8"/>
  <c r="K45" i="8" s="1"/>
  <c r="H45" i="8"/>
  <c r="I45" i="8" s="1"/>
  <c r="F45" i="8"/>
  <c r="G45" i="8" s="1"/>
  <c r="D45" i="8"/>
  <c r="E45" i="8" s="1"/>
  <c r="J44" i="8"/>
  <c r="H44" i="8"/>
  <c r="I44" i="8" s="1"/>
  <c r="F44" i="8"/>
  <c r="G44" i="8" s="1"/>
  <c r="D44" i="8"/>
  <c r="J43" i="8"/>
  <c r="K43" i="8" s="1"/>
  <c r="H43" i="8"/>
  <c r="F43" i="8"/>
  <c r="G43" i="8" s="1"/>
  <c r="D43" i="8"/>
  <c r="E43" i="8" s="1"/>
  <c r="L37" i="8"/>
  <c r="M37" i="8" s="1"/>
  <c r="K37" i="8"/>
  <c r="I37" i="8"/>
  <c r="G37" i="8"/>
  <c r="E37" i="8"/>
  <c r="M36" i="8"/>
  <c r="L36" i="8"/>
  <c r="K36" i="8"/>
  <c r="I36" i="8"/>
  <c r="G36" i="8"/>
  <c r="E36" i="8"/>
  <c r="L35" i="8"/>
  <c r="M35" i="8" s="1"/>
  <c r="K35" i="8"/>
  <c r="I35" i="8"/>
  <c r="G35" i="8"/>
  <c r="E35" i="8"/>
  <c r="M34" i="8"/>
  <c r="L34" i="8"/>
  <c r="K34" i="8"/>
  <c r="I34" i="8"/>
  <c r="G34" i="8"/>
  <c r="E34" i="8"/>
  <c r="A34" i="8"/>
  <c r="A35" i="8" s="1"/>
  <c r="A36" i="8" s="1"/>
  <c r="A37" i="8" s="1"/>
  <c r="L33" i="8"/>
  <c r="M33" i="8" s="1"/>
  <c r="K33" i="8"/>
  <c r="I33" i="8"/>
  <c r="G33" i="8"/>
  <c r="E33" i="8"/>
  <c r="A33" i="8"/>
  <c r="M32" i="8"/>
  <c r="L32" i="8"/>
  <c r="K32" i="8"/>
  <c r="I32" i="8"/>
  <c r="G32" i="8"/>
  <c r="E32" i="8"/>
  <c r="M30" i="8"/>
  <c r="L30" i="8"/>
  <c r="K30" i="8"/>
  <c r="I30" i="8"/>
  <c r="G30" i="8"/>
  <c r="E30" i="8"/>
  <c r="L29" i="8"/>
  <c r="M29" i="8" s="1"/>
  <c r="K29" i="8"/>
  <c r="I29" i="8"/>
  <c r="G29" i="8"/>
  <c r="E29" i="8"/>
  <c r="M28" i="8"/>
  <c r="L28" i="8"/>
  <c r="K28" i="8"/>
  <c r="I28" i="8"/>
  <c r="G28" i="8"/>
  <c r="E28" i="8"/>
  <c r="L27" i="8"/>
  <c r="M27" i="8" s="1"/>
  <c r="K27" i="8"/>
  <c r="I27" i="8"/>
  <c r="G27" i="8"/>
  <c r="E27" i="8"/>
  <c r="M26" i="8"/>
  <c r="L26" i="8"/>
  <c r="K26" i="8"/>
  <c r="I26" i="8"/>
  <c r="G26" i="8"/>
  <c r="E26" i="8"/>
  <c r="A26" i="8"/>
  <c r="A27" i="8" s="1"/>
  <c r="A28" i="8" s="1"/>
  <c r="A29" i="8" s="1"/>
  <c r="A30" i="8" s="1"/>
  <c r="L25" i="8"/>
  <c r="M25" i="8" s="1"/>
  <c r="K25" i="8"/>
  <c r="I25" i="8"/>
  <c r="G25" i="8"/>
  <c r="E25" i="8"/>
  <c r="L23" i="8"/>
  <c r="M23" i="8" s="1"/>
  <c r="K23" i="8"/>
  <c r="I23" i="8"/>
  <c r="G23" i="8"/>
  <c r="E23" i="8"/>
  <c r="M22" i="8"/>
  <c r="L22" i="8"/>
  <c r="K22" i="8"/>
  <c r="I22" i="8"/>
  <c r="G22" i="8"/>
  <c r="E22" i="8"/>
  <c r="L21" i="8"/>
  <c r="M21" i="8" s="1"/>
  <c r="K21" i="8"/>
  <c r="I21" i="8"/>
  <c r="G21" i="8"/>
  <c r="E21" i="8"/>
  <c r="M20" i="8"/>
  <c r="L20" i="8"/>
  <c r="K20" i="8"/>
  <c r="I20" i="8"/>
  <c r="G20" i="8"/>
  <c r="E20" i="8"/>
  <c r="L19" i="8"/>
  <c r="M19" i="8" s="1"/>
  <c r="K19" i="8"/>
  <c r="I19" i="8"/>
  <c r="G19" i="8"/>
  <c r="E19" i="8"/>
  <c r="A19" i="8"/>
  <c r="A20" i="8" s="1"/>
  <c r="A21" i="8" s="1"/>
  <c r="A22" i="8" s="1"/>
  <c r="A23" i="8" s="1"/>
  <c r="M18" i="8"/>
  <c r="L18" i="8"/>
  <c r="K18" i="8"/>
  <c r="I18" i="8"/>
  <c r="G18" i="8"/>
  <c r="E18" i="8"/>
  <c r="L16" i="8"/>
  <c r="K16" i="8"/>
  <c r="I16" i="8"/>
  <c r="G16" i="8"/>
  <c r="E16" i="8"/>
  <c r="L15" i="8"/>
  <c r="K15" i="8"/>
  <c r="I15" i="8"/>
  <c r="G15" i="8"/>
  <c r="E15" i="8"/>
  <c r="L14" i="8"/>
  <c r="K14" i="8"/>
  <c r="I14" i="8"/>
  <c r="G14" i="8"/>
  <c r="E14" i="8"/>
  <c r="L13" i="8"/>
  <c r="K13" i="8"/>
  <c r="I13" i="8"/>
  <c r="G13" i="8"/>
  <c r="E13" i="8"/>
  <c r="L12" i="8"/>
  <c r="K12" i="8"/>
  <c r="I12" i="8"/>
  <c r="G12" i="8"/>
  <c r="E12" i="8"/>
  <c r="A12" i="8"/>
  <c r="A13" i="8" s="1"/>
  <c r="A14" i="8" s="1"/>
  <c r="A15" i="8" s="1"/>
  <c r="A16" i="8" s="1"/>
  <c r="L11" i="8"/>
  <c r="K11" i="8"/>
  <c r="I11" i="8"/>
  <c r="G11" i="8"/>
  <c r="E11" i="8"/>
  <c r="L9" i="8"/>
  <c r="K9" i="8"/>
  <c r="I9" i="8"/>
  <c r="G9" i="8"/>
  <c r="E9" i="8"/>
  <c r="L8" i="8"/>
  <c r="K8" i="8"/>
  <c r="I8" i="8"/>
  <c r="G8" i="8"/>
  <c r="E8" i="8"/>
  <c r="L7" i="8"/>
  <c r="K7" i="8"/>
  <c r="I7" i="8"/>
  <c r="G7" i="8"/>
  <c r="E7" i="8"/>
  <c r="L6" i="8"/>
  <c r="K6" i="8"/>
  <c r="I6" i="8"/>
  <c r="G6" i="8"/>
  <c r="E6" i="8"/>
  <c r="L5" i="8"/>
  <c r="K5" i="8"/>
  <c r="I5" i="8"/>
  <c r="G5" i="8"/>
  <c r="E5" i="8"/>
  <c r="A5" i="8"/>
  <c r="A6" i="8" s="1"/>
  <c r="A7" i="8" s="1"/>
  <c r="A8" i="8" s="1"/>
  <c r="A9" i="8" s="1"/>
  <c r="L4" i="8"/>
  <c r="K4" i="8"/>
  <c r="I4" i="8"/>
  <c r="G4" i="8"/>
  <c r="E4" i="8"/>
  <c r="J47" i="1"/>
  <c r="K47" i="1" s="1"/>
  <c r="H47" i="1"/>
  <c r="I47" i="1" s="1"/>
  <c r="F47" i="1"/>
  <c r="G47" i="1" s="1"/>
  <c r="D47" i="1"/>
  <c r="E47" i="1" s="1"/>
  <c r="J46" i="1"/>
  <c r="K46" i="1" s="1"/>
  <c r="H46" i="1"/>
  <c r="I46" i="1" s="1"/>
  <c r="F46" i="1"/>
  <c r="G46" i="1" s="1"/>
  <c r="D46" i="1"/>
  <c r="E46" i="1" s="1"/>
  <c r="J45" i="1"/>
  <c r="H45" i="1"/>
  <c r="I45" i="1" s="1"/>
  <c r="F45" i="1"/>
  <c r="G45" i="1" s="1"/>
  <c r="D45" i="1"/>
  <c r="J44" i="1"/>
  <c r="H44" i="1"/>
  <c r="F44" i="1"/>
  <c r="D44" i="1"/>
  <c r="E44" i="1" s="1"/>
  <c r="J43" i="1"/>
  <c r="K43" i="1" s="1"/>
  <c r="H43" i="1"/>
  <c r="F43" i="1"/>
  <c r="D43" i="1"/>
  <c r="E43" i="1" s="1"/>
  <c r="L37" i="1"/>
  <c r="M37" i="1" s="1"/>
  <c r="K37" i="1"/>
  <c r="I37" i="1"/>
  <c r="G37" i="1"/>
  <c r="E37" i="1"/>
  <c r="M36" i="1"/>
  <c r="L36" i="1"/>
  <c r="K36" i="1"/>
  <c r="I36" i="1"/>
  <c r="G36" i="1"/>
  <c r="E36" i="1"/>
  <c r="L35" i="1"/>
  <c r="M35" i="1" s="1"/>
  <c r="K35" i="1"/>
  <c r="I35" i="1"/>
  <c r="G35" i="1"/>
  <c r="E35" i="1"/>
  <c r="M34" i="1"/>
  <c r="L34" i="1"/>
  <c r="K34" i="1"/>
  <c r="I34" i="1"/>
  <c r="G34" i="1"/>
  <c r="E34" i="1"/>
  <c r="A34" i="1"/>
  <c r="A35" i="1" s="1"/>
  <c r="A36" i="1" s="1"/>
  <c r="A37" i="1" s="1"/>
  <c r="L33" i="1"/>
  <c r="M33" i="1" s="1"/>
  <c r="K33" i="1"/>
  <c r="I33" i="1"/>
  <c r="G33" i="1"/>
  <c r="E33" i="1"/>
  <c r="A33" i="1"/>
  <c r="M32" i="1"/>
  <c r="L32" i="1"/>
  <c r="K32" i="1"/>
  <c r="I32" i="1"/>
  <c r="G32" i="1"/>
  <c r="E32" i="1"/>
  <c r="M30" i="1"/>
  <c r="L30" i="1"/>
  <c r="K30" i="1"/>
  <c r="I30" i="1"/>
  <c r="G30" i="1"/>
  <c r="E30" i="1"/>
  <c r="L29" i="1"/>
  <c r="M29" i="1" s="1"/>
  <c r="K29" i="1"/>
  <c r="I29" i="1"/>
  <c r="G29" i="1"/>
  <c r="E29" i="1"/>
  <c r="M28" i="1"/>
  <c r="L28" i="1"/>
  <c r="K28" i="1"/>
  <c r="I28" i="1"/>
  <c r="G28" i="1"/>
  <c r="E28" i="1"/>
  <c r="L27" i="1"/>
  <c r="M27" i="1" s="1"/>
  <c r="K27" i="1"/>
  <c r="I27" i="1"/>
  <c r="G27" i="1"/>
  <c r="E27" i="1"/>
  <c r="M26" i="1"/>
  <c r="L26" i="1"/>
  <c r="K26" i="1"/>
  <c r="I26" i="1"/>
  <c r="G26" i="1"/>
  <c r="E26" i="1"/>
  <c r="A26" i="1"/>
  <c r="A27" i="1" s="1"/>
  <c r="A28" i="1" s="1"/>
  <c r="A29" i="1" s="1"/>
  <c r="A30" i="1" s="1"/>
  <c r="L25" i="1"/>
  <c r="M25" i="1" s="1"/>
  <c r="K25" i="1"/>
  <c r="I25" i="1"/>
  <c r="G25" i="1"/>
  <c r="E25" i="1"/>
  <c r="L23" i="1"/>
  <c r="K23" i="1"/>
  <c r="I23" i="1"/>
  <c r="G23" i="1"/>
  <c r="E23" i="1"/>
  <c r="L22" i="1"/>
  <c r="K22" i="1"/>
  <c r="I22" i="1"/>
  <c r="G22" i="1"/>
  <c r="E22" i="1"/>
  <c r="L21" i="1"/>
  <c r="K21" i="1"/>
  <c r="I21" i="1"/>
  <c r="G21" i="1"/>
  <c r="E21" i="1"/>
  <c r="L20" i="1"/>
  <c r="K20" i="1"/>
  <c r="I20" i="1"/>
  <c r="G20" i="1"/>
  <c r="E20" i="1"/>
  <c r="A20" i="1"/>
  <c r="A21" i="1" s="1"/>
  <c r="A22" i="1" s="1"/>
  <c r="A23" i="1" s="1"/>
  <c r="L19" i="1"/>
  <c r="K19" i="1"/>
  <c r="I19" i="1"/>
  <c r="G19" i="1"/>
  <c r="E19" i="1"/>
  <c r="A19" i="1"/>
  <c r="L18" i="1"/>
  <c r="K18" i="1"/>
  <c r="I18" i="1"/>
  <c r="G18" i="1"/>
  <c r="E18" i="1"/>
  <c r="L16" i="1"/>
  <c r="K16" i="1"/>
  <c r="I16" i="1"/>
  <c r="G16" i="1"/>
  <c r="E16" i="1"/>
  <c r="L15" i="1"/>
  <c r="K15" i="1"/>
  <c r="I15" i="1"/>
  <c r="G15" i="1"/>
  <c r="E15" i="1"/>
  <c r="L14" i="1"/>
  <c r="K14" i="1"/>
  <c r="I14" i="1"/>
  <c r="G14" i="1"/>
  <c r="E14" i="1"/>
  <c r="L13" i="1"/>
  <c r="K13" i="1"/>
  <c r="I13" i="1"/>
  <c r="G13" i="1"/>
  <c r="E13" i="1"/>
  <c r="L12" i="1"/>
  <c r="K12" i="1"/>
  <c r="I12" i="1"/>
  <c r="G12" i="1"/>
  <c r="E12" i="1"/>
  <c r="A12" i="1"/>
  <c r="A13" i="1" s="1"/>
  <c r="A14" i="1" s="1"/>
  <c r="A15" i="1" s="1"/>
  <c r="A16" i="1" s="1"/>
  <c r="L11" i="1"/>
  <c r="K11" i="1"/>
  <c r="I11" i="1"/>
  <c r="G11" i="1"/>
  <c r="E11" i="1"/>
  <c r="L9" i="1"/>
  <c r="M9" i="1" s="1"/>
  <c r="K9" i="1"/>
  <c r="I9" i="1"/>
  <c r="G9" i="1"/>
  <c r="E9" i="1"/>
  <c r="M8" i="1"/>
  <c r="L8" i="1"/>
  <c r="K8" i="1"/>
  <c r="I8" i="1"/>
  <c r="G8" i="1"/>
  <c r="E8" i="1"/>
  <c r="L7" i="1"/>
  <c r="K7" i="1"/>
  <c r="I7" i="1"/>
  <c r="G7" i="1"/>
  <c r="E7" i="1"/>
  <c r="L6" i="1"/>
  <c r="K6" i="1"/>
  <c r="I6" i="1"/>
  <c r="G6" i="1"/>
  <c r="E6" i="1"/>
  <c r="L5" i="1"/>
  <c r="K5" i="1"/>
  <c r="I5" i="1"/>
  <c r="G5" i="1"/>
  <c r="E5" i="1"/>
  <c r="A5" i="1"/>
  <c r="A6" i="1" s="1"/>
  <c r="A7" i="1" s="1"/>
  <c r="A8" i="1" s="1"/>
  <c r="A9" i="1" s="1"/>
  <c r="L4" i="1"/>
  <c r="K4" i="1"/>
  <c r="I4" i="1"/>
  <c r="G4" i="1"/>
  <c r="E4" i="1"/>
  <c r="K44" i="8" l="1"/>
  <c r="E44" i="2"/>
  <c r="I43" i="8"/>
  <c r="G43" i="2"/>
  <c r="K44" i="2"/>
  <c r="M7" i="8"/>
  <c r="M8" i="8"/>
  <c r="M9" i="8"/>
  <c r="I44" i="2"/>
  <c r="M6" i="8"/>
  <c r="M5" i="8"/>
  <c r="M4" i="8"/>
  <c r="M15" i="8"/>
  <c r="M16" i="8"/>
  <c r="M8" i="2"/>
  <c r="M12" i="8"/>
  <c r="M13" i="8"/>
  <c r="M11" i="8"/>
  <c r="M14" i="8"/>
  <c r="L44" i="8"/>
  <c r="M6" i="2"/>
  <c r="M7" i="2"/>
  <c r="M4" i="2"/>
  <c r="M5" i="2"/>
  <c r="M13" i="2"/>
  <c r="M12" i="2"/>
  <c r="M11" i="2"/>
  <c r="K44" i="1"/>
  <c r="I43" i="1"/>
  <c r="K45" i="1"/>
  <c r="G43" i="1"/>
  <c r="I44" i="1"/>
  <c r="E45" i="1"/>
  <c r="M5" i="1"/>
  <c r="M4" i="1"/>
  <c r="M6" i="1"/>
  <c r="M7" i="1"/>
  <c r="M22" i="1"/>
  <c r="M23" i="1"/>
  <c r="G44" i="1"/>
  <c r="M21" i="1"/>
  <c r="M18" i="1"/>
  <c r="M15" i="1"/>
  <c r="M20" i="1"/>
  <c r="M19" i="1"/>
  <c r="M16" i="1"/>
  <c r="M12" i="1"/>
  <c r="M13" i="1"/>
  <c r="M14" i="1"/>
  <c r="M11" i="1"/>
  <c r="L44" i="2"/>
  <c r="L46" i="2"/>
  <c r="M46" i="2" s="1"/>
  <c r="L43" i="2"/>
  <c r="L45" i="2"/>
  <c r="M45" i="2" s="1"/>
  <c r="L47" i="2"/>
  <c r="M47" i="2" s="1"/>
  <c r="L46" i="8"/>
  <c r="M46" i="8" s="1"/>
  <c r="E44" i="8"/>
  <c r="L45" i="8"/>
  <c r="M45" i="8" s="1"/>
  <c r="L47" i="8"/>
  <c r="M47" i="8" s="1"/>
  <c r="L43" i="8"/>
  <c r="M43" i="8" s="1"/>
  <c r="L44" i="1"/>
  <c r="L46" i="1"/>
  <c r="M46" i="1" s="1"/>
  <c r="L47" i="1"/>
  <c r="M47" i="1" s="1"/>
  <c r="L43" i="1"/>
  <c r="L45" i="1"/>
  <c r="J47" i="7"/>
  <c r="K47" i="7" s="1"/>
  <c r="H47" i="7"/>
  <c r="I47" i="7" s="1"/>
  <c r="F47" i="7"/>
  <c r="G47" i="7" s="1"/>
  <c r="D47" i="7"/>
  <c r="E47" i="7" s="1"/>
  <c r="J46" i="7"/>
  <c r="K46" i="7" s="1"/>
  <c r="H46" i="7"/>
  <c r="I46" i="7" s="1"/>
  <c r="F46" i="7"/>
  <c r="G46" i="7" s="1"/>
  <c r="D46" i="7"/>
  <c r="E46" i="7" s="1"/>
  <c r="J45" i="7"/>
  <c r="H45" i="7"/>
  <c r="I45" i="7" s="1"/>
  <c r="F45" i="7"/>
  <c r="D45" i="7"/>
  <c r="J44" i="7"/>
  <c r="H44" i="7"/>
  <c r="F44" i="7"/>
  <c r="D44" i="7"/>
  <c r="J43" i="7"/>
  <c r="K43" i="7" s="1"/>
  <c r="H43" i="7"/>
  <c r="I43" i="7" s="1"/>
  <c r="F43" i="7"/>
  <c r="G43" i="7" s="1"/>
  <c r="D43" i="7"/>
  <c r="L37" i="7"/>
  <c r="M37" i="7" s="1"/>
  <c r="K37" i="7"/>
  <c r="I37" i="7"/>
  <c r="G37" i="7"/>
  <c r="E37" i="7"/>
  <c r="M36" i="7"/>
  <c r="L36" i="7"/>
  <c r="K36" i="7"/>
  <c r="I36" i="7"/>
  <c r="G36" i="7"/>
  <c r="E36" i="7"/>
  <c r="L35" i="7"/>
  <c r="M35" i="7" s="1"/>
  <c r="K35" i="7"/>
  <c r="I35" i="7"/>
  <c r="G35" i="7"/>
  <c r="E35" i="7"/>
  <c r="M34" i="7"/>
  <c r="L34" i="7"/>
  <c r="K34" i="7"/>
  <c r="I34" i="7"/>
  <c r="G34" i="7"/>
  <c r="E34" i="7"/>
  <c r="A34" i="7"/>
  <c r="A35" i="7" s="1"/>
  <c r="A36" i="7" s="1"/>
  <c r="A37" i="7" s="1"/>
  <c r="L33" i="7"/>
  <c r="M33" i="7" s="1"/>
  <c r="K33" i="7"/>
  <c r="I33" i="7"/>
  <c r="G33" i="7"/>
  <c r="E33" i="7"/>
  <c r="A33" i="7"/>
  <c r="M32" i="7"/>
  <c r="L32" i="7"/>
  <c r="K32" i="7"/>
  <c r="I32" i="7"/>
  <c r="G32" i="7"/>
  <c r="E32" i="7"/>
  <c r="M30" i="7"/>
  <c r="L30" i="7"/>
  <c r="K30" i="7"/>
  <c r="I30" i="7"/>
  <c r="G30" i="7"/>
  <c r="E30" i="7"/>
  <c r="L29" i="7"/>
  <c r="M29" i="7" s="1"/>
  <c r="K29" i="7"/>
  <c r="I29" i="7"/>
  <c r="G29" i="7"/>
  <c r="E29" i="7"/>
  <c r="M28" i="7"/>
  <c r="L28" i="7"/>
  <c r="K28" i="7"/>
  <c r="I28" i="7"/>
  <c r="G28" i="7"/>
  <c r="E28" i="7"/>
  <c r="L27" i="7"/>
  <c r="M27" i="7" s="1"/>
  <c r="K27" i="7"/>
  <c r="I27" i="7"/>
  <c r="G27" i="7"/>
  <c r="E27" i="7"/>
  <c r="M26" i="7"/>
  <c r="L26" i="7"/>
  <c r="K26" i="7"/>
  <c r="I26" i="7"/>
  <c r="G26" i="7"/>
  <c r="E26" i="7"/>
  <c r="A26" i="7"/>
  <c r="A27" i="7" s="1"/>
  <c r="A28" i="7" s="1"/>
  <c r="A29" i="7" s="1"/>
  <c r="A30" i="7" s="1"/>
  <c r="L25" i="7"/>
  <c r="M25" i="7" s="1"/>
  <c r="K25" i="7"/>
  <c r="I25" i="7"/>
  <c r="G25" i="7"/>
  <c r="E25" i="7"/>
  <c r="L23" i="7"/>
  <c r="M23" i="7" s="1"/>
  <c r="K23" i="7"/>
  <c r="I23" i="7"/>
  <c r="G23" i="7"/>
  <c r="E23" i="7"/>
  <c r="L22" i="7"/>
  <c r="K22" i="7"/>
  <c r="I22" i="7"/>
  <c r="G22" i="7"/>
  <c r="E22" i="7"/>
  <c r="L21" i="7"/>
  <c r="K21" i="7"/>
  <c r="I21" i="7"/>
  <c r="G21" i="7"/>
  <c r="E21" i="7"/>
  <c r="L20" i="7"/>
  <c r="K20" i="7"/>
  <c r="I20" i="7"/>
  <c r="G20" i="7"/>
  <c r="E20" i="7"/>
  <c r="L19" i="7"/>
  <c r="K19" i="7"/>
  <c r="I19" i="7"/>
  <c r="G19" i="7"/>
  <c r="E19" i="7"/>
  <c r="A19" i="7"/>
  <c r="A20" i="7" s="1"/>
  <c r="A21" i="7" s="1"/>
  <c r="A22" i="7" s="1"/>
  <c r="A23" i="7" s="1"/>
  <c r="L18" i="7"/>
  <c r="K18" i="7"/>
  <c r="I18" i="7"/>
  <c r="G18" i="7"/>
  <c r="E18" i="7"/>
  <c r="L16" i="7"/>
  <c r="K16" i="7"/>
  <c r="I16" i="7"/>
  <c r="G16" i="7"/>
  <c r="E16" i="7"/>
  <c r="L15" i="7"/>
  <c r="K15" i="7"/>
  <c r="I15" i="7"/>
  <c r="G15" i="7"/>
  <c r="E15" i="7"/>
  <c r="L14" i="7"/>
  <c r="K14" i="7"/>
  <c r="I14" i="7"/>
  <c r="G14" i="7"/>
  <c r="E14" i="7"/>
  <c r="L13" i="7"/>
  <c r="K13" i="7"/>
  <c r="I13" i="7"/>
  <c r="G13" i="7"/>
  <c r="E13" i="7"/>
  <c r="L12" i="7"/>
  <c r="K12" i="7"/>
  <c r="I12" i="7"/>
  <c r="G12" i="7"/>
  <c r="E12" i="7"/>
  <c r="A12" i="7"/>
  <c r="A13" i="7" s="1"/>
  <c r="A14" i="7" s="1"/>
  <c r="A15" i="7" s="1"/>
  <c r="A16" i="7" s="1"/>
  <c r="L11" i="7"/>
  <c r="K11" i="7"/>
  <c r="I11" i="7"/>
  <c r="G11" i="7"/>
  <c r="E11" i="7"/>
  <c r="L9" i="7"/>
  <c r="M9" i="7" s="1"/>
  <c r="K9" i="7"/>
  <c r="I9" i="7"/>
  <c r="G9" i="7"/>
  <c r="E9" i="7"/>
  <c r="L8" i="7"/>
  <c r="K8" i="7"/>
  <c r="I8" i="7"/>
  <c r="G8" i="7"/>
  <c r="E8" i="7"/>
  <c r="L7" i="7"/>
  <c r="K7" i="7"/>
  <c r="I7" i="7"/>
  <c r="G7" i="7"/>
  <c r="E7" i="7"/>
  <c r="L6" i="7"/>
  <c r="K6" i="7"/>
  <c r="I6" i="7"/>
  <c r="G6" i="7"/>
  <c r="E6" i="7"/>
  <c r="L5" i="7"/>
  <c r="K5" i="7"/>
  <c r="I5" i="7"/>
  <c r="G5" i="7"/>
  <c r="E5" i="7"/>
  <c r="A5" i="7"/>
  <c r="A6" i="7" s="1"/>
  <c r="A7" i="7" s="1"/>
  <c r="A8" i="7" s="1"/>
  <c r="A9" i="7" s="1"/>
  <c r="L4" i="7"/>
  <c r="K4" i="7"/>
  <c r="I4" i="7"/>
  <c r="G4" i="7"/>
  <c r="E4" i="7"/>
  <c r="A5" i="3"/>
  <c r="A6" i="3" s="1"/>
  <c r="A7" i="3" s="1"/>
  <c r="A8" i="3" s="1"/>
  <c r="A9" i="3" s="1"/>
  <c r="A12" i="3" s="1"/>
  <c r="A13" i="3" s="1"/>
  <c r="A14" i="3" s="1"/>
  <c r="A15" i="3" s="1"/>
  <c r="A16" i="3" s="1"/>
  <c r="A19" i="3" s="1"/>
  <c r="A20" i="3" s="1"/>
  <c r="A21" i="3" s="1"/>
  <c r="A22" i="3" s="1"/>
  <c r="A23" i="3" s="1"/>
  <c r="A26" i="3" s="1"/>
  <c r="A27" i="3" s="1"/>
  <c r="A28" i="3" s="1"/>
  <c r="A29" i="3" s="1"/>
  <c r="A30" i="3" s="1"/>
  <c r="A33" i="3" s="1"/>
  <c r="A34" i="3" s="1"/>
  <c r="A35" i="3" s="1"/>
  <c r="A36" i="3" s="1"/>
  <c r="A37" i="3" s="1"/>
  <c r="J47" i="9"/>
  <c r="K47" i="9" s="1"/>
  <c r="H47" i="9"/>
  <c r="I47" i="9" s="1"/>
  <c r="F47" i="9"/>
  <c r="G47" i="9" s="1"/>
  <c r="D47" i="9"/>
  <c r="E47" i="9" s="1"/>
  <c r="J46" i="9"/>
  <c r="K46" i="9" s="1"/>
  <c r="H46" i="9"/>
  <c r="I46" i="9" s="1"/>
  <c r="F46" i="9"/>
  <c r="G46" i="9" s="1"/>
  <c r="D46" i="9"/>
  <c r="E46" i="9" s="1"/>
  <c r="J45" i="9"/>
  <c r="K45" i="9" s="1"/>
  <c r="H45" i="9"/>
  <c r="I45" i="9" s="1"/>
  <c r="F45" i="9"/>
  <c r="G45" i="9" s="1"/>
  <c r="D45" i="9"/>
  <c r="E45" i="9" s="1"/>
  <c r="J44" i="9"/>
  <c r="K44" i="9" s="1"/>
  <c r="H44" i="9"/>
  <c r="I44" i="9" s="1"/>
  <c r="F44" i="9"/>
  <c r="G44" i="9" s="1"/>
  <c r="D44" i="9"/>
  <c r="E44" i="9" s="1"/>
  <c r="J43" i="9"/>
  <c r="K43" i="9" s="1"/>
  <c r="H43" i="9"/>
  <c r="I43" i="9" s="1"/>
  <c r="F43" i="9"/>
  <c r="G43" i="9" s="1"/>
  <c r="D43" i="9"/>
  <c r="E43" i="9" s="1"/>
  <c r="L37" i="9"/>
  <c r="M37" i="9" s="1"/>
  <c r="K37" i="9"/>
  <c r="I37" i="9"/>
  <c r="G37" i="9"/>
  <c r="E37" i="9"/>
  <c r="L36" i="9"/>
  <c r="M36" i="9" s="1"/>
  <c r="K36" i="9"/>
  <c r="I36" i="9"/>
  <c r="G36" i="9"/>
  <c r="E36" i="9"/>
  <c r="L35" i="9"/>
  <c r="M35" i="9" s="1"/>
  <c r="K35" i="9"/>
  <c r="I35" i="9"/>
  <c r="G35" i="9"/>
  <c r="E35" i="9"/>
  <c r="L34" i="9"/>
  <c r="M34" i="9" s="1"/>
  <c r="K34" i="9"/>
  <c r="I34" i="9"/>
  <c r="G34" i="9"/>
  <c r="E34" i="9"/>
  <c r="L33" i="9"/>
  <c r="M33" i="9" s="1"/>
  <c r="K33" i="9"/>
  <c r="I33" i="9"/>
  <c r="G33" i="9"/>
  <c r="E33" i="9"/>
  <c r="L32" i="9"/>
  <c r="M32" i="9" s="1"/>
  <c r="K32" i="9"/>
  <c r="I32" i="9"/>
  <c r="G32" i="9"/>
  <c r="E32" i="9"/>
  <c r="L30" i="9"/>
  <c r="M30" i="9" s="1"/>
  <c r="K30" i="9"/>
  <c r="I30" i="9"/>
  <c r="G30" i="9"/>
  <c r="E30" i="9"/>
  <c r="L29" i="9"/>
  <c r="M29" i="9" s="1"/>
  <c r="K29" i="9"/>
  <c r="I29" i="9"/>
  <c r="G29" i="9"/>
  <c r="E29" i="9"/>
  <c r="L28" i="9"/>
  <c r="M28" i="9" s="1"/>
  <c r="K28" i="9"/>
  <c r="I28" i="9"/>
  <c r="G28" i="9"/>
  <c r="E28" i="9"/>
  <c r="L27" i="9"/>
  <c r="M27" i="9" s="1"/>
  <c r="K27" i="9"/>
  <c r="I27" i="9"/>
  <c r="G27" i="9"/>
  <c r="E27" i="9"/>
  <c r="L26" i="9"/>
  <c r="M26" i="9" s="1"/>
  <c r="K26" i="9"/>
  <c r="I26" i="9"/>
  <c r="G26" i="9"/>
  <c r="E26" i="9"/>
  <c r="L25" i="9"/>
  <c r="M25" i="9" s="1"/>
  <c r="K25" i="9"/>
  <c r="I25" i="9"/>
  <c r="G25" i="9"/>
  <c r="E25" i="9"/>
  <c r="L23" i="9"/>
  <c r="M23" i="9" s="1"/>
  <c r="K23" i="9"/>
  <c r="I23" i="9"/>
  <c r="G23" i="9"/>
  <c r="E23" i="9"/>
  <c r="L22" i="9"/>
  <c r="M22" i="9" s="1"/>
  <c r="K22" i="9"/>
  <c r="I22" i="9"/>
  <c r="G22" i="9"/>
  <c r="E22" i="9"/>
  <c r="L21" i="9"/>
  <c r="M21" i="9" s="1"/>
  <c r="K21" i="9"/>
  <c r="I21" i="9"/>
  <c r="G21" i="9"/>
  <c r="E21" i="9"/>
  <c r="L20" i="9"/>
  <c r="M20" i="9" s="1"/>
  <c r="K20" i="9"/>
  <c r="I20" i="9"/>
  <c r="G20" i="9"/>
  <c r="E20" i="9"/>
  <c r="L19" i="9"/>
  <c r="M19" i="9" s="1"/>
  <c r="K19" i="9"/>
  <c r="I19" i="9"/>
  <c r="G19" i="9"/>
  <c r="E19" i="9"/>
  <c r="L18" i="9"/>
  <c r="M18" i="9" s="1"/>
  <c r="K18" i="9"/>
  <c r="I18" i="9"/>
  <c r="G18" i="9"/>
  <c r="E18" i="9"/>
  <c r="L16" i="9"/>
  <c r="M16" i="9" s="1"/>
  <c r="K16" i="9"/>
  <c r="I16" i="9"/>
  <c r="G16" i="9"/>
  <c r="E16" i="9"/>
  <c r="L15" i="9"/>
  <c r="M15" i="9" s="1"/>
  <c r="K15" i="9"/>
  <c r="I15" i="9"/>
  <c r="G15" i="9"/>
  <c r="E15" i="9"/>
  <c r="L14" i="9"/>
  <c r="M14" i="9" s="1"/>
  <c r="K14" i="9"/>
  <c r="I14" i="9"/>
  <c r="G14" i="9"/>
  <c r="E14" i="9"/>
  <c r="L13" i="9"/>
  <c r="M13" i="9" s="1"/>
  <c r="K13" i="9"/>
  <c r="I13" i="9"/>
  <c r="G13" i="9"/>
  <c r="E13" i="9"/>
  <c r="L12" i="9"/>
  <c r="M12" i="9" s="1"/>
  <c r="K12" i="9"/>
  <c r="I12" i="9"/>
  <c r="G12" i="9"/>
  <c r="E12" i="9"/>
  <c r="L11" i="9"/>
  <c r="M11" i="9" s="1"/>
  <c r="K11" i="9"/>
  <c r="I11" i="9"/>
  <c r="G11" i="9"/>
  <c r="E11" i="9"/>
  <c r="L9" i="9"/>
  <c r="M9" i="9" s="1"/>
  <c r="K9" i="9"/>
  <c r="I9" i="9"/>
  <c r="G9" i="9"/>
  <c r="E9" i="9"/>
  <c r="L8" i="9"/>
  <c r="M8" i="9" s="1"/>
  <c r="K8" i="9"/>
  <c r="I8" i="9"/>
  <c r="G8" i="9"/>
  <c r="E8" i="9"/>
  <c r="L7" i="9"/>
  <c r="M7" i="9" s="1"/>
  <c r="K7" i="9"/>
  <c r="I7" i="9"/>
  <c r="G7" i="9"/>
  <c r="E7" i="9"/>
  <c r="L6" i="9"/>
  <c r="K6" i="9"/>
  <c r="I6" i="9"/>
  <c r="G6" i="9"/>
  <c r="E6" i="9"/>
  <c r="L5" i="9"/>
  <c r="K5" i="9"/>
  <c r="I5" i="9"/>
  <c r="G5" i="9"/>
  <c r="E5" i="9"/>
  <c r="L4" i="9"/>
  <c r="K4" i="9"/>
  <c r="I4" i="9"/>
  <c r="G4" i="9"/>
  <c r="E4" i="9"/>
  <c r="E44" i="7" l="1"/>
  <c r="K44" i="7"/>
  <c r="E43" i="7"/>
  <c r="K45" i="7"/>
  <c r="I44" i="7"/>
  <c r="M6" i="7"/>
  <c r="M4" i="7"/>
  <c r="G45" i="7"/>
  <c r="G44" i="7"/>
  <c r="M43" i="2"/>
  <c r="M7" i="7"/>
  <c r="M8" i="7"/>
  <c r="M5" i="7"/>
  <c r="E45" i="7"/>
  <c r="M44" i="8"/>
  <c r="M22" i="7"/>
  <c r="M20" i="7"/>
  <c r="M21" i="7"/>
  <c r="M18" i="7"/>
  <c r="M19" i="7"/>
  <c r="M14" i="7"/>
  <c r="M11" i="7"/>
  <c r="M12" i="7"/>
  <c r="M13" i="7"/>
  <c r="M16" i="7"/>
  <c r="M15" i="7"/>
  <c r="M44" i="2"/>
  <c r="M6" i="9"/>
  <c r="M5" i="9"/>
  <c r="M43" i="1"/>
  <c r="M45" i="1"/>
  <c r="M44" i="1"/>
  <c r="M4" i="9"/>
  <c r="L44" i="7"/>
  <c r="L46" i="7"/>
  <c r="M46" i="7" s="1"/>
  <c r="L43" i="7"/>
  <c r="L45" i="7"/>
  <c r="L47" i="7"/>
  <c r="M47" i="7" s="1"/>
  <c r="L44" i="9"/>
  <c r="M44" i="9" s="1"/>
  <c r="L46" i="9"/>
  <c r="M46" i="9" s="1"/>
  <c r="L43" i="9"/>
  <c r="M43" i="9" s="1"/>
  <c r="L45" i="9"/>
  <c r="M45" i="9" s="1"/>
  <c r="L47" i="9"/>
  <c r="M47" i="9" s="1"/>
  <c r="D47" i="3"/>
  <c r="E47" i="3" s="1"/>
  <c r="F47" i="3"/>
  <c r="H47" i="3"/>
  <c r="J47" i="3"/>
  <c r="L47" i="3" s="1"/>
  <c r="M47" i="3" s="1"/>
  <c r="I47" i="3"/>
  <c r="G47" i="3"/>
  <c r="D46" i="3"/>
  <c r="F46" i="3"/>
  <c r="H46" i="3"/>
  <c r="I46" i="3" s="1"/>
  <c r="J46" i="3"/>
  <c r="D45" i="3"/>
  <c r="F45" i="3"/>
  <c r="G45" i="3" s="1"/>
  <c r="H45" i="3"/>
  <c r="J45" i="3"/>
  <c r="D44" i="3"/>
  <c r="E44" i="3" s="1"/>
  <c r="F44" i="3"/>
  <c r="H44" i="3"/>
  <c r="I44" i="3" s="1"/>
  <c r="J44" i="3"/>
  <c r="D43" i="3"/>
  <c r="F43" i="3"/>
  <c r="H43" i="3"/>
  <c r="I43" i="3" s="1"/>
  <c r="J43" i="3"/>
  <c r="L37" i="3"/>
  <c r="M37" i="3" s="1"/>
  <c r="K37" i="3"/>
  <c r="I37" i="3"/>
  <c r="G37" i="3"/>
  <c r="E37" i="3"/>
  <c r="L36" i="3"/>
  <c r="M36" i="3" s="1"/>
  <c r="K36" i="3"/>
  <c r="I36" i="3"/>
  <c r="G36" i="3"/>
  <c r="E36" i="3"/>
  <c r="L35" i="3"/>
  <c r="M35" i="3"/>
  <c r="K35" i="3"/>
  <c r="I35" i="3"/>
  <c r="G35" i="3"/>
  <c r="E35" i="3"/>
  <c r="L34" i="3"/>
  <c r="M34" i="3" s="1"/>
  <c r="K34" i="3"/>
  <c r="I34" i="3"/>
  <c r="G34" i="3"/>
  <c r="E34" i="3"/>
  <c r="L33" i="3"/>
  <c r="M33" i="3" s="1"/>
  <c r="K33" i="3"/>
  <c r="I33" i="3"/>
  <c r="G33" i="3"/>
  <c r="E33" i="3"/>
  <c r="L32" i="3"/>
  <c r="M32" i="3" s="1"/>
  <c r="K32" i="3"/>
  <c r="I32" i="3"/>
  <c r="G32" i="3"/>
  <c r="E32" i="3"/>
  <c r="L30" i="3"/>
  <c r="M30" i="3"/>
  <c r="K30" i="3"/>
  <c r="I30" i="3"/>
  <c r="G30" i="3"/>
  <c r="E30" i="3"/>
  <c r="L29" i="3"/>
  <c r="M29" i="3" s="1"/>
  <c r="K29" i="3"/>
  <c r="I29" i="3"/>
  <c r="G29" i="3"/>
  <c r="E29" i="3"/>
  <c r="L28" i="3"/>
  <c r="K28" i="3"/>
  <c r="I28" i="3"/>
  <c r="G28" i="3"/>
  <c r="E28" i="3"/>
  <c r="L27" i="3"/>
  <c r="K27" i="3"/>
  <c r="I27" i="3"/>
  <c r="G27" i="3"/>
  <c r="E27" i="3"/>
  <c r="L26" i="3"/>
  <c r="K26" i="3"/>
  <c r="I26" i="3"/>
  <c r="G26" i="3"/>
  <c r="E26" i="3"/>
  <c r="L25" i="3"/>
  <c r="K25" i="3"/>
  <c r="I25" i="3"/>
  <c r="G25" i="3"/>
  <c r="E25" i="3"/>
  <c r="L23" i="3"/>
  <c r="K23" i="3"/>
  <c r="I23" i="3"/>
  <c r="G23" i="3"/>
  <c r="E23" i="3"/>
  <c r="L22" i="3"/>
  <c r="K22" i="3"/>
  <c r="I22" i="3"/>
  <c r="G22" i="3"/>
  <c r="E22" i="3"/>
  <c r="L21" i="3"/>
  <c r="K21" i="3"/>
  <c r="I21" i="3"/>
  <c r="G21" i="3"/>
  <c r="E21" i="3"/>
  <c r="L20" i="3"/>
  <c r="K20" i="3"/>
  <c r="I20" i="3"/>
  <c r="G20" i="3"/>
  <c r="E20" i="3"/>
  <c r="L19" i="3"/>
  <c r="K19" i="3"/>
  <c r="I19" i="3"/>
  <c r="G19" i="3"/>
  <c r="E19" i="3"/>
  <c r="L18" i="3"/>
  <c r="K18" i="3"/>
  <c r="I18" i="3"/>
  <c r="G18" i="3"/>
  <c r="E18" i="3"/>
  <c r="L16" i="3"/>
  <c r="K16" i="3"/>
  <c r="I16" i="3"/>
  <c r="G16" i="3"/>
  <c r="E16" i="3"/>
  <c r="L15" i="3"/>
  <c r="K15" i="3"/>
  <c r="I15" i="3"/>
  <c r="G15" i="3"/>
  <c r="E15" i="3"/>
  <c r="L14" i="3"/>
  <c r="K14" i="3"/>
  <c r="I14" i="3"/>
  <c r="G14" i="3"/>
  <c r="E14" i="3"/>
  <c r="L13" i="3"/>
  <c r="K13" i="3"/>
  <c r="I13" i="3"/>
  <c r="G13" i="3"/>
  <c r="E13" i="3"/>
  <c r="L12" i="3"/>
  <c r="K12" i="3"/>
  <c r="I12" i="3"/>
  <c r="G12" i="3"/>
  <c r="E12" i="3"/>
  <c r="L11" i="3"/>
  <c r="K11" i="3"/>
  <c r="I11" i="3"/>
  <c r="G11" i="3"/>
  <c r="E11" i="3"/>
  <c r="L9" i="3"/>
  <c r="K9" i="3"/>
  <c r="I9" i="3"/>
  <c r="G9" i="3"/>
  <c r="E9" i="3"/>
  <c r="L8" i="3"/>
  <c r="K8" i="3"/>
  <c r="I8" i="3"/>
  <c r="G8" i="3"/>
  <c r="E8" i="3"/>
  <c r="L7" i="3"/>
  <c r="K7" i="3"/>
  <c r="I7" i="3"/>
  <c r="G7" i="3"/>
  <c r="E7" i="3"/>
  <c r="L6" i="3"/>
  <c r="K6" i="3"/>
  <c r="I6" i="3"/>
  <c r="G6" i="3"/>
  <c r="E6" i="3"/>
  <c r="L5" i="3"/>
  <c r="K5" i="3"/>
  <c r="I5" i="3"/>
  <c r="G5" i="3"/>
  <c r="E5" i="3"/>
  <c r="L4" i="3"/>
  <c r="K4" i="3"/>
  <c r="I4" i="3"/>
  <c r="G4" i="3"/>
  <c r="E4" i="3"/>
  <c r="M43" i="7" l="1"/>
  <c r="M45" i="7"/>
  <c r="M44" i="7"/>
  <c r="K44" i="3"/>
  <c r="E45" i="3"/>
  <c r="M23" i="3"/>
  <c r="G43" i="3"/>
  <c r="E43" i="3"/>
  <c r="E46" i="3"/>
  <c r="K46" i="3"/>
  <c r="M6" i="3"/>
  <c r="I45" i="3"/>
  <c r="M4" i="3"/>
  <c r="M7" i="3"/>
  <c r="M9" i="3"/>
  <c r="M5" i="3"/>
  <c r="M8" i="3"/>
  <c r="M27" i="3"/>
  <c r="M28" i="3"/>
  <c r="M12" i="3"/>
  <c r="M16" i="3"/>
  <c r="M25" i="3"/>
  <c r="M26" i="3"/>
  <c r="M15" i="3"/>
  <c r="M13" i="3"/>
  <c r="M14" i="3"/>
  <c r="M11" i="3"/>
  <c r="M19" i="3"/>
  <c r="M18" i="3"/>
  <c r="M21" i="3"/>
  <c r="M20" i="3"/>
  <c r="M22" i="3"/>
  <c r="L43" i="3"/>
  <c r="L44" i="3"/>
  <c r="L45" i="3"/>
  <c r="L46" i="3"/>
  <c r="K43" i="3"/>
  <c r="G44" i="3"/>
  <c r="K45" i="3"/>
  <c r="G46" i="3"/>
  <c r="K47" i="3"/>
  <c r="M43" i="3" l="1"/>
  <c r="M46" i="3"/>
  <c r="M44" i="3"/>
  <c r="M45" i="3"/>
</calcChain>
</file>

<file path=xl/sharedStrings.xml><?xml version="1.0" encoding="utf-8"?>
<sst xmlns="http://schemas.openxmlformats.org/spreadsheetml/2006/main" count="356" uniqueCount="108">
  <si>
    <t>4 scores to count</t>
  </si>
  <si>
    <t>Name</t>
  </si>
  <si>
    <t>Club</t>
  </si>
  <si>
    <t>VAULT</t>
  </si>
  <si>
    <t>POS</t>
  </si>
  <si>
    <t xml:space="preserve"> A BARS</t>
  </si>
  <si>
    <t>BEAM</t>
  </si>
  <si>
    <t>FLOOR</t>
  </si>
  <si>
    <t>TOTAL</t>
  </si>
  <si>
    <t>TEAM COMP</t>
  </si>
  <si>
    <t>TEAM</t>
  </si>
  <si>
    <t>3 scores to count</t>
  </si>
  <si>
    <t>No</t>
  </si>
  <si>
    <t>Div 2 A teams</t>
  </si>
  <si>
    <t>Mia Pardoe</t>
  </si>
  <si>
    <t>Ela Searle</t>
  </si>
  <si>
    <t>Aoife Mackie</t>
  </si>
  <si>
    <t>Mya Brown</t>
  </si>
  <si>
    <t>Talia Brown</t>
  </si>
  <si>
    <t>Liberty</t>
  </si>
  <si>
    <t>City of Bristol</t>
  </si>
  <si>
    <t>Tabitha Oliver</t>
  </si>
  <si>
    <t>Ella Gunn</t>
  </si>
  <si>
    <t>Hattie Stone</t>
  </si>
  <si>
    <t>Roami Wilson</t>
  </si>
  <si>
    <t>Eva Bentley</t>
  </si>
  <si>
    <t>Baskervilles</t>
  </si>
  <si>
    <t>Ava Wilson</t>
  </si>
  <si>
    <t>Lily Taylor</t>
  </si>
  <si>
    <t>Emma Hill</t>
  </si>
  <si>
    <t>Kaysie Lipscombe</t>
  </si>
  <si>
    <t>OLGA</t>
  </si>
  <si>
    <t>Div 2 A team</t>
  </si>
  <si>
    <t>Div 4 A League</t>
  </si>
  <si>
    <t>Aine Martin</t>
  </si>
  <si>
    <t>Lucy Edwards</t>
  </si>
  <si>
    <t>Sophie Napp</t>
  </si>
  <si>
    <t>Phoebe Lewis</t>
  </si>
  <si>
    <t>Rosie Dobson</t>
  </si>
  <si>
    <t>Alexia Genini Verrier</t>
  </si>
  <si>
    <t>Hannah Billing</t>
  </si>
  <si>
    <t>Odharnait Mosley</t>
  </si>
  <si>
    <t>Isabelle McGruther</t>
  </si>
  <si>
    <t>Div 4 A Teams</t>
  </si>
  <si>
    <t>Div 2 B League</t>
  </si>
  <si>
    <t>Rosabella Dimaria</t>
  </si>
  <si>
    <t>Maisie Biggs</t>
  </si>
  <si>
    <t>Olivia Hanlon</t>
  </si>
  <si>
    <t>Summer Perkins</t>
  </si>
  <si>
    <t>Katerina T Gardner</t>
  </si>
  <si>
    <t>Nyah Foley</t>
  </si>
  <si>
    <t>Alannah Sell</t>
  </si>
  <si>
    <t>Chloe Hannam</t>
  </si>
  <si>
    <t>Alivia Teague</t>
  </si>
  <si>
    <t>Div 2 B teams</t>
  </si>
  <si>
    <t>Div 4 B League</t>
  </si>
  <si>
    <t>Div 4 B teams</t>
  </si>
  <si>
    <t>Pearl Fray</t>
  </si>
  <si>
    <t>Phoebe Prichard</t>
  </si>
  <si>
    <t>Isobel Dixon</t>
  </si>
  <si>
    <t>Matilda Willingham</t>
  </si>
  <si>
    <t>Molly Hibbert Davies</t>
  </si>
  <si>
    <t>Amelie Rushforth</t>
  </si>
  <si>
    <t>Abbie Brimble</t>
  </si>
  <si>
    <t>Erin Kennedy</t>
  </si>
  <si>
    <t>Eleanor Sage</t>
  </si>
  <si>
    <t>Ruby Burt</t>
  </si>
  <si>
    <t>Div 2 C league</t>
  </si>
  <si>
    <t>Niltonia Muecalia</t>
  </si>
  <si>
    <t>Chloe Hosking</t>
  </si>
  <si>
    <t>Maddox Burke</t>
  </si>
  <si>
    <t>Eve Mansell</t>
  </si>
  <si>
    <t>Sienna Renton</t>
  </si>
  <si>
    <t>Div 4 C league</t>
  </si>
  <si>
    <t>Div 4 C team</t>
  </si>
  <si>
    <t>Div 2 C teams</t>
  </si>
  <si>
    <t>Red</t>
  </si>
  <si>
    <t>Hanka Davidson</t>
  </si>
  <si>
    <t>Lola Stenner</t>
  </si>
  <si>
    <t>Sophia Maxfield</t>
  </si>
  <si>
    <t>Jana Barczuk</t>
  </si>
  <si>
    <t>Niamh Hardy</t>
  </si>
  <si>
    <t>Evangeline Wigmore</t>
  </si>
  <si>
    <t>Jasmine Old</t>
  </si>
  <si>
    <t>Imogen Old</t>
  </si>
  <si>
    <t>Sophie Rush</t>
  </si>
  <si>
    <t>Megan Allen</t>
  </si>
  <si>
    <t>Serenity Tibbenham</t>
  </si>
  <si>
    <t>Frankie Blackmore</t>
  </si>
  <si>
    <t>Lucia Reid</t>
  </si>
  <si>
    <t>Ellie-May Hannaford</t>
  </si>
  <si>
    <t>Esther Morris</t>
  </si>
  <si>
    <t>Yan Yung Geng</t>
  </si>
  <si>
    <t>Gabby Saunders</t>
  </si>
  <si>
    <t>Isobel Cleave</t>
  </si>
  <si>
    <t>Abibatou Cassama</t>
  </si>
  <si>
    <t>Trixxi-Bell Lazzeri-Pocock</t>
  </si>
  <si>
    <t>Sophie Hobbs Simpson</t>
  </si>
  <si>
    <t>Freya Arnold</t>
  </si>
  <si>
    <t>Hollie Brimble</t>
  </si>
  <si>
    <t>Jemimah Ross</t>
  </si>
  <si>
    <t>Darcy Brooks</t>
  </si>
  <si>
    <t>Izzie Hunt</t>
  </si>
  <si>
    <t>Jasmin Billing</t>
  </si>
  <si>
    <t>Hyat Mohamed</t>
  </si>
  <si>
    <t>Evie Clark</t>
  </si>
  <si>
    <t>Ellie Yeats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</si>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</sst>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1"/>
      <color indexed="10"/>
      <name val="Arial"/>
      <family val="2"/>
    </font>
    <font>
      <b/>
      <sz val="9"/>
      <name val="Arial"/>
      <family val="2"/>
    </font>
    <font>
      <b/>
      <sz val="10"/>
      <name val="Arial"/>
    </font>
    <font>
      <sz val="9"/>
      <name val="Arial"/>
      <family val="2"/>
    </font>
    <font>
      <b/>
      <sz val="11"/>
      <name val="Arial"/>
    </font>
    <font>
      <sz val="11"/>
      <name val="Arial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/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8"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workbookViewId="0">
      <selection activeCell="F24" sqref="F24"/>
    </sheetView>
  </sheetViews>
  <sheetFormatPr baseColWidth="10" defaultColWidth="8.83203125" defaultRowHeight="13" x14ac:dyDescent="0.15"/>
  <cols>
    <col min="1" max="1" width="5.1640625" style="24" customWidth="1"/>
    <col min="2" max="2" width="18.6640625" style="52" customWidth="1"/>
    <col min="3" max="3" width="14.1640625" customWidth="1"/>
    <col min="5" max="5" width="5.5" customWidth="1"/>
    <col min="7" max="7" width="5.5" customWidth="1"/>
    <col min="9" max="9" width="5.5" customWidth="1"/>
    <col min="11" max="11" width="5.5" customWidth="1"/>
    <col min="13" max="13" width="5.5" customWidth="1"/>
  </cols>
  <sheetData>
    <row r="1" spans="1:13" ht="18" x14ac:dyDescent="0.15">
      <c r="B1" s="47" t="s">
        <v>13</v>
      </c>
      <c r="C1" s="47" t="s">
        <v>76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15">
      <c r="B2" s="48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4" x14ac:dyDescent="0.15">
      <c r="A3" s="23" t="s">
        <v>12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4" x14ac:dyDescent="0.15">
      <c r="A4" s="25">
        <v>200</v>
      </c>
      <c r="B4" s="26" t="s">
        <v>14</v>
      </c>
      <c r="C4" s="41" t="s">
        <v>19</v>
      </c>
      <c r="D4" s="20">
        <v>12.75</v>
      </c>
      <c r="E4" s="9">
        <f t="shared" ref="E4:E9" si="0">IF(D4&lt;1,0,RANK(D4,D$4:D$37,0))</f>
        <v>2</v>
      </c>
      <c r="F4" s="20">
        <v>12.4</v>
      </c>
      <c r="G4" s="9">
        <f t="shared" ref="G4:G9" si="1">IF(F4&lt;1,0,RANK(F4,F$4:F$37,0))</f>
        <v>1</v>
      </c>
      <c r="H4" s="20">
        <v>11.9</v>
      </c>
      <c r="I4" s="9">
        <f t="shared" ref="I4:I9" si="2">IF(H4&lt;1,0,RANK(H4,H$4:H$37,0))</f>
        <v>1</v>
      </c>
      <c r="J4" s="20">
        <v>12.25</v>
      </c>
      <c r="K4" s="9">
        <f t="shared" ref="K4:K9" si="3">IF(J4&lt;1,0,RANK(J4,J$4:J$37,0))</f>
        <v>5</v>
      </c>
      <c r="L4" s="10">
        <f>SUM(D4,F4,H4,J4)</f>
        <v>49.3</v>
      </c>
      <c r="M4" s="11">
        <f t="shared" ref="M4:M9" si="4">IF(L4&lt;1,0,RANK(L4,L$4:L$37,0))</f>
        <v>1</v>
      </c>
    </row>
    <row r="5" spans="1:13" ht="14" x14ac:dyDescent="0.15">
      <c r="A5" s="25">
        <f>SUM(A4+1)</f>
        <v>201</v>
      </c>
      <c r="B5" s="26" t="s">
        <v>15</v>
      </c>
      <c r="C5" s="41" t="s">
        <v>19</v>
      </c>
      <c r="D5" s="20">
        <v>12.7</v>
      </c>
      <c r="E5" s="9">
        <f t="shared" si="0"/>
        <v>5</v>
      </c>
      <c r="F5" s="20">
        <v>10.5</v>
      </c>
      <c r="G5" s="9">
        <f t="shared" si="1"/>
        <v>15</v>
      </c>
      <c r="H5" s="20">
        <v>10.7</v>
      </c>
      <c r="I5" s="9">
        <f t="shared" si="2"/>
        <v>11</v>
      </c>
      <c r="J5" s="20">
        <v>11.9</v>
      </c>
      <c r="K5" s="9">
        <f t="shared" si="3"/>
        <v>9</v>
      </c>
      <c r="L5" s="10">
        <f t="shared" ref="L5:L16" si="5">SUM(D5,F5,H5,J5)</f>
        <v>45.8</v>
      </c>
      <c r="M5" s="11">
        <f t="shared" si="4"/>
        <v>10</v>
      </c>
    </row>
    <row r="6" spans="1:13" ht="14" x14ac:dyDescent="0.15">
      <c r="A6" s="25">
        <f t="shared" ref="A6:A37" si="6">SUM(A5+1)</f>
        <v>202</v>
      </c>
      <c r="B6" s="26" t="s">
        <v>41</v>
      </c>
      <c r="C6" s="41" t="s">
        <v>19</v>
      </c>
      <c r="D6" s="20">
        <v>12</v>
      </c>
      <c r="E6" s="9">
        <f t="shared" si="0"/>
        <v>20</v>
      </c>
      <c r="F6" s="20">
        <v>10.9</v>
      </c>
      <c r="G6" s="9">
        <f t="shared" si="1"/>
        <v>8</v>
      </c>
      <c r="H6" s="20">
        <v>9.5</v>
      </c>
      <c r="I6" s="9">
        <f t="shared" si="2"/>
        <v>19</v>
      </c>
      <c r="J6" s="20">
        <v>12.2</v>
      </c>
      <c r="K6" s="9">
        <f t="shared" si="3"/>
        <v>6</v>
      </c>
      <c r="L6" s="10">
        <f t="shared" si="5"/>
        <v>44.599999999999994</v>
      </c>
      <c r="M6" s="11">
        <f t="shared" si="4"/>
        <v>16</v>
      </c>
    </row>
    <row r="7" spans="1:13" ht="14" x14ac:dyDescent="0.15">
      <c r="A7" s="25">
        <f t="shared" si="6"/>
        <v>203</v>
      </c>
      <c r="B7" s="26" t="s">
        <v>42</v>
      </c>
      <c r="C7" s="41" t="s">
        <v>19</v>
      </c>
      <c r="D7" s="20">
        <v>12.3</v>
      </c>
      <c r="E7" s="9">
        <f t="shared" si="0"/>
        <v>15</v>
      </c>
      <c r="F7" s="20">
        <v>10.1</v>
      </c>
      <c r="G7" s="9">
        <f t="shared" si="1"/>
        <v>18</v>
      </c>
      <c r="H7" s="20">
        <v>9.4</v>
      </c>
      <c r="I7" s="9">
        <f t="shared" si="2"/>
        <v>20</v>
      </c>
      <c r="J7" s="20">
        <v>12.3</v>
      </c>
      <c r="K7" s="9">
        <f t="shared" si="3"/>
        <v>3</v>
      </c>
      <c r="L7" s="10">
        <f t="shared" si="5"/>
        <v>44.099999999999994</v>
      </c>
      <c r="M7" s="11">
        <f t="shared" si="4"/>
        <v>17</v>
      </c>
    </row>
    <row r="8" spans="1:13" ht="14" x14ac:dyDescent="0.15">
      <c r="A8" s="25">
        <f t="shared" si="6"/>
        <v>204</v>
      </c>
      <c r="B8" s="26" t="s">
        <v>17</v>
      </c>
      <c r="C8" s="41" t="s">
        <v>19</v>
      </c>
      <c r="D8" s="20">
        <v>12.75</v>
      </c>
      <c r="E8" s="9">
        <f t="shared" si="0"/>
        <v>2</v>
      </c>
      <c r="F8" s="20">
        <v>11.9</v>
      </c>
      <c r="G8" s="9">
        <f t="shared" si="1"/>
        <v>5</v>
      </c>
      <c r="H8" s="20">
        <v>11.4</v>
      </c>
      <c r="I8" s="9">
        <f t="shared" si="2"/>
        <v>2</v>
      </c>
      <c r="J8" s="20">
        <v>12.1</v>
      </c>
      <c r="K8" s="9">
        <f t="shared" si="3"/>
        <v>7</v>
      </c>
      <c r="L8" s="10">
        <f t="shared" si="5"/>
        <v>48.15</v>
      </c>
      <c r="M8" s="11">
        <f t="shared" si="4"/>
        <v>2</v>
      </c>
    </row>
    <row r="9" spans="1:13" ht="14" x14ac:dyDescent="0.15">
      <c r="A9" s="25">
        <f t="shared" si="6"/>
        <v>205</v>
      </c>
      <c r="B9" s="27" t="s">
        <v>18</v>
      </c>
      <c r="C9" s="41" t="s">
        <v>19</v>
      </c>
      <c r="D9" s="20">
        <v>12.55</v>
      </c>
      <c r="E9" s="9">
        <f t="shared" si="0"/>
        <v>10</v>
      </c>
      <c r="F9" s="20">
        <v>12</v>
      </c>
      <c r="G9" s="9">
        <f t="shared" si="1"/>
        <v>3</v>
      </c>
      <c r="H9" s="20">
        <v>11.1</v>
      </c>
      <c r="I9" s="9">
        <f t="shared" si="2"/>
        <v>5</v>
      </c>
      <c r="J9" s="20">
        <v>12.35</v>
      </c>
      <c r="K9" s="9">
        <f t="shared" si="3"/>
        <v>1</v>
      </c>
      <c r="L9" s="10">
        <f t="shared" si="5"/>
        <v>48</v>
      </c>
      <c r="M9" s="11">
        <f t="shared" si="4"/>
        <v>3</v>
      </c>
    </row>
    <row r="10" spans="1:13" ht="14" x14ac:dyDescent="0.15">
      <c r="A10" s="25"/>
      <c r="B10" s="2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4" x14ac:dyDescent="0.15">
      <c r="A11" s="25">
        <v>206</v>
      </c>
      <c r="B11" s="26" t="s">
        <v>92</v>
      </c>
      <c r="C11" s="28" t="s">
        <v>20</v>
      </c>
      <c r="D11" s="20">
        <v>12.5</v>
      </c>
      <c r="E11" s="9">
        <f t="shared" ref="E11:E23" si="7">IF(D11&lt;1,0,RANK(D11,D$4:D$37,0))</f>
        <v>12</v>
      </c>
      <c r="F11" s="20">
        <v>9.9</v>
      </c>
      <c r="G11" s="9">
        <f t="shared" ref="G11:G23" si="8">IF(F11&lt;1,0,RANK(F11,F$4:F$37,0))</f>
        <v>20</v>
      </c>
      <c r="H11" s="20">
        <v>10.9</v>
      </c>
      <c r="I11" s="9">
        <f t="shared" ref="I11:I23" si="9">IF(H11&lt;1,0,RANK(H11,H$4:H$37,0))</f>
        <v>8</v>
      </c>
      <c r="J11" s="20">
        <v>11.9</v>
      </c>
      <c r="K11" s="9">
        <f t="shared" ref="K11:K16" si="10">IF(J11&lt;1,0,RANK(J11,J$4:J$37,0))</f>
        <v>9</v>
      </c>
      <c r="L11" s="10">
        <f t="shared" si="5"/>
        <v>45.199999999999996</v>
      </c>
      <c r="M11" s="11">
        <f t="shared" ref="M11:M23" si="11">IF(L11&lt;1,0,RANK(L11,L$4:L$37,0))</f>
        <v>12</v>
      </c>
    </row>
    <row r="12" spans="1:13" ht="14" x14ac:dyDescent="0.15">
      <c r="A12" s="25">
        <f t="shared" si="6"/>
        <v>207</v>
      </c>
      <c r="B12" s="26" t="s">
        <v>93</v>
      </c>
      <c r="C12" s="28" t="s">
        <v>20</v>
      </c>
      <c r="D12" s="20">
        <v>12.6</v>
      </c>
      <c r="E12" s="9">
        <f t="shared" si="7"/>
        <v>7</v>
      </c>
      <c r="F12" s="20">
        <v>12.2</v>
      </c>
      <c r="G12" s="9">
        <f t="shared" si="8"/>
        <v>2</v>
      </c>
      <c r="H12" s="20">
        <v>10.8</v>
      </c>
      <c r="I12" s="9">
        <f t="shared" si="9"/>
        <v>10</v>
      </c>
      <c r="J12" s="20">
        <v>11.25</v>
      </c>
      <c r="K12" s="9">
        <f t="shared" si="10"/>
        <v>19</v>
      </c>
      <c r="L12" s="10">
        <f t="shared" si="5"/>
        <v>46.849999999999994</v>
      </c>
      <c r="M12" s="11">
        <f t="shared" si="11"/>
        <v>6</v>
      </c>
    </row>
    <row r="13" spans="1:13" ht="14" x14ac:dyDescent="0.15">
      <c r="A13" s="25">
        <f t="shared" si="6"/>
        <v>208</v>
      </c>
      <c r="B13" s="26" t="s">
        <v>80</v>
      </c>
      <c r="C13" s="28" t="s">
        <v>20</v>
      </c>
      <c r="D13" s="20">
        <v>12.55</v>
      </c>
      <c r="E13" s="9">
        <f t="shared" si="7"/>
        <v>10</v>
      </c>
      <c r="F13" s="20">
        <v>11.9</v>
      </c>
      <c r="G13" s="9">
        <f t="shared" si="8"/>
        <v>5</v>
      </c>
      <c r="H13" s="20">
        <v>11.2</v>
      </c>
      <c r="I13" s="9">
        <f t="shared" si="9"/>
        <v>4</v>
      </c>
      <c r="J13" s="20">
        <v>11.65</v>
      </c>
      <c r="K13" s="9">
        <f t="shared" si="10"/>
        <v>14</v>
      </c>
      <c r="L13" s="10">
        <f t="shared" si="5"/>
        <v>47.300000000000004</v>
      </c>
      <c r="M13" s="11">
        <f t="shared" si="11"/>
        <v>4</v>
      </c>
    </row>
    <row r="14" spans="1:13" ht="14" x14ac:dyDescent="0.15">
      <c r="A14" s="25">
        <f t="shared" si="6"/>
        <v>209</v>
      </c>
      <c r="B14" s="26" t="s">
        <v>79</v>
      </c>
      <c r="C14" s="28" t="s">
        <v>20</v>
      </c>
      <c r="D14" s="20">
        <v>12.8</v>
      </c>
      <c r="E14" s="9">
        <f t="shared" si="7"/>
        <v>1</v>
      </c>
      <c r="F14" s="20">
        <v>10.8</v>
      </c>
      <c r="G14" s="9">
        <f t="shared" si="8"/>
        <v>13</v>
      </c>
      <c r="H14" s="20">
        <v>9.6</v>
      </c>
      <c r="I14" s="9">
        <f t="shared" si="9"/>
        <v>18</v>
      </c>
      <c r="J14" s="20">
        <v>11.85</v>
      </c>
      <c r="K14" s="9">
        <f t="shared" si="10"/>
        <v>11</v>
      </c>
      <c r="L14" s="10">
        <f t="shared" si="5"/>
        <v>45.050000000000004</v>
      </c>
      <c r="M14" s="11">
        <f t="shared" si="11"/>
        <v>13</v>
      </c>
    </row>
    <row r="15" spans="1:13" ht="14" x14ac:dyDescent="0.15">
      <c r="A15" s="25">
        <f t="shared" si="6"/>
        <v>210</v>
      </c>
      <c r="B15" s="26" t="s">
        <v>94</v>
      </c>
      <c r="C15" s="28" t="s">
        <v>20</v>
      </c>
      <c r="D15" s="20">
        <v>12.75</v>
      </c>
      <c r="E15" s="9">
        <f t="shared" si="7"/>
        <v>2</v>
      </c>
      <c r="F15" s="20">
        <v>10.9</v>
      </c>
      <c r="G15" s="9">
        <f t="shared" si="8"/>
        <v>8</v>
      </c>
      <c r="H15" s="20">
        <v>11</v>
      </c>
      <c r="I15" s="9">
        <f t="shared" si="9"/>
        <v>7</v>
      </c>
      <c r="J15" s="20">
        <v>11.45</v>
      </c>
      <c r="K15" s="9">
        <f t="shared" si="10"/>
        <v>17</v>
      </c>
      <c r="L15" s="10">
        <f t="shared" si="5"/>
        <v>46.099999999999994</v>
      </c>
      <c r="M15" s="11">
        <f t="shared" si="11"/>
        <v>8</v>
      </c>
    </row>
    <row r="16" spans="1:13" ht="14" x14ac:dyDescent="0.15">
      <c r="A16" s="25">
        <f t="shared" si="6"/>
        <v>211</v>
      </c>
      <c r="B16" s="26" t="s">
        <v>78</v>
      </c>
      <c r="C16" s="28" t="s">
        <v>20</v>
      </c>
      <c r="D16" s="20">
        <v>12.7</v>
      </c>
      <c r="E16" s="9">
        <f t="shared" si="7"/>
        <v>5</v>
      </c>
      <c r="F16" s="20">
        <v>12</v>
      </c>
      <c r="G16" s="9">
        <f t="shared" si="8"/>
        <v>3</v>
      </c>
      <c r="H16" s="20">
        <v>10.4</v>
      </c>
      <c r="I16" s="9">
        <f t="shared" si="9"/>
        <v>12</v>
      </c>
      <c r="J16" s="20">
        <v>11.4</v>
      </c>
      <c r="K16" s="9">
        <f t="shared" si="10"/>
        <v>18</v>
      </c>
      <c r="L16" s="10">
        <f t="shared" si="5"/>
        <v>46.5</v>
      </c>
      <c r="M16" s="11">
        <f t="shared" si="11"/>
        <v>7</v>
      </c>
    </row>
    <row r="17" spans="1:13" ht="14" x14ac:dyDescent="0.15">
      <c r="A17" s="25"/>
      <c r="B17" s="45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4" x14ac:dyDescent="0.15">
      <c r="A18" s="25">
        <v>212</v>
      </c>
      <c r="B18" s="26" t="s">
        <v>21</v>
      </c>
      <c r="C18" s="28" t="s">
        <v>26</v>
      </c>
      <c r="D18" s="20">
        <v>12.6</v>
      </c>
      <c r="E18" s="9">
        <f t="shared" si="7"/>
        <v>7</v>
      </c>
      <c r="F18" s="20">
        <v>10.4</v>
      </c>
      <c r="G18" s="9">
        <f t="shared" si="8"/>
        <v>17</v>
      </c>
      <c r="H18" s="20">
        <v>9.4</v>
      </c>
      <c r="I18" s="9">
        <f t="shared" si="9"/>
        <v>20</v>
      </c>
      <c r="J18" s="20">
        <v>12.35</v>
      </c>
      <c r="K18" s="9">
        <f t="shared" ref="K18:K23" si="12">IF(J18&lt;1,0,RANK(J18,J$4:J$37,0))</f>
        <v>1</v>
      </c>
      <c r="L18" s="10">
        <f>SUM(D18,F18,H18,J18)</f>
        <v>44.75</v>
      </c>
      <c r="M18" s="11">
        <f t="shared" si="11"/>
        <v>15</v>
      </c>
    </row>
    <row r="19" spans="1:13" ht="14" x14ac:dyDescent="0.15">
      <c r="A19" s="25">
        <f t="shared" si="6"/>
        <v>213</v>
      </c>
      <c r="B19" s="26" t="s">
        <v>22</v>
      </c>
      <c r="C19" s="28" t="s">
        <v>26</v>
      </c>
      <c r="D19" s="20">
        <v>12.6</v>
      </c>
      <c r="E19" s="9">
        <f t="shared" si="7"/>
        <v>7</v>
      </c>
      <c r="F19" s="20">
        <v>11</v>
      </c>
      <c r="G19" s="9">
        <f t="shared" si="8"/>
        <v>7</v>
      </c>
      <c r="H19" s="20">
        <v>11.3</v>
      </c>
      <c r="I19" s="9">
        <f t="shared" si="9"/>
        <v>3</v>
      </c>
      <c r="J19" s="20">
        <v>12.3</v>
      </c>
      <c r="K19" s="9">
        <f t="shared" si="12"/>
        <v>3</v>
      </c>
      <c r="L19" s="10">
        <f t="shared" ref="L19:L30" si="13">SUM(D19,F19,H19,J19)</f>
        <v>47.2</v>
      </c>
      <c r="M19" s="11">
        <f t="shared" si="11"/>
        <v>5</v>
      </c>
    </row>
    <row r="20" spans="1:13" ht="14" x14ac:dyDescent="0.15">
      <c r="A20" s="25">
        <f t="shared" si="6"/>
        <v>214</v>
      </c>
      <c r="B20" s="26" t="s">
        <v>23</v>
      </c>
      <c r="C20" s="28" t="s">
        <v>26</v>
      </c>
      <c r="D20" s="20">
        <v>12.45</v>
      </c>
      <c r="E20" s="9">
        <f t="shared" si="7"/>
        <v>13</v>
      </c>
      <c r="F20" s="20">
        <v>10.5</v>
      </c>
      <c r="G20" s="9">
        <f t="shared" si="8"/>
        <v>15</v>
      </c>
      <c r="H20" s="20">
        <v>10.199999999999999</v>
      </c>
      <c r="I20" s="9">
        <f t="shared" si="9"/>
        <v>13</v>
      </c>
      <c r="J20" s="20">
        <v>9.25</v>
      </c>
      <c r="K20" s="9">
        <f t="shared" si="12"/>
        <v>21</v>
      </c>
      <c r="L20" s="10">
        <f t="shared" si="13"/>
        <v>42.4</v>
      </c>
      <c r="M20" s="11">
        <f t="shared" si="11"/>
        <v>21</v>
      </c>
    </row>
    <row r="21" spans="1:13" ht="14" x14ac:dyDescent="0.15">
      <c r="A21" s="25">
        <f t="shared" si="6"/>
        <v>215</v>
      </c>
      <c r="B21" s="26" t="s">
        <v>24</v>
      </c>
      <c r="C21" s="28" t="s">
        <v>26</v>
      </c>
      <c r="D21" s="20">
        <v>12.2</v>
      </c>
      <c r="E21" s="9">
        <f t="shared" si="7"/>
        <v>18</v>
      </c>
      <c r="F21" s="20">
        <v>10.9</v>
      </c>
      <c r="G21" s="9">
        <f t="shared" si="8"/>
        <v>8</v>
      </c>
      <c r="H21" s="20">
        <v>10.9</v>
      </c>
      <c r="I21" s="9">
        <f t="shared" si="9"/>
        <v>8</v>
      </c>
      <c r="J21" s="20">
        <v>11.7</v>
      </c>
      <c r="K21" s="9">
        <f t="shared" si="12"/>
        <v>12</v>
      </c>
      <c r="L21" s="10">
        <f t="shared" si="13"/>
        <v>45.7</v>
      </c>
      <c r="M21" s="11">
        <f t="shared" si="11"/>
        <v>11</v>
      </c>
    </row>
    <row r="22" spans="1:13" ht="14" x14ac:dyDescent="0.15">
      <c r="A22" s="25">
        <f t="shared" si="6"/>
        <v>216</v>
      </c>
      <c r="B22" s="26" t="s">
        <v>25</v>
      </c>
      <c r="C22" s="28" t="s">
        <v>26</v>
      </c>
      <c r="D22" s="20">
        <v>12.45</v>
      </c>
      <c r="E22" s="9">
        <f t="shared" si="7"/>
        <v>13</v>
      </c>
      <c r="F22" s="20">
        <v>9.6</v>
      </c>
      <c r="G22" s="9">
        <f t="shared" si="8"/>
        <v>21</v>
      </c>
      <c r="H22" s="20">
        <v>9.8000000000000007</v>
      </c>
      <c r="I22" s="9">
        <f t="shared" si="9"/>
        <v>16</v>
      </c>
      <c r="J22" s="20">
        <v>12</v>
      </c>
      <c r="K22" s="9">
        <f t="shared" si="12"/>
        <v>8</v>
      </c>
      <c r="L22" s="10">
        <f t="shared" si="13"/>
        <v>43.849999999999994</v>
      </c>
      <c r="M22" s="11">
        <f t="shared" si="11"/>
        <v>18</v>
      </c>
    </row>
    <row r="23" spans="1:13" ht="14" x14ac:dyDescent="0.15">
      <c r="A23" s="25">
        <f t="shared" si="6"/>
        <v>217</v>
      </c>
      <c r="B23" s="26" t="s">
        <v>77</v>
      </c>
      <c r="C23" s="28" t="s">
        <v>26</v>
      </c>
      <c r="D23" s="20">
        <v>0</v>
      </c>
      <c r="E23" s="9">
        <f t="shared" si="7"/>
        <v>0</v>
      </c>
      <c r="F23" s="20">
        <v>0</v>
      </c>
      <c r="G23" s="9">
        <f t="shared" si="8"/>
        <v>0</v>
      </c>
      <c r="H23" s="20">
        <v>0</v>
      </c>
      <c r="I23" s="9">
        <f t="shared" si="9"/>
        <v>0</v>
      </c>
      <c r="J23" s="20">
        <v>0</v>
      </c>
      <c r="K23" s="9">
        <f t="shared" si="12"/>
        <v>0</v>
      </c>
      <c r="L23" s="10">
        <f t="shared" si="13"/>
        <v>0</v>
      </c>
      <c r="M23" s="11">
        <f t="shared" si="11"/>
        <v>0</v>
      </c>
    </row>
    <row r="24" spans="1:13" ht="14" x14ac:dyDescent="0.15">
      <c r="A24" s="25"/>
      <c r="B24" s="2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4" x14ac:dyDescent="0.15">
      <c r="A25" s="25">
        <v>218</v>
      </c>
      <c r="B25" s="26" t="s">
        <v>27</v>
      </c>
      <c r="C25" s="28" t="s">
        <v>31</v>
      </c>
      <c r="D25" s="20">
        <v>12.25</v>
      </c>
      <c r="E25" s="9">
        <f t="shared" ref="E25:E30" si="14">IF(D25&lt;1,0,RANK(D25,D$4:D$37,0))</f>
        <v>16</v>
      </c>
      <c r="F25" s="20">
        <v>10.9</v>
      </c>
      <c r="G25" s="9">
        <f t="shared" ref="G25:G30" si="15">IF(F25&lt;1,0,RANK(F25,F$4:F$37,0))</f>
        <v>8</v>
      </c>
      <c r="H25" s="20">
        <v>11.1</v>
      </c>
      <c r="I25" s="9">
        <f t="shared" ref="I25:I30" si="16">IF(H25&lt;1,0,RANK(H25,H$4:H$37,0))</f>
        <v>5</v>
      </c>
      <c r="J25" s="20">
        <v>11.7</v>
      </c>
      <c r="K25" s="9">
        <f t="shared" ref="K25:K30" si="17">IF(J25&lt;1,0,RANK(J25,J$4:J$37,0))</f>
        <v>12</v>
      </c>
      <c r="L25" s="10">
        <f t="shared" si="13"/>
        <v>45.95</v>
      </c>
      <c r="M25" s="11">
        <f t="shared" ref="M25:M30" si="18">IF(L25&lt;1,0,RANK(L25,L$4:L$37,0))</f>
        <v>9</v>
      </c>
    </row>
    <row r="26" spans="1:13" ht="14" x14ac:dyDescent="0.15">
      <c r="A26" s="25">
        <f t="shared" si="6"/>
        <v>219</v>
      </c>
      <c r="B26" s="26" t="s">
        <v>28</v>
      </c>
      <c r="C26" s="28" t="s">
        <v>31</v>
      </c>
      <c r="D26" s="20">
        <v>12.25</v>
      </c>
      <c r="E26" s="9">
        <f t="shared" si="14"/>
        <v>16</v>
      </c>
      <c r="F26" s="20">
        <v>10.9</v>
      </c>
      <c r="G26" s="9">
        <f t="shared" si="15"/>
        <v>8</v>
      </c>
      <c r="H26" s="20">
        <v>10.1</v>
      </c>
      <c r="I26" s="9">
        <f t="shared" si="16"/>
        <v>14</v>
      </c>
      <c r="J26" s="20">
        <v>11.6</v>
      </c>
      <c r="K26" s="9">
        <f t="shared" si="17"/>
        <v>15</v>
      </c>
      <c r="L26" s="10">
        <f t="shared" si="13"/>
        <v>44.85</v>
      </c>
      <c r="M26" s="11">
        <f t="shared" si="18"/>
        <v>14</v>
      </c>
    </row>
    <row r="27" spans="1:13" ht="14" x14ac:dyDescent="0.15">
      <c r="A27" s="25">
        <f t="shared" si="6"/>
        <v>220</v>
      </c>
      <c r="B27" s="26" t="s">
        <v>29</v>
      </c>
      <c r="C27" s="28" t="s">
        <v>31</v>
      </c>
      <c r="D27" s="20">
        <v>11.95</v>
      </c>
      <c r="E27" s="9">
        <f t="shared" si="14"/>
        <v>21</v>
      </c>
      <c r="F27" s="20">
        <v>10.7</v>
      </c>
      <c r="G27" s="9">
        <f t="shared" si="15"/>
        <v>14</v>
      </c>
      <c r="H27" s="20">
        <v>9.8000000000000007</v>
      </c>
      <c r="I27" s="9">
        <f t="shared" si="16"/>
        <v>16</v>
      </c>
      <c r="J27" s="20">
        <v>10.85</v>
      </c>
      <c r="K27" s="9">
        <f t="shared" si="17"/>
        <v>20</v>
      </c>
      <c r="L27" s="10">
        <f t="shared" si="13"/>
        <v>43.300000000000004</v>
      </c>
      <c r="M27" s="11">
        <f t="shared" si="18"/>
        <v>20</v>
      </c>
    </row>
    <row r="28" spans="1:13" ht="14" x14ac:dyDescent="0.15">
      <c r="A28" s="25">
        <f t="shared" si="6"/>
        <v>221</v>
      </c>
      <c r="B28" s="26" t="s">
        <v>30</v>
      </c>
      <c r="C28" s="28" t="s">
        <v>31</v>
      </c>
      <c r="D28" s="20">
        <v>12.05</v>
      </c>
      <c r="E28" s="9">
        <f t="shared" si="14"/>
        <v>19</v>
      </c>
      <c r="F28" s="20">
        <v>10.1</v>
      </c>
      <c r="G28" s="9">
        <f t="shared" si="15"/>
        <v>18</v>
      </c>
      <c r="H28" s="20">
        <v>10</v>
      </c>
      <c r="I28" s="9">
        <f t="shared" si="16"/>
        <v>15</v>
      </c>
      <c r="J28" s="20">
        <v>11.6</v>
      </c>
      <c r="K28" s="9">
        <f t="shared" si="17"/>
        <v>15</v>
      </c>
      <c r="L28" s="10">
        <f t="shared" si="13"/>
        <v>43.75</v>
      </c>
      <c r="M28" s="11">
        <f t="shared" si="18"/>
        <v>19</v>
      </c>
    </row>
    <row r="29" spans="1:13" ht="14" x14ac:dyDescent="0.15">
      <c r="A29" s="25">
        <f t="shared" si="6"/>
        <v>222</v>
      </c>
      <c r="B29" s="27"/>
      <c r="C29" s="28" t="s">
        <v>31</v>
      </c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4" x14ac:dyDescent="0.15">
      <c r="A30" s="25">
        <f t="shared" si="6"/>
        <v>223</v>
      </c>
      <c r="B30" s="27"/>
      <c r="C30" s="28" t="s">
        <v>31</v>
      </c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4" x14ac:dyDescent="0.15">
      <c r="A31" s="25"/>
      <c r="B31" s="2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4" x14ac:dyDescent="0.15">
      <c r="A32" s="25">
        <v>25</v>
      </c>
      <c r="B32" s="2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4" x14ac:dyDescent="0.15">
      <c r="A33" s="25">
        <f t="shared" si="6"/>
        <v>26</v>
      </c>
      <c r="B33" s="2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4" x14ac:dyDescent="0.15">
      <c r="A34" s="25">
        <f t="shared" si="6"/>
        <v>27</v>
      </c>
      <c r="B34" s="2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4" x14ac:dyDescent="0.15">
      <c r="A35" s="25">
        <f t="shared" si="6"/>
        <v>28</v>
      </c>
      <c r="B35" s="2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4" x14ac:dyDescent="0.15">
      <c r="A36" s="25">
        <f t="shared" si="6"/>
        <v>29</v>
      </c>
      <c r="B36" s="2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4" x14ac:dyDescent="0.15">
      <c r="A37" s="25">
        <f t="shared" si="6"/>
        <v>30</v>
      </c>
      <c r="B37" s="2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4" x14ac:dyDescent="0.15">
      <c r="A38" s="25"/>
      <c r="B38" s="2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15">
      <c r="B39" s="49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15">
      <c r="B40" s="50" t="s">
        <v>9</v>
      </c>
      <c r="C40" s="1" t="s">
        <v>32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15">
      <c r="B41" s="50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4" x14ac:dyDescent="0.15">
      <c r="B42" s="51"/>
      <c r="C42" s="6" t="s">
        <v>10</v>
      </c>
      <c r="D42" s="17" t="s">
        <v>3</v>
      </c>
      <c r="E42" s="17" t="s">
        <v>4</v>
      </c>
      <c r="F42" s="17" t="s">
        <v>5</v>
      </c>
      <c r="G42" s="17" t="s">
        <v>4</v>
      </c>
      <c r="H42" s="17" t="s">
        <v>6</v>
      </c>
      <c r="I42" s="17" t="s">
        <v>4</v>
      </c>
      <c r="J42" s="17" t="s">
        <v>7</v>
      </c>
      <c r="K42" s="17" t="s">
        <v>4</v>
      </c>
      <c r="L42" s="17" t="s">
        <v>8</v>
      </c>
      <c r="M42" s="17" t="s">
        <v>4</v>
      </c>
    </row>
    <row r="43" spans="1:13" ht="14" x14ac:dyDescent="0.15">
      <c r="B43" s="51"/>
      <c r="C43" s="8" t="s">
        <v>19</v>
      </c>
      <c r="D43" s="29">
        <f>LARGE(D4:D9,1)+LARGE(D4:D9,2)+LARGE(D4:D9,3)+LARGE(D4:D9,4)</f>
        <v>50.75</v>
      </c>
      <c r="E43" s="18">
        <f>IF(D43&lt;1,0,RANK(D43,D$43:D$47,0))</f>
        <v>2</v>
      </c>
      <c r="F43" s="29">
        <f>LARGE(F4:F9,1)+LARGE(F4:F9,2)+LARGE(F4:F9,3)+LARGE(F4:F9,4)</f>
        <v>47.199999999999996</v>
      </c>
      <c r="G43" s="18">
        <f>IF(F43&lt;1,0,RANK(F43,F$43:F$47,0))</f>
        <v>1</v>
      </c>
      <c r="H43" s="29">
        <f>LARGE(H4:H9,1)+LARGE(H4:H9,2)+LARGE(H4:H9,3)+LARGE(H4:H9,4)</f>
        <v>45.099999999999994</v>
      </c>
      <c r="I43" s="18">
        <f>IF(H43&lt;1,0,RANK(H43,H$43:H$47,0))</f>
        <v>1</v>
      </c>
      <c r="J43" s="29">
        <f>LARGE(J4:J9,1)+LARGE(J4:J9,2)+LARGE(J4:J9,3)+LARGE(J4:J9,4)</f>
        <v>49.099999999999994</v>
      </c>
      <c r="K43" s="18">
        <f>IF(J43&lt;1,0,RANK(J43,J$43:J$47,0))</f>
        <v>1</v>
      </c>
      <c r="L43" s="19">
        <f>D43+F43+H43+J43</f>
        <v>192.14999999999998</v>
      </c>
      <c r="M43" s="11">
        <f>IF(L43&lt;1,0,RANK(L43,L$43:L$47,0))</f>
        <v>1</v>
      </c>
    </row>
    <row r="44" spans="1:13" ht="14" x14ac:dyDescent="0.15">
      <c r="B44" s="51"/>
      <c r="C44" s="28" t="s">
        <v>20</v>
      </c>
      <c r="D44" s="29">
        <f>LARGE(D11:D16,1)+LARGE(D11:D16,2)+LARGE(D11:D16,3)+LARGE(D11:D16,4)</f>
        <v>50.85</v>
      </c>
      <c r="E44" s="18">
        <f>IF(D44&lt;1,0,RANK(D44,D$43:D$47,0))</f>
        <v>1</v>
      </c>
      <c r="F44" s="29">
        <f>LARGE(F11:F16,1)+LARGE(F11:F16,2)+LARGE(F11:F16,3)+LARGE(F11:F16,4)</f>
        <v>47</v>
      </c>
      <c r="G44" s="18">
        <f>IF(F44&lt;1,0,RANK(F44,F$43:F$47,0))</f>
        <v>2</v>
      </c>
      <c r="H44" s="29">
        <f>LARGE(H11:H16,1)+LARGE(H11:H16,2)+LARGE(H11:H16,3)+LARGE(H11:H16,4)</f>
        <v>43.900000000000006</v>
      </c>
      <c r="I44" s="18">
        <f>IF(H44&lt;1,0,RANK(H44,H$43:H$47,0))</f>
        <v>2</v>
      </c>
      <c r="J44" s="29">
        <f>LARGE(J11:J16,1)+LARGE(J11:J16,2)+LARGE(J11:J16,3)+LARGE(J11:J16,4)</f>
        <v>46.849999999999994</v>
      </c>
      <c r="K44" s="18">
        <f>IF(J44&lt;1,0,RANK(J44,J$43:J$47,0))</f>
        <v>3</v>
      </c>
      <c r="L44" s="19">
        <f>D44+F44+H44+J44</f>
        <v>188.6</v>
      </c>
      <c r="M44" s="11">
        <f>IF(L44&lt;1,0,RANK(L44,L$43:L$47,0))</f>
        <v>2</v>
      </c>
    </row>
    <row r="45" spans="1:13" ht="14" x14ac:dyDescent="0.15">
      <c r="B45" s="51"/>
      <c r="C45" s="28" t="s">
        <v>26</v>
      </c>
      <c r="D45" s="29">
        <f>LARGE(D18:D23,1)+LARGE(D18:D23,2)+LARGE(D18:D23,3)+LARGE(D18:D23,4)</f>
        <v>50.099999999999994</v>
      </c>
      <c r="E45" s="18">
        <f>IF(D45&lt;1,0,RANK(D45,D$43:D$47,0))</f>
        <v>3</v>
      </c>
      <c r="F45" s="29">
        <f>LARGE(F18:F23,1)+LARGE(F18:F23,2)+LARGE(F18:F23,3)+LARGE(F18:F23,4)</f>
        <v>42.8</v>
      </c>
      <c r="G45" s="18">
        <f>IF(F45&lt;1,0,RANK(F45,F$43:F$47,0))</f>
        <v>3</v>
      </c>
      <c r="H45" s="29">
        <f>LARGE(H18:H23,1)+LARGE(H18:H23,2)+LARGE(H18:H23,3)+LARGE(H18:H23,4)</f>
        <v>42.2</v>
      </c>
      <c r="I45" s="18">
        <f>IF(H45&lt;1,0,RANK(H45,H$43:H$47,0))</f>
        <v>3</v>
      </c>
      <c r="J45" s="29">
        <f>LARGE(J18:J23,1)+LARGE(J18:J23,2)+LARGE(J18:J23,3)+LARGE(J18:J23,4)</f>
        <v>48.349999999999994</v>
      </c>
      <c r="K45" s="18">
        <f>IF(J45&lt;1,0,RANK(J45,J$43:J$47,0))</f>
        <v>2</v>
      </c>
      <c r="L45" s="19">
        <f>D45+F45+H45+J45</f>
        <v>183.45</v>
      </c>
      <c r="M45" s="11">
        <f>IF(L45&lt;1,0,RANK(L45,L$43:L$47,0))</f>
        <v>3</v>
      </c>
    </row>
    <row r="46" spans="1:13" ht="14" x14ac:dyDescent="0.15">
      <c r="B46" s="51"/>
      <c r="C46" s="28" t="s">
        <v>31</v>
      </c>
      <c r="D46" s="29">
        <f>LARGE(D25:D30,1)+LARGE(D25:D30,2)+LARGE(D25:D30,3)+LARGE(D25:D30,4)</f>
        <v>48.5</v>
      </c>
      <c r="E46" s="18">
        <f>IF(D46&lt;1,0,RANK(D46,D$43:D$47,0))</f>
        <v>4</v>
      </c>
      <c r="F46" s="29">
        <f>LARGE(F25:F30,1)+LARGE(F25:F30,2)+LARGE(F25:F30,3)+LARGE(F25:F30,4)</f>
        <v>42.6</v>
      </c>
      <c r="G46" s="18">
        <f>IF(F46&lt;1,0,RANK(F46,F$43:F$47,0))</f>
        <v>4</v>
      </c>
      <c r="H46" s="29">
        <f>LARGE(H25:H30,1)+LARGE(H25:H30,2)+LARGE(H25:H30,3)+LARGE(H25:H30,4)</f>
        <v>41</v>
      </c>
      <c r="I46" s="18">
        <f>IF(H46&lt;1,0,RANK(H46,H$43:H$47,0))</f>
        <v>4</v>
      </c>
      <c r="J46" s="29">
        <f>LARGE(J25:J30,1)+LARGE(J25:J30,2)+LARGE(J25:J30,3)+LARGE(J25:J30,4)</f>
        <v>45.75</v>
      </c>
      <c r="K46" s="18">
        <f>IF(J46&lt;1,0,RANK(J46,J$43:J$47,0))</f>
        <v>4</v>
      </c>
      <c r="L46" s="19">
        <f>D46+F46+H46+J46</f>
        <v>177.85</v>
      </c>
      <c r="M46" s="11">
        <f>IF(L46&lt;1,0,RANK(L46,L$43:L$47,0))</f>
        <v>4</v>
      </c>
    </row>
    <row r="47" spans="1:13" ht="14" x14ac:dyDescent="0.15">
      <c r="B47" s="51"/>
      <c r="C47" s="13"/>
      <c r="D47" s="29">
        <f>LARGE(D32:D37,1)+LARGE(D32:D37,2)+LARGE(D32:D37,3)+LARGE(D32:D37,4)</f>
        <v>0</v>
      </c>
      <c r="E47" s="18">
        <f>IF(D47&lt;1,0,RANK(D47,D$43:D$47,0))</f>
        <v>0</v>
      </c>
      <c r="F47" s="29">
        <f>LARGE(F32:F37,1)+LARGE(F32:F37,2)+LARGE(F32:F37,3)+LARGE(F32:F37,4)</f>
        <v>0</v>
      </c>
      <c r="G47" s="18">
        <f>IF(F47&lt;1,0,RANK(F47,F$43:F$47,0))</f>
        <v>0</v>
      </c>
      <c r="H47" s="29">
        <f>LARGE(H32:H37,1)+LARGE(H32:H37,2)+LARGE(H32:H37,3)+LARGE(H32:H37,4)</f>
        <v>0</v>
      </c>
      <c r="I47" s="18">
        <f>IF(H47&lt;1,0,RANK(H47,H$43:H$47,0))</f>
        <v>0</v>
      </c>
      <c r="J47" s="29">
        <f>LARGE(J32:J37,1)+LARGE(J32:J37,2)+LARGE(J32:J37,3)+LARGE(J32:J37,4)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sheetProtection algorithmName="SHA-512" hashValue="g8YZqs+sFRb0ez5nPeLK+4Hqs0kn8bJRB1WoDBW8GCt4kabdmkeU6HlBx/K2ETvhmQwGaoY+HaSOseHkbpRZZg==" saltValue="FI3UV0P0XfGdE71yMFBDHQ==" spinCount="100000" sheet="1" selectLockedCells="1"/>
  <phoneticPr fontId="12" type="noConversion"/>
  <conditionalFormatting sqref="M43:M47 E43:E47 G43:G47 I43:I47 K43:K47 M4:M38 G4:G38 I4:I38 E4:E38 K4:K38">
    <cfRule type="cellIs" dxfId="17" priority="1" stopIfTrue="1" operator="equal">
      <formula>1</formula>
    </cfRule>
    <cfRule type="cellIs" dxfId="16" priority="2" stopIfTrue="1" operator="equal">
      <formula>2</formula>
    </cfRule>
    <cfRule type="cellIs" dxfId="15" priority="3" stopIfTrue="1" operator="equal">
      <formula>3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2F6D6-ECA0-4230-923E-26C7E3F91CD7}">
  <dimension ref="A1:M47"/>
  <sheetViews>
    <sheetView topLeftCell="A3" workbookViewId="0">
      <selection activeCell="D8" sqref="D8"/>
    </sheetView>
  </sheetViews>
  <sheetFormatPr baseColWidth="10" defaultColWidth="8.83203125" defaultRowHeight="13" x14ac:dyDescent="0.15"/>
  <cols>
    <col min="1" max="1" width="5.5" style="24" customWidth="1"/>
    <col min="2" max="2" width="18.6640625" customWidth="1"/>
    <col min="3" max="3" width="14" customWidth="1"/>
    <col min="5" max="5" width="5.5" customWidth="1"/>
    <col min="7" max="7" width="5.5" customWidth="1"/>
    <col min="9" max="9" width="5.5" customWidth="1"/>
    <col min="11" max="11" width="5.5" customWidth="1"/>
    <col min="13" max="13" width="5.5" customWidth="1"/>
  </cols>
  <sheetData>
    <row r="1" spans="1:13" ht="18" x14ac:dyDescent="0.15">
      <c r="B1" s="1" t="s">
        <v>33</v>
      </c>
      <c r="C1" s="47" t="s">
        <v>76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15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4" x14ac:dyDescent="0.15">
      <c r="A3" s="23" t="s">
        <v>12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4" x14ac:dyDescent="0.15">
      <c r="A4" s="25">
        <v>400</v>
      </c>
      <c r="B4" s="26" t="s">
        <v>34</v>
      </c>
      <c r="C4" s="41" t="s">
        <v>26</v>
      </c>
      <c r="D4" s="20">
        <v>12.65</v>
      </c>
      <c r="E4" s="9">
        <f t="shared" ref="E4:E9" si="0">IF(D4&lt;1,0,RANK(D4,D$4:D$37,0))</f>
        <v>1</v>
      </c>
      <c r="F4" s="20">
        <v>10.5</v>
      </c>
      <c r="G4" s="9">
        <f t="shared" ref="G4:G9" si="1">IF(F4&lt;1,0,RANK(F4,F$4:F$37,0))</f>
        <v>4</v>
      </c>
      <c r="H4" s="20">
        <v>10.199999999999999</v>
      </c>
      <c r="I4" s="9">
        <f t="shared" ref="I4:I9" si="2">IF(H4&lt;1,0,RANK(H4,H$4:H$37,0))</f>
        <v>7</v>
      </c>
      <c r="J4" s="20">
        <v>12.15</v>
      </c>
      <c r="K4" s="9">
        <f t="shared" ref="K4:K9" si="3">IF(J4&lt;1,0,RANK(J4,J$4:J$37,0))</f>
        <v>1</v>
      </c>
      <c r="L4" s="10">
        <f>SUM(D4,F4,H4,J4)</f>
        <v>45.499999999999993</v>
      </c>
      <c r="M4" s="11">
        <f t="shared" ref="M4:M9" si="4">IF(L4&lt;1,0,RANK(L4,L$4:L$37,0))</f>
        <v>3</v>
      </c>
    </row>
    <row r="5" spans="1:13" ht="14" x14ac:dyDescent="0.15">
      <c r="A5" s="25">
        <f>SUM(A4+1)</f>
        <v>401</v>
      </c>
      <c r="B5" s="26" t="s">
        <v>35</v>
      </c>
      <c r="C5" s="41" t="s">
        <v>26</v>
      </c>
      <c r="D5" s="20">
        <v>12.3</v>
      </c>
      <c r="E5" s="9">
        <f t="shared" si="0"/>
        <v>5</v>
      </c>
      <c r="F5" s="20">
        <v>9.1999999999999993</v>
      </c>
      <c r="G5" s="9">
        <f t="shared" si="1"/>
        <v>11</v>
      </c>
      <c r="H5" s="20">
        <v>10.5</v>
      </c>
      <c r="I5" s="9">
        <f t="shared" si="2"/>
        <v>6</v>
      </c>
      <c r="J5" s="20">
        <v>11.75</v>
      </c>
      <c r="K5" s="9">
        <f t="shared" si="3"/>
        <v>6</v>
      </c>
      <c r="L5" s="10">
        <f t="shared" ref="L5:L16" si="5">SUM(D5,F5,H5,J5)</f>
        <v>43.75</v>
      </c>
      <c r="M5" s="11">
        <f t="shared" si="4"/>
        <v>7</v>
      </c>
    </row>
    <row r="6" spans="1:13" ht="14" x14ac:dyDescent="0.15">
      <c r="A6" s="25">
        <f t="shared" ref="A6:A37" si="6">SUM(A5+1)</f>
        <v>402</v>
      </c>
      <c r="B6" s="26" t="s">
        <v>36</v>
      </c>
      <c r="C6" s="41" t="s">
        <v>26</v>
      </c>
      <c r="D6" s="20">
        <v>12.35</v>
      </c>
      <c r="E6" s="9">
        <f t="shared" si="0"/>
        <v>2</v>
      </c>
      <c r="F6" s="20">
        <v>11.2</v>
      </c>
      <c r="G6" s="9">
        <f t="shared" si="1"/>
        <v>1</v>
      </c>
      <c r="H6" s="20">
        <v>10.6</v>
      </c>
      <c r="I6" s="9">
        <f t="shared" si="2"/>
        <v>4</v>
      </c>
      <c r="J6" s="20">
        <v>11.75</v>
      </c>
      <c r="K6" s="9">
        <f t="shared" si="3"/>
        <v>6</v>
      </c>
      <c r="L6" s="10">
        <f t="shared" si="5"/>
        <v>45.9</v>
      </c>
      <c r="M6" s="11">
        <f t="shared" si="4"/>
        <v>2</v>
      </c>
    </row>
    <row r="7" spans="1:13" ht="14" x14ac:dyDescent="0.15">
      <c r="A7" s="25">
        <f t="shared" si="6"/>
        <v>403</v>
      </c>
      <c r="B7" s="26" t="s">
        <v>37</v>
      </c>
      <c r="C7" s="41" t="s">
        <v>26</v>
      </c>
      <c r="D7" s="20">
        <v>12.35</v>
      </c>
      <c r="E7" s="9">
        <f t="shared" si="0"/>
        <v>2</v>
      </c>
      <c r="F7" s="20">
        <v>10.199999999999999</v>
      </c>
      <c r="G7" s="9">
        <f t="shared" si="1"/>
        <v>6</v>
      </c>
      <c r="H7" s="20">
        <v>8.6</v>
      </c>
      <c r="I7" s="9">
        <f t="shared" si="2"/>
        <v>13</v>
      </c>
      <c r="J7" s="20">
        <v>11.2</v>
      </c>
      <c r="K7" s="9">
        <f t="shared" si="3"/>
        <v>11</v>
      </c>
      <c r="L7" s="10">
        <f t="shared" si="5"/>
        <v>42.349999999999994</v>
      </c>
      <c r="M7" s="11">
        <f t="shared" si="4"/>
        <v>9</v>
      </c>
    </row>
    <row r="8" spans="1:13" ht="14" x14ac:dyDescent="0.15">
      <c r="A8" s="25">
        <f t="shared" si="6"/>
        <v>404</v>
      </c>
      <c r="B8" s="26" t="s">
        <v>38</v>
      </c>
      <c r="C8" s="41" t="s">
        <v>26</v>
      </c>
      <c r="D8" s="20">
        <v>11.75</v>
      </c>
      <c r="E8" s="9">
        <f t="shared" si="0"/>
        <v>13</v>
      </c>
      <c r="F8" s="20">
        <v>9.3000000000000007</v>
      </c>
      <c r="G8" s="9">
        <f t="shared" si="1"/>
        <v>9</v>
      </c>
      <c r="H8" s="20">
        <v>8.8000000000000007</v>
      </c>
      <c r="I8" s="9">
        <f t="shared" si="2"/>
        <v>12</v>
      </c>
      <c r="J8" s="20">
        <v>10.95</v>
      </c>
      <c r="K8" s="9">
        <f t="shared" si="3"/>
        <v>13</v>
      </c>
      <c r="L8" s="10">
        <f t="shared" si="5"/>
        <v>40.799999999999997</v>
      </c>
      <c r="M8" s="11">
        <f t="shared" si="4"/>
        <v>15</v>
      </c>
    </row>
    <row r="9" spans="1:13" ht="14" x14ac:dyDescent="0.15">
      <c r="A9" s="25">
        <f t="shared" si="6"/>
        <v>405</v>
      </c>
      <c r="B9" s="26"/>
      <c r="C9" s="41" t="s">
        <v>26</v>
      </c>
      <c r="D9" s="20">
        <v>0</v>
      </c>
      <c r="E9" s="9">
        <f t="shared" si="0"/>
        <v>0</v>
      </c>
      <c r="F9" s="20">
        <v>0</v>
      </c>
      <c r="G9" s="9">
        <f t="shared" si="1"/>
        <v>0</v>
      </c>
      <c r="H9" s="20">
        <v>0</v>
      </c>
      <c r="I9" s="9">
        <f t="shared" si="2"/>
        <v>0</v>
      </c>
      <c r="J9" s="20">
        <v>0</v>
      </c>
      <c r="K9" s="9">
        <f t="shared" si="3"/>
        <v>0</v>
      </c>
      <c r="L9" s="10">
        <f t="shared" si="5"/>
        <v>0</v>
      </c>
      <c r="M9" s="11">
        <f t="shared" si="4"/>
        <v>0</v>
      </c>
    </row>
    <row r="10" spans="1:13" ht="14" x14ac:dyDescent="0.15">
      <c r="A10" s="25"/>
      <c r="B10" s="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4" x14ac:dyDescent="0.15">
      <c r="A11" s="25">
        <v>406</v>
      </c>
      <c r="B11" s="26" t="s">
        <v>87</v>
      </c>
      <c r="C11" s="28" t="s">
        <v>20</v>
      </c>
      <c r="D11" s="20">
        <v>11.65</v>
      </c>
      <c r="E11" s="9">
        <f t="shared" ref="E11:E23" si="7">IF(D11&lt;1,0,RANK(D11,D$4:D$37,0))</f>
        <v>14</v>
      </c>
      <c r="F11" s="20">
        <v>9.6</v>
      </c>
      <c r="G11" s="9">
        <f t="shared" ref="G11:G23" si="8">IF(F11&lt;1,0,RANK(F11,F$4:F$37,0))</f>
        <v>8</v>
      </c>
      <c r="H11" s="20">
        <v>9.5</v>
      </c>
      <c r="I11" s="9">
        <f t="shared" ref="I11:I23" si="9">IF(H11&lt;1,0,RANK(H11,H$4:H$37,0))</f>
        <v>10</v>
      </c>
      <c r="J11" s="20">
        <v>10.75</v>
      </c>
      <c r="K11" s="9">
        <f t="shared" ref="K11:K16" si="10">IF(J11&lt;1,0,RANK(J11,J$4:J$37,0))</f>
        <v>14</v>
      </c>
      <c r="L11" s="10">
        <f t="shared" si="5"/>
        <v>41.5</v>
      </c>
      <c r="M11" s="11">
        <f t="shared" ref="M11:M23" si="11">IF(L11&lt;1,0,RANK(L11,L$4:L$37,0))</f>
        <v>10</v>
      </c>
    </row>
    <row r="12" spans="1:13" ht="14" x14ac:dyDescent="0.15">
      <c r="A12" s="25">
        <f t="shared" si="6"/>
        <v>407</v>
      </c>
      <c r="B12" s="26" t="s">
        <v>88</v>
      </c>
      <c r="C12" s="28" t="s">
        <v>20</v>
      </c>
      <c r="D12" s="20">
        <v>11.5</v>
      </c>
      <c r="E12" s="9">
        <f t="shared" si="7"/>
        <v>16</v>
      </c>
      <c r="F12" s="20">
        <v>9.3000000000000007</v>
      </c>
      <c r="G12" s="9">
        <f t="shared" si="8"/>
        <v>9</v>
      </c>
      <c r="H12" s="20">
        <v>10.1</v>
      </c>
      <c r="I12" s="9">
        <f t="shared" si="9"/>
        <v>8</v>
      </c>
      <c r="J12" s="20">
        <v>9.9499999999999993</v>
      </c>
      <c r="K12" s="9">
        <f t="shared" si="10"/>
        <v>16</v>
      </c>
      <c r="L12" s="10">
        <f t="shared" si="5"/>
        <v>40.849999999999994</v>
      </c>
      <c r="M12" s="11">
        <f t="shared" si="11"/>
        <v>14</v>
      </c>
    </row>
    <row r="13" spans="1:13" ht="14" x14ac:dyDescent="0.15">
      <c r="A13" s="25">
        <f t="shared" si="6"/>
        <v>408</v>
      </c>
      <c r="B13" s="26" t="s">
        <v>104</v>
      </c>
      <c r="C13" s="28" t="s">
        <v>20</v>
      </c>
      <c r="D13" s="20">
        <v>12.25</v>
      </c>
      <c r="E13" s="9">
        <f t="shared" si="7"/>
        <v>6</v>
      </c>
      <c r="F13" s="20">
        <v>8.6</v>
      </c>
      <c r="G13" s="9">
        <f t="shared" si="8"/>
        <v>15</v>
      </c>
      <c r="H13" s="20">
        <v>11.5</v>
      </c>
      <c r="I13" s="9">
        <f t="shared" si="9"/>
        <v>2</v>
      </c>
      <c r="J13" s="20">
        <v>11.45</v>
      </c>
      <c r="K13" s="9">
        <f t="shared" si="10"/>
        <v>9</v>
      </c>
      <c r="L13" s="10">
        <f t="shared" si="5"/>
        <v>43.8</v>
      </c>
      <c r="M13" s="11">
        <f t="shared" si="11"/>
        <v>6</v>
      </c>
    </row>
    <row r="14" spans="1:13" ht="14" x14ac:dyDescent="0.15">
      <c r="A14" s="25">
        <f t="shared" si="6"/>
        <v>409</v>
      </c>
      <c r="B14" s="26" t="s">
        <v>86</v>
      </c>
      <c r="C14" s="28" t="s">
        <v>20</v>
      </c>
      <c r="D14" s="20">
        <v>12.35</v>
      </c>
      <c r="E14" s="9">
        <f t="shared" si="7"/>
        <v>2</v>
      </c>
      <c r="F14" s="20">
        <v>11.1</v>
      </c>
      <c r="G14" s="9">
        <f t="shared" si="8"/>
        <v>2</v>
      </c>
      <c r="H14" s="20">
        <v>12</v>
      </c>
      <c r="I14" s="9">
        <f t="shared" si="9"/>
        <v>1</v>
      </c>
      <c r="J14" s="20">
        <v>11.9</v>
      </c>
      <c r="K14" s="9">
        <f t="shared" si="10"/>
        <v>2</v>
      </c>
      <c r="L14" s="10">
        <f t="shared" si="5"/>
        <v>47.35</v>
      </c>
      <c r="M14" s="11">
        <f t="shared" si="11"/>
        <v>1</v>
      </c>
    </row>
    <row r="15" spans="1:13" ht="14" x14ac:dyDescent="0.15">
      <c r="A15" s="25">
        <f t="shared" si="6"/>
        <v>410</v>
      </c>
      <c r="B15" s="26" t="s">
        <v>89</v>
      </c>
      <c r="C15" s="28" t="s">
        <v>20</v>
      </c>
      <c r="D15" s="20">
        <v>11.85</v>
      </c>
      <c r="E15" s="9">
        <f t="shared" si="7"/>
        <v>11</v>
      </c>
      <c r="F15" s="20">
        <v>10.8</v>
      </c>
      <c r="G15" s="9">
        <f t="shared" si="8"/>
        <v>3</v>
      </c>
      <c r="H15" s="20">
        <v>8.1</v>
      </c>
      <c r="I15" s="9">
        <f t="shared" si="9"/>
        <v>15</v>
      </c>
      <c r="J15" s="20">
        <v>10.1</v>
      </c>
      <c r="K15" s="9">
        <f t="shared" si="10"/>
        <v>15</v>
      </c>
      <c r="L15" s="10">
        <f t="shared" si="5"/>
        <v>40.85</v>
      </c>
      <c r="M15" s="11">
        <f t="shared" si="11"/>
        <v>13</v>
      </c>
    </row>
    <row r="16" spans="1:13" ht="14" x14ac:dyDescent="0.15">
      <c r="A16" s="25">
        <f t="shared" si="6"/>
        <v>411</v>
      </c>
      <c r="B16" s="26" t="s">
        <v>105</v>
      </c>
      <c r="C16" s="28" t="s">
        <v>20</v>
      </c>
      <c r="D16" s="20">
        <v>12.2</v>
      </c>
      <c r="E16" s="9">
        <f t="shared" si="7"/>
        <v>9</v>
      </c>
      <c r="F16" s="20">
        <v>8.3000000000000007</v>
      </c>
      <c r="G16" s="9">
        <f t="shared" si="8"/>
        <v>16</v>
      </c>
      <c r="H16" s="20">
        <v>9.1</v>
      </c>
      <c r="I16" s="9">
        <f t="shared" si="9"/>
        <v>11</v>
      </c>
      <c r="J16" s="20">
        <v>11.3</v>
      </c>
      <c r="K16" s="9">
        <f t="shared" si="10"/>
        <v>10</v>
      </c>
      <c r="L16" s="10">
        <f t="shared" si="5"/>
        <v>40.900000000000006</v>
      </c>
      <c r="M16" s="11">
        <f t="shared" si="11"/>
        <v>11</v>
      </c>
    </row>
    <row r="17" spans="1:13" ht="14" x14ac:dyDescent="0.15">
      <c r="A17" s="25"/>
      <c r="B17" s="14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4" x14ac:dyDescent="0.15">
      <c r="A18" s="25">
        <v>412</v>
      </c>
      <c r="B18" s="26" t="s">
        <v>39</v>
      </c>
      <c r="C18" s="28" t="s">
        <v>19</v>
      </c>
      <c r="D18" s="20">
        <v>11.85</v>
      </c>
      <c r="E18" s="9">
        <f t="shared" si="7"/>
        <v>11</v>
      </c>
      <c r="F18" s="20">
        <v>9.6999999999999993</v>
      </c>
      <c r="G18" s="9">
        <f t="shared" si="8"/>
        <v>7</v>
      </c>
      <c r="H18" s="20">
        <v>9.6999999999999993</v>
      </c>
      <c r="I18" s="9">
        <f t="shared" si="9"/>
        <v>9</v>
      </c>
      <c r="J18" s="20">
        <v>11.9</v>
      </c>
      <c r="K18" s="9">
        <f t="shared" ref="K18:K23" si="12">IF(J18&lt;1,0,RANK(J18,J$4:J$37,0))</f>
        <v>2</v>
      </c>
      <c r="L18" s="10">
        <f>SUM(D18,F18,H18,J18)</f>
        <v>43.15</v>
      </c>
      <c r="M18" s="11">
        <f t="shared" si="11"/>
        <v>8</v>
      </c>
    </row>
    <row r="19" spans="1:13" ht="14" x14ac:dyDescent="0.15">
      <c r="A19" s="25">
        <f t="shared" si="6"/>
        <v>413</v>
      </c>
      <c r="B19" s="26" t="s">
        <v>102</v>
      </c>
      <c r="C19" s="28" t="s">
        <v>19</v>
      </c>
      <c r="D19" s="20">
        <v>11.6</v>
      </c>
      <c r="E19" s="9">
        <f t="shared" si="7"/>
        <v>15</v>
      </c>
      <c r="F19" s="20">
        <v>9.1</v>
      </c>
      <c r="G19" s="9">
        <f t="shared" si="8"/>
        <v>12</v>
      </c>
      <c r="H19" s="20">
        <v>7.5</v>
      </c>
      <c r="I19" s="9">
        <f t="shared" si="9"/>
        <v>16</v>
      </c>
      <c r="J19" s="20">
        <v>11</v>
      </c>
      <c r="K19" s="9">
        <f t="shared" si="12"/>
        <v>12</v>
      </c>
      <c r="L19" s="10">
        <f t="shared" ref="L19:L30" si="13">SUM(D19,F19,H19,J19)</f>
        <v>39.200000000000003</v>
      </c>
      <c r="M19" s="11">
        <f t="shared" si="11"/>
        <v>16</v>
      </c>
    </row>
    <row r="20" spans="1:13" ht="14" x14ac:dyDescent="0.15">
      <c r="A20" s="25">
        <f t="shared" si="6"/>
        <v>414</v>
      </c>
      <c r="B20" s="26" t="s">
        <v>40</v>
      </c>
      <c r="C20" s="28" t="s">
        <v>19</v>
      </c>
      <c r="D20" s="20">
        <v>11.95</v>
      </c>
      <c r="E20" s="9">
        <f t="shared" si="7"/>
        <v>10</v>
      </c>
      <c r="F20" s="20">
        <v>8.8000000000000007</v>
      </c>
      <c r="G20" s="9">
        <f t="shared" si="8"/>
        <v>14</v>
      </c>
      <c r="H20" s="20">
        <v>8.6</v>
      </c>
      <c r="I20" s="9">
        <f t="shared" si="9"/>
        <v>13</v>
      </c>
      <c r="J20" s="20">
        <v>11.55</v>
      </c>
      <c r="K20" s="9">
        <f t="shared" si="12"/>
        <v>8</v>
      </c>
      <c r="L20" s="10">
        <f t="shared" si="13"/>
        <v>40.900000000000006</v>
      </c>
      <c r="M20" s="11">
        <f t="shared" si="11"/>
        <v>11</v>
      </c>
    </row>
    <row r="21" spans="1:13" ht="14" x14ac:dyDescent="0.15">
      <c r="A21" s="25">
        <f t="shared" si="6"/>
        <v>415</v>
      </c>
      <c r="B21" s="26" t="s">
        <v>101</v>
      </c>
      <c r="C21" s="28" t="s">
        <v>19</v>
      </c>
      <c r="D21" s="20">
        <v>12.25</v>
      </c>
      <c r="E21" s="9">
        <f t="shared" si="7"/>
        <v>6</v>
      </c>
      <c r="F21" s="20">
        <v>8.9</v>
      </c>
      <c r="G21" s="9">
        <f t="shared" si="8"/>
        <v>13</v>
      </c>
      <c r="H21" s="20">
        <v>10.9</v>
      </c>
      <c r="I21" s="9">
        <f t="shared" si="9"/>
        <v>3</v>
      </c>
      <c r="J21" s="20">
        <v>11.85</v>
      </c>
      <c r="K21" s="9">
        <f t="shared" si="12"/>
        <v>5</v>
      </c>
      <c r="L21" s="10">
        <f t="shared" si="13"/>
        <v>43.9</v>
      </c>
      <c r="M21" s="11">
        <f t="shared" si="11"/>
        <v>5</v>
      </c>
    </row>
    <row r="22" spans="1:13" ht="14" x14ac:dyDescent="0.15">
      <c r="A22" s="25">
        <f t="shared" si="6"/>
        <v>416</v>
      </c>
      <c r="B22" s="26" t="s">
        <v>103</v>
      </c>
      <c r="C22" s="28" t="s">
        <v>19</v>
      </c>
      <c r="D22" s="20">
        <v>12.25</v>
      </c>
      <c r="E22" s="9">
        <f t="shared" si="7"/>
        <v>6</v>
      </c>
      <c r="F22" s="20">
        <v>10.3</v>
      </c>
      <c r="G22" s="9">
        <f t="shared" si="8"/>
        <v>5</v>
      </c>
      <c r="H22" s="20">
        <v>10.6</v>
      </c>
      <c r="I22" s="9">
        <f t="shared" si="9"/>
        <v>4</v>
      </c>
      <c r="J22" s="20">
        <v>11.9</v>
      </c>
      <c r="K22" s="9">
        <f t="shared" si="12"/>
        <v>2</v>
      </c>
      <c r="L22" s="10">
        <f t="shared" si="13"/>
        <v>45.05</v>
      </c>
      <c r="M22" s="11">
        <f t="shared" si="11"/>
        <v>4</v>
      </c>
    </row>
    <row r="23" spans="1:13" ht="14" x14ac:dyDescent="0.15">
      <c r="A23" s="25">
        <f t="shared" si="6"/>
        <v>417</v>
      </c>
      <c r="B23" s="26"/>
      <c r="C23" s="28"/>
      <c r="D23" s="20">
        <v>0</v>
      </c>
      <c r="E23" s="9">
        <f t="shared" si="7"/>
        <v>0</v>
      </c>
      <c r="F23" s="20">
        <v>0</v>
      </c>
      <c r="G23" s="9">
        <f t="shared" si="8"/>
        <v>0</v>
      </c>
      <c r="H23" s="20">
        <v>0</v>
      </c>
      <c r="I23" s="9">
        <f t="shared" si="9"/>
        <v>0</v>
      </c>
      <c r="J23" s="20">
        <v>0</v>
      </c>
      <c r="K23" s="9">
        <f t="shared" si="12"/>
        <v>0</v>
      </c>
      <c r="L23" s="10">
        <f t="shared" si="13"/>
        <v>0</v>
      </c>
      <c r="M23" s="11">
        <f t="shared" si="11"/>
        <v>0</v>
      </c>
    </row>
    <row r="24" spans="1:13" ht="14" x14ac:dyDescent="0.15">
      <c r="A24" s="25"/>
      <c r="B24" s="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4" x14ac:dyDescent="0.15">
      <c r="A25" s="25">
        <v>19</v>
      </c>
      <c r="B25" s="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 t="s">
        <v>107</v>
      </c>
      <c r="K25" s="9" t="e">
        <f t="shared" ref="K25:K30" si="17">IF(J25&lt;1,0,RANK(J25,J$4:J$37,0))</f>
        <v>#VALUE!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4" x14ac:dyDescent="0.15">
      <c r="A26" s="25">
        <f t="shared" si="6"/>
        <v>20</v>
      </c>
      <c r="B26" s="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4" x14ac:dyDescent="0.15">
      <c r="A27" s="25">
        <f t="shared" si="6"/>
        <v>21</v>
      </c>
      <c r="B27" s="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4" x14ac:dyDescent="0.15">
      <c r="A28" s="25">
        <f t="shared" si="6"/>
        <v>22</v>
      </c>
      <c r="B28" s="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4" x14ac:dyDescent="0.15">
      <c r="A29" s="25">
        <f t="shared" si="6"/>
        <v>23</v>
      </c>
      <c r="B29" s="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4" x14ac:dyDescent="0.15">
      <c r="A30" s="25">
        <f t="shared" si="6"/>
        <v>24</v>
      </c>
      <c r="B30" s="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4" x14ac:dyDescent="0.15">
      <c r="A31" s="25"/>
      <c r="B31" s="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4" x14ac:dyDescent="0.15">
      <c r="A32" s="25">
        <v>25</v>
      </c>
      <c r="B32" s="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4" x14ac:dyDescent="0.15">
      <c r="A33" s="25">
        <f t="shared" si="6"/>
        <v>26</v>
      </c>
      <c r="B33" s="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4" x14ac:dyDescent="0.15">
      <c r="A34" s="25">
        <f t="shared" si="6"/>
        <v>27</v>
      </c>
      <c r="B34" s="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4" x14ac:dyDescent="0.15">
      <c r="A35" s="25">
        <f t="shared" si="6"/>
        <v>28</v>
      </c>
      <c r="B35" s="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4" x14ac:dyDescent="0.15">
      <c r="A36" s="25">
        <f t="shared" si="6"/>
        <v>29</v>
      </c>
      <c r="B36" s="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4" x14ac:dyDescent="0.15">
      <c r="A37" s="25">
        <f t="shared" si="6"/>
        <v>30</v>
      </c>
      <c r="B37" s="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4" x14ac:dyDescent="0.15">
      <c r="A38" s="25"/>
      <c r="B38" s="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15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15">
      <c r="B40" s="15" t="s">
        <v>9</v>
      </c>
      <c r="C40" s="1" t="s">
        <v>43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9" thickBot="1" x14ac:dyDescent="0.2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" thickBot="1" x14ac:dyDescent="0.2">
      <c r="B42" s="16"/>
      <c r="C42" s="35" t="s">
        <v>10</v>
      </c>
      <c r="D42" s="36" t="s">
        <v>3</v>
      </c>
      <c r="E42" s="36" t="s">
        <v>4</v>
      </c>
      <c r="F42" s="36" t="s">
        <v>5</v>
      </c>
      <c r="G42" s="36" t="s">
        <v>4</v>
      </c>
      <c r="H42" s="36" t="s">
        <v>6</v>
      </c>
      <c r="I42" s="36" t="s">
        <v>4</v>
      </c>
      <c r="J42" s="36" t="s">
        <v>7</v>
      </c>
      <c r="K42" s="36" t="s">
        <v>4</v>
      </c>
      <c r="L42" s="36" t="s">
        <v>8</v>
      </c>
      <c r="M42" s="37" t="s">
        <v>4</v>
      </c>
    </row>
    <row r="43" spans="1:13" ht="14" x14ac:dyDescent="0.15">
      <c r="B43" s="16"/>
      <c r="C43" s="30" t="s">
        <v>26</v>
      </c>
      <c r="D43" s="31">
        <f>LARGE(D4:D9,1)+LARGE(D4:D9,2)+LARGE(D4:D9,3)+LARGE(D4:D9,4)</f>
        <v>49.650000000000006</v>
      </c>
      <c r="E43" s="32">
        <f>IF(D43&lt;1,0,RANK(D43,D$43:D$47,0))</f>
        <v>1</v>
      </c>
      <c r="F43" s="31">
        <f>LARGE(F4:F9,1)+LARGE(F4:F9,2)+LARGE(F4:F9,3)+LARGE(F4:F9,4)</f>
        <v>41.2</v>
      </c>
      <c r="G43" s="32">
        <f>IF(F43&lt;1,0,RANK(F43,F$43:F$47,0))</f>
        <v>1</v>
      </c>
      <c r="H43" s="31">
        <f>LARGE(H4:H9,1)+LARGE(H4:H9,2)+LARGE(H4:H9,3)+LARGE(H4:H9,4)</f>
        <v>40.1</v>
      </c>
      <c r="I43" s="32">
        <f>IF(H43&lt;1,0,RANK(H43,H$43:H$47,0))</f>
        <v>2</v>
      </c>
      <c r="J43" s="31">
        <f>LARGE(J4:J9,1)+LARGE(J4:J9,2)+LARGE(J4:J9,3)+LARGE(J4:J9,4)</f>
        <v>46.849999999999994</v>
      </c>
      <c r="K43" s="32">
        <f>IF(J43&lt;1,0,RANK(J43,J$43:J$47,0))</f>
        <v>2</v>
      </c>
      <c r="L43" s="33">
        <f>D43+F43+H43+J43</f>
        <v>177.8</v>
      </c>
      <c r="M43" s="34">
        <f>IF(L43&lt;1,0,RANK(L43,L$43:L$47,0))</f>
        <v>2</v>
      </c>
    </row>
    <row r="44" spans="1:13" ht="14" x14ac:dyDescent="0.15">
      <c r="B44" s="16"/>
      <c r="C44" s="28" t="s">
        <v>20</v>
      </c>
      <c r="D44" s="29">
        <f>LARGE(D11:D16,1)+LARGE(D11:D16,2)+LARGE(D11:D16,3)+LARGE(D11:D16,4)</f>
        <v>48.65</v>
      </c>
      <c r="E44" s="18">
        <f>IF(D44&lt;1,0,RANK(D44,D$43:D$47,0))</f>
        <v>2</v>
      </c>
      <c r="F44" s="29">
        <f>LARGE(F11:F16,1)+LARGE(F11:F16,2)+LARGE(F11:F16,3)+LARGE(F11:F16,4)</f>
        <v>40.799999999999997</v>
      </c>
      <c r="G44" s="18">
        <f>IF(F44&lt;1,0,RANK(F44,F$43:F$47,0))</f>
        <v>2</v>
      </c>
      <c r="H44" s="29">
        <f>LARGE(H11:H16,1)+LARGE(H11:H16,2)+LARGE(H11:H16,3)+LARGE(H11:H16,4)</f>
        <v>43.1</v>
      </c>
      <c r="I44" s="18">
        <f>IF(H44&lt;1,0,RANK(H44,H$43:H$47,0))</f>
        <v>1</v>
      </c>
      <c r="J44" s="29">
        <f>LARGE(J11:J16,1)+LARGE(J11:J16,2)+LARGE(J11:J16,3)+LARGE(J11:J16,4)</f>
        <v>45.400000000000006</v>
      </c>
      <c r="K44" s="18">
        <f>IF(J44&lt;1,0,RANK(J44,J$43:J$47,0))</f>
        <v>3</v>
      </c>
      <c r="L44" s="19">
        <f>D44+F44+H44+J44</f>
        <v>177.95</v>
      </c>
      <c r="M44" s="11">
        <f>IF(L44&lt;1,0,RANK(L44,L$43:L$47,0))</f>
        <v>1</v>
      </c>
    </row>
    <row r="45" spans="1:13" ht="14" x14ac:dyDescent="0.15">
      <c r="B45" s="16"/>
      <c r="C45" s="28" t="s">
        <v>19</v>
      </c>
      <c r="D45" s="29">
        <f>LARGE(D18:D23,1)+LARGE(D18:D23,2)+LARGE(D18:D23,3)+LARGE(D18:D23,4)</f>
        <v>48.300000000000004</v>
      </c>
      <c r="E45" s="18">
        <f>IF(D45&lt;1,0,RANK(D45,D$43:D$47,0))</f>
        <v>3</v>
      </c>
      <c r="F45" s="29">
        <f>LARGE(F18:F23,1)+LARGE(F18:F23,2)+LARGE(F18:F23,3)+LARGE(F18:F23,4)</f>
        <v>38</v>
      </c>
      <c r="G45" s="18">
        <f>IF(F45&lt;1,0,RANK(F45,F$43:F$47,0))</f>
        <v>3</v>
      </c>
      <c r="H45" s="29">
        <f>LARGE(H18:H23,1)+LARGE(H18:H23,2)+LARGE(H18:H23,3)+LARGE(H18:H23,4)</f>
        <v>39.799999999999997</v>
      </c>
      <c r="I45" s="18">
        <f>IF(H45&lt;1,0,RANK(H45,H$43:H$47,0))</f>
        <v>3</v>
      </c>
      <c r="J45" s="29">
        <f>LARGE(J18:J23,1)+LARGE(J18:J23,2)+LARGE(J18:J23,3)+LARGE(J18:J23,4)</f>
        <v>47.2</v>
      </c>
      <c r="K45" s="18">
        <f>IF(J45&lt;1,0,RANK(J45,J$43:J$47,0))</f>
        <v>1</v>
      </c>
      <c r="L45" s="19">
        <f>D45+F45+H45+J45</f>
        <v>173.3</v>
      </c>
      <c r="M45" s="11">
        <f>IF(L45&lt;1,0,RANK(L45,L$43:L$47,0))</f>
        <v>3</v>
      </c>
    </row>
    <row r="46" spans="1:13" ht="14" x14ac:dyDescent="0.15">
      <c r="B46" s="16"/>
      <c r="C46" s="13"/>
      <c r="D46" s="29">
        <f>LARGE(D25:D30,1)+LARGE(D25:D30,2)+LARGE(D25:D30,3)+LARGE(D25:D30,4)</f>
        <v>0</v>
      </c>
      <c r="E46" s="18">
        <f>IF(D46&lt;1,0,RANK(D46,D$43:D$47,0))</f>
        <v>0</v>
      </c>
      <c r="F46" s="29">
        <f>LARGE(F25:F30,1)+LARGE(F25:F30,2)+LARGE(F25:F30,3)+LARGE(F25:F30,4)</f>
        <v>0</v>
      </c>
      <c r="G46" s="18">
        <f>IF(F46&lt;1,0,RANK(F46,F$43:F$47,0))</f>
        <v>0</v>
      </c>
      <c r="H46" s="29">
        <f>LARGE(H25:H30,1)+LARGE(H25:H30,2)+LARGE(H25:H30,3)+LARGE(H25:H30,4)</f>
        <v>0</v>
      </c>
      <c r="I46" s="18">
        <f>IF(H46&lt;1,0,RANK(H46,H$43:H$47,0))</f>
        <v>0</v>
      </c>
      <c r="J46" s="29">
        <f>LARGE(J25:J30,1)+LARGE(J25:J30,2)+LARGE(J25:J30,3)+LARGE(J25:J30,4)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4" x14ac:dyDescent="0.15">
      <c r="B47" s="16"/>
      <c r="C47" s="13"/>
      <c r="D47" s="29">
        <f>LARGE(D32:D37,1)+LARGE(D32:D37,2)+LARGE(D32:D37,3)+LARGE(D32:D37,4)</f>
        <v>0</v>
      </c>
      <c r="E47" s="18">
        <f>IF(D47&lt;1,0,RANK(D47,D$43:D$47,0))</f>
        <v>0</v>
      </c>
      <c r="F47" s="29">
        <f>LARGE(F32:F37,1)+LARGE(F32:F37,2)+LARGE(F32:F37,3)+LARGE(F32:F37,4)</f>
        <v>0</v>
      </c>
      <c r="G47" s="18">
        <f>IF(F47&lt;1,0,RANK(F47,F$43:F$47,0))</f>
        <v>0</v>
      </c>
      <c r="H47" s="29">
        <f>LARGE(H32:H37,1)+LARGE(H32:H37,2)+LARGE(H32:H37,3)+LARGE(H32:H37,4)</f>
        <v>0</v>
      </c>
      <c r="I47" s="18">
        <f>IF(H47&lt;1,0,RANK(H47,H$43:H$47,0))</f>
        <v>0</v>
      </c>
      <c r="J47" s="29">
        <f>LARGE(J32:J37,1)+LARGE(J32:J37,2)+LARGE(J32:J37,3)+LARGE(J32:J37,4)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sheetProtection algorithmName="SHA-512" hashValue="RuxWrI4446ivxGL7T/wavsil7X5AwQpgAWpMQ7V7J3PwPS/Rjv0QIcc62D+j6pl1PhoqoXEzbJg4adLdA9sTkg==" saltValue="jIq3r6ONxtbeOZNDBuVy/w==" spinCount="100000" sheet="1" objects="1" scenarios="1"/>
  <conditionalFormatting sqref="M43:M47 E43:E47 G43:G47 I43:I47 K43:K47 M4:M38 G4:G38 I4:I38 E4:E38 K4:K38">
    <cfRule type="cellIs" dxfId="14" priority="1" stopIfTrue="1" operator="equal">
      <formula>1</formula>
    </cfRule>
    <cfRule type="cellIs" dxfId="13" priority="2" stopIfTrue="1" operator="equal">
      <formula>2</formula>
    </cfRule>
    <cfRule type="cellIs" dxfId="12" priority="3" stopIfTrue="1" operator="equal">
      <formula>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tabSelected="1" topLeftCell="A3" workbookViewId="0">
      <selection activeCell="N19" sqref="N19"/>
    </sheetView>
  </sheetViews>
  <sheetFormatPr baseColWidth="10" defaultColWidth="8.83203125" defaultRowHeight="13" x14ac:dyDescent="0.15"/>
  <cols>
    <col min="1" max="1" width="5.1640625" style="24" customWidth="1"/>
    <col min="2" max="2" width="20.6640625" bestFit="1" customWidth="1"/>
    <col min="3" max="3" width="13.5" customWidth="1"/>
    <col min="5" max="5" width="5.5" customWidth="1"/>
    <col min="7" max="7" width="5.5" customWidth="1"/>
    <col min="9" max="9" width="5.5" customWidth="1"/>
    <col min="11" max="11" width="5.5" customWidth="1"/>
    <col min="13" max="13" width="5.5" customWidth="1"/>
  </cols>
  <sheetData>
    <row r="1" spans="1:13" ht="18" x14ac:dyDescent="0.15">
      <c r="B1" s="1" t="s">
        <v>44</v>
      </c>
      <c r="C1" s="47" t="s">
        <v>76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15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4" x14ac:dyDescent="0.15">
      <c r="A3" s="23" t="s">
        <v>12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4" x14ac:dyDescent="0.15">
      <c r="A4" s="25">
        <v>230</v>
      </c>
      <c r="B4" s="40" t="s">
        <v>45</v>
      </c>
      <c r="C4" s="38" t="s">
        <v>19</v>
      </c>
      <c r="D4" s="20">
        <v>11.35</v>
      </c>
      <c r="E4" s="9">
        <f t="shared" ref="E4:E9" si="0">IF(D4&lt;1,0,RANK(D4,D$4:D$37,0))</f>
        <v>12</v>
      </c>
      <c r="F4" s="20">
        <v>12.1</v>
      </c>
      <c r="G4" s="9">
        <f t="shared" ref="G4:G9" si="1">IF(F4&lt;1,0,RANK(F4,F$4:F$37,0))</f>
        <v>3</v>
      </c>
      <c r="H4" s="20">
        <v>10.1</v>
      </c>
      <c r="I4" s="9">
        <f t="shared" ref="I4:I9" si="2">IF(H4&lt;1,0,RANK(H4,H$4:H$37,0))</f>
        <v>7</v>
      </c>
      <c r="J4" s="20">
        <v>11.1</v>
      </c>
      <c r="K4" s="9">
        <f t="shared" ref="K4:K9" si="3">IF(J4&lt;1,0,RANK(J4,J$4:J$37,0))</f>
        <v>6</v>
      </c>
      <c r="L4" s="10">
        <f>SUM(D4,F4,H4,J4)</f>
        <v>44.65</v>
      </c>
      <c r="M4" s="11">
        <f t="shared" ref="M4:M9" si="4">IF(L4&lt;1,0,RANK(L4,L$4:L$37,0))</f>
        <v>6</v>
      </c>
    </row>
    <row r="5" spans="1:13" ht="14" x14ac:dyDescent="0.15">
      <c r="A5" s="25">
        <f>SUM(A4+1)</f>
        <v>231</v>
      </c>
      <c r="B5" s="40" t="s">
        <v>16</v>
      </c>
      <c r="C5" s="38" t="s">
        <v>19</v>
      </c>
      <c r="D5" s="20">
        <v>10.95</v>
      </c>
      <c r="E5" s="9">
        <f t="shared" si="0"/>
        <v>16</v>
      </c>
      <c r="F5" s="20">
        <v>10.199999999999999</v>
      </c>
      <c r="G5" s="9">
        <f t="shared" si="1"/>
        <v>14</v>
      </c>
      <c r="H5" s="20">
        <v>9.6999999999999993</v>
      </c>
      <c r="I5" s="9">
        <f t="shared" si="2"/>
        <v>11</v>
      </c>
      <c r="J5" s="20">
        <v>11.25</v>
      </c>
      <c r="K5" s="9">
        <f t="shared" si="3"/>
        <v>3</v>
      </c>
      <c r="L5" s="10">
        <f t="shared" ref="L5:L16" si="5">SUM(D5,F5,H5,J5)</f>
        <v>42.099999999999994</v>
      </c>
      <c r="M5" s="11">
        <f t="shared" si="4"/>
        <v>15</v>
      </c>
    </row>
    <row r="6" spans="1:13" ht="14" x14ac:dyDescent="0.15">
      <c r="A6" s="25">
        <f t="shared" ref="A6:A37" si="6">SUM(A5+1)</f>
        <v>232</v>
      </c>
      <c r="B6" s="40" t="s">
        <v>46</v>
      </c>
      <c r="C6" s="38" t="s">
        <v>19</v>
      </c>
      <c r="D6" s="20">
        <v>11.9</v>
      </c>
      <c r="E6" s="9">
        <f t="shared" si="0"/>
        <v>6</v>
      </c>
      <c r="F6" s="20">
        <v>10.7</v>
      </c>
      <c r="G6" s="9">
        <f t="shared" si="1"/>
        <v>12</v>
      </c>
      <c r="H6" s="20">
        <v>11</v>
      </c>
      <c r="I6" s="9">
        <f t="shared" si="2"/>
        <v>5</v>
      </c>
      <c r="J6" s="20">
        <v>11.25</v>
      </c>
      <c r="K6" s="9">
        <f t="shared" si="3"/>
        <v>3</v>
      </c>
      <c r="L6" s="10">
        <f t="shared" si="5"/>
        <v>44.85</v>
      </c>
      <c r="M6" s="11">
        <f t="shared" si="4"/>
        <v>5</v>
      </c>
    </row>
    <row r="7" spans="1:13" ht="14" x14ac:dyDescent="0.15">
      <c r="A7" s="25">
        <f t="shared" si="6"/>
        <v>233</v>
      </c>
      <c r="B7" s="40" t="s">
        <v>47</v>
      </c>
      <c r="C7" s="38" t="s">
        <v>19</v>
      </c>
      <c r="D7" s="20">
        <v>11.15</v>
      </c>
      <c r="E7" s="9">
        <f t="shared" si="0"/>
        <v>14</v>
      </c>
      <c r="F7" s="20">
        <v>10.9</v>
      </c>
      <c r="G7" s="9">
        <f t="shared" si="1"/>
        <v>11</v>
      </c>
      <c r="H7" s="20">
        <v>9.6</v>
      </c>
      <c r="I7" s="9">
        <f t="shared" si="2"/>
        <v>12</v>
      </c>
      <c r="J7" s="20">
        <v>11.75</v>
      </c>
      <c r="K7" s="9">
        <f t="shared" si="3"/>
        <v>2</v>
      </c>
      <c r="L7" s="10">
        <f t="shared" si="5"/>
        <v>43.4</v>
      </c>
      <c r="M7" s="11">
        <f t="shared" si="4"/>
        <v>9</v>
      </c>
    </row>
    <row r="8" spans="1:13" ht="14" x14ac:dyDescent="0.15">
      <c r="A8" s="25">
        <f t="shared" si="6"/>
        <v>234</v>
      </c>
      <c r="B8" s="40"/>
      <c r="C8" s="38" t="s">
        <v>19</v>
      </c>
      <c r="D8" s="20">
        <v>0</v>
      </c>
      <c r="E8" s="9">
        <f t="shared" si="0"/>
        <v>0</v>
      </c>
      <c r="F8" s="20">
        <v>0</v>
      </c>
      <c r="G8" s="9">
        <f t="shared" si="1"/>
        <v>0</v>
      </c>
      <c r="H8" s="20">
        <v>0</v>
      </c>
      <c r="I8" s="9">
        <f t="shared" si="2"/>
        <v>0</v>
      </c>
      <c r="J8" s="20">
        <v>0</v>
      </c>
      <c r="K8" s="9">
        <f t="shared" si="3"/>
        <v>0</v>
      </c>
      <c r="L8" s="10">
        <f t="shared" si="5"/>
        <v>0</v>
      </c>
      <c r="M8" s="11">
        <f t="shared" si="4"/>
        <v>0</v>
      </c>
    </row>
    <row r="9" spans="1:13" ht="14" x14ac:dyDescent="0.15">
      <c r="A9" s="25">
        <f t="shared" si="6"/>
        <v>235</v>
      </c>
      <c r="B9" s="40"/>
      <c r="C9" s="38" t="s">
        <v>19</v>
      </c>
      <c r="D9" s="20">
        <v>0</v>
      </c>
      <c r="E9" s="9">
        <f t="shared" si="0"/>
        <v>0</v>
      </c>
      <c r="F9" s="20">
        <v>0</v>
      </c>
      <c r="G9" s="9">
        <f t="shared" si="1"/>
        <v>0</v>
      </c>
      <c r="H9" s="20">
        <v>0</v>
      </c>
      <c r="I9" s="9">
        <f t="shared" si="2"/>
        <v>0</v>
      </c>
      <c r="J9" s="20">
        <v>0</v>
      </c>
      <c r="K9" s="9">
        <f t="shared" si="3"/>
        <v>0</v>
      </c>
      <c r="L9" s="10">
        <f t="shared" si="5"/>
        <v>0</v>
      </c>
      <c r="M9" s="11">
        <f t="shared" si="4"/>
        <v>0</v>
      </c>
    </row>
    <row r="10" spans="1:13" ht="14" x14ac:dyDescent="0.15">
      <c r="A10" s="25"/>
      <c r="B10" s="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4" x14ac:dyDescent="0.15">
      <c r="A11" s="25">
        <v>236</v>
      </c>
      <c r="B11" s="26" t="s">
        <v>84</v>
      </c>
      <c r="C11" s="41" t="s">
        <v>20</v>
      </c>
      <c r="D11" s="20">
        <v>12.25</v>
      </c>
      <c r="E11" s="9">
        <f t="shared" ref="E11:E23" si="7">IF(D11&lt;1,0,RANK(D11,D$4:D$37,0))</f>
        <v>4</v>
      </c>
      <c r="F11" s="20">
        <v>11.1</v>
      </c>
      <c r="G11" s="9">
        <f t="shared" ref="G11:G23" si="8">IF(F11&lt;1,0,RANK(F11,F$4:F$37,0))</f>
        <v>8</v>
      </c>
      <c r="H11" s="20">
        <v>11.4</v>
      </c>
      <c r="I11" s="9">
        <f t="shared" ref="I11:I23" si="9">IF(H11&lt;1,0,RANK(H11,H$4:H$37,0))</f>
        <v>3</v>
      </c>
      <c r="J11" s="20">
        <v>10.6</v>
      </c>
      <c r="K11" s="9">
        <f t="shared" ref="K11:K16" si="10">IF(J11&lt;1,0,RANK(J11,J$4:J$37,0))</f>
        <v>12</v>
      </c>
      <c r="L11" s="10">
        <f t="shared" si="5"/>
        <v>45.35</v>
      </c>
      <c r="M11" s="11">
        <f t="shared" ref="M11:M23" si="11">IF(L11&lt;1,0,RANK(L11,L$4:L$37,0))</f>
        <v>3</v>
      </c>
    </row>
    <row r="12" spans="1:13" ht="14" x14ac:dyDescent="0.15">
      <c r="A12" s="25">
        <f t="shared" si="6"/>
        <v>237</v>
      </c>
      <c r="B12" s="26" t="s">
        <v>83</v>
      </c>
      <c r="C12" s="41" t="s">
        <v>20</v>
      </c>
      <c r="D12" s="20">
        <v>12.45</v>
      </c>
      <c r="E12" s="9">
        <f t="shared" si="7"/>
        <v>2</v>
      </c>
      <c r="F12" s="20">
        <v>10.7</v>
      </c>
      <c r="G12" s="9">
        <f t="shared" si="8"/>
        <v>12</v>
      </c>
      <c r="H12" s="20">
        <v>10.85</v>
      </c>
      <c r="I12" s="9">
        <f t="shared" si="9"/>
        <v>6</v>
      </c>
      <c r="J12" s="20">
        <v>11.1</v>
      </c>
      <c r="K12" s="9">
        <f t="shared" si="10"/>
        <v>6</v>
      </c>
      <c r="L12" s="10">
        <f t="shared" si="5"/>
        <v>45.1</v>
      </c>
      <c r="M12" s="11">
        <f t="shared" si="11"/>
        <v>4</v>
      </c>
    </row>
    <row r="13" spans="1:13" ht="14" x14ac:dyDescent="0.15">
      <c r="A13" s="25">
        <f t="shared" si="6"/>
        <v>238</v>
      </c>
      <c r="B13" s="26" t="s">
        <v>95</v>
      </c>
      <c r="C13" s="41" t="s">
        <v>20</v>
      </c>
      <c r="D13" s="20">
        <v>12.35</v>
      </c>
      <c r="E13" s="9">
        <f t="shared" si="7"/>
        <v>3</v>
      </c>
      <c r="F13" s="20">
        <v>11.1</v>
      </c>
      <c r="G13" s="9">
        <f t="shared" si="8"/>
        <v>8</v>
      </c>
      <c r="H13" s="20">
        <v>9.3000000000000007</v>
      </c>
      <c r="I13" s="9">
        <f t="shared" si="9"/>
        <v>13</v>
      </c>
      <c r="J13" s="20">
        <v>10.45</v>
      </c>
      <c r="K13" s="9">
        <f t="shared" si="10"/>
        <v>15</v>
      </c>
      <c r="L13" s="10">
        <f t="shared" si="5"/>
        <v>43.2</v>
      </c>
      <c r="M13" s="11">
        <f t="shared" si="11"/>
        <v>10</v>
      </c>
    </row>
    <row r="14" spans="1:13" ht="14" x14ac:dyDescent="0.15">
      <c r="A14" s="25">
        <f t="shared" si="6"/>
        <v>239</v>
      </c>
      <c r="B14" s="26" t="s">
        <v>85</v>
      </c>
      <c r="C14" s="41" t="s">
        <v>20</v>
      </c>
      <c r="D14" s="20">
        <v>11.15</v>
      </c>
      <c r="E14" s="9">
        <f t="shared" si="7"/>
        <v>14</v>
      </c>
      <c r="F14" s="20">
        <v>11.3</v>
      </c>
      <c r="G14" s="9">
        <f t="shared" si="8"/>
        <v>7</v>
      </c>
      <c r="H14" s="20">
        <v>11.4</v>
      </c>
      <c r="I14" s="9">
        <f t="shared" si="9"/>
        <v>3</v>
      </c>
      <c r="J14" s="20">
        <v>10.5</v>
      </c>
      <c r="K14" s="9">
        <f t="shared" si="10"/>
        <v>13</v>
      </c>
      <c r="L14" s="10">
        <f t="shared" si="5"/>
        <v>44.35</v>
      </c>
      <c r="M14" s="11">
        <f t="shared" si="11"/>
        <v>7</v>
      </c>
    </row>
    <row r="15" spans="1:13" ht="14" x14ac:dyDescent="0.15">
      <c r="A15" s="25">
        <f t="shared" si="6"/>
        <v>240</v>
      </c>
      <c r="B15" s="26" t="s">
        <v>82</v>
      </c>
      <c r="C15" s="41" t="s">
        <v>20</v>
      </c>
      <c r="D15" s="20">
        <v>11.85</v>
      </c>
      <c r="E15" s="9">
        <f t="shared" si="7"/>
        <v>7</v>
      </c>
      <c r="F15" s="20">
        <v>11.8</v>
      </c>
      <c r="G15" s="9">
        <f t="shared" si="8"/>
        <v>4</v>
      </c>
      <c r="H15" s="20">
        <v>11.7</v>
      </c>
      <c r="I15" s="9">
        <f t="shared" si="9"/>
        <v>2</v>
      </c>
      <c r="J15" s="20">
        <v>11.2</v>
      </c>
      <c r="K15" s="9">
        <f t="shared" si="10"/>
        <v>5</v>
      </c>
      <c r="L15" s="10">
        <f t="shared" si="5"/>
        <v>46.55</v>
      </c>
      <c r="M15" s="11">
        <f t="shared" si="11"/>
        <v>2</v>
      </c>
    </row>
    <row r="16" spans="1:13" ht="14" x14ac:dyDescent="0.15">
      <c r="A16" s="25">
        <f t="shared" si="6"/>
        <v>241</v>
      </c>
      <c r="B16" s="54" t="s">
        <v>81</v>
      </c>
      <c r="C16" s="41" t="s">
        <v>20</v>
      </c>
      <c r="D16" s="20">
        <v>12.7</v>
      </c>
      <c r="E16" s="9">
        <f t="shared" si="7"/>
        <v>1</v>
      </c>
      <c r="F16" s="20">
        <v>12.2</v>
      </c>
      <c r="G16" s="9">
        <f t="shared" si="8"/>
        <v>2</v>
      </c>
      <c r="H16" s="20">
        <v>12.2</v>
      </c>
      <c r="I16" s="9">
        <f t="shared" si="9"/>
        <v>1</v>
      </c>
      <c r="J16" s="20">
        <v>12</v>
      </c>
      <c r="K16" s="9">
        <f t="shared" si="10"/>
        <v>1</v>
      </c>
      <c r="L16" s="10">
        <f t="shared" si="5"/>
        <v>49.099999999999994</v>
      </c>
      <c r="M16" s="11">
        <f t="shared" si="11"/>
        <v>1</v>
      </c>
    </row>
    <row r="17" spans="1:13" ht="14" x14ac:dyDescent="0.15">
      <c r="A17" s="25"/>
      <c r="B17" s="14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4" x14ac:dyDescent="0.15">
      <c r="A18" s="25">
        <v>242</v>
      </c>
      <c r="B18" s="26" t="s">
        <v>49</v>
      </c>
      <c r="C18" s="28" t="s">
        <v>31</v>
      </c>
      <c r="D18" s="20">
        <v>12.15</v>
      </c>
      <c r="E18" s="9">
        <f t="shared" si="7"/>
        <v>5</v>
      </c>
      <c r="F18" s="20">
        <v>12.4</v>
      </c>
      <c r="G18" s="9">
        <f t="shared" si="8"/>
        <v>1</v>
      </c>
      <c r="H18" s="20">
        <v>9.8000000000000007</v>
      </c>
      <c r="I18" s="9">
        <f t="shared" si="9"/>
        <v>10</v>
      </c>
      <c r="J18" s="20">
        <v>10</v>
      </c>
      <c r="K18" s="9">
        <f t="shared" ref="K18:K23" si="12">IF(J18&lt;1,0,RANK(J18,J$4:J$37,0))</f>
        <v>16</v>
      </c>
      <c r="L18" s="10">
        <f>SUM(D18,F18,H18,J18)</f>
        <v>44.35</v>
      </c>
      <c r="M18" s="11">
        <f t="shared" si="11"/>
        <v>7</v>
      </c>
    </row>
    <row r="19" spans="1:13" ht="14" x14ac:dyDescent="0.15">
      <c r="A19" s="25">
        <f t="shared" si="6"/>
        <v>243</v>
      </c>
      <c r="B19" s="26" t="s">
        <v>50</v>
      </c>
      <c r="C19" s="28" t="s">
        <v>31</v>
      </c>
      <c r="D19" s="20">
        <v>11.35</v>
      </c>
      <c r="E19" s="9">
        <f t="shared" si="7"/>
        <v>12</v>
      </c>
      <c r="F19" s="20">
        <v>9.4</v>
      </c>
      <c r="G19" s="9">
        <f t="shared" si="8"/>
        <v>16</v>
      </c>
      <c r="H19" s="20">
        <v>7.45</v>
      </c>
      <c r="I19" s="9">
        <f t="shared" si="9"/>
        <v>16</v>
      </c>
      <c r="J19" s="20">
        <v>10.5</v>
      </c>
      <c r="K19" s="9">
        <f t="shared" si="12"/>
        <v>13</v>
      </c>
      <c r="L19" s="10">
        <f t="shared" ref="L19:L30" si="13">SUM(D19,F19,H19,J19)</f>
        <v>38.700000000000003</v>
      </c>
      <c r="M19" s="11">
        <f t="shared" si="11"/>
        <v>16</v>
      </c>
    </row>
    <row r="20" spans="1:13" ht="14" x14ac:dyDescent="0.15">
      <c r="A20" s="25">
        <f t="shared" si="6"/>
        <v>244</v>
      </c>
      <c r="B20" s="26" t="s">
        <v>51</v>
      </c>
      <c r="C20" s="28" t="s">
        <v>31</v>
      </c>
      <c r="D20" s="20">
        <v>11.7</v>
      </c>
      <c r="E20" s="9">
        <f t="shared" si="7"/>
        <v>9</v>
      </c>
      <c r="F20" s="20">
        <v>11</v>
      </c>
      <c r="G20" s="9">
        <f t="shared" si="8"/>
        <v>10</v>
      </c>
      <c r="H20" s="20">
        <v>9.85</v>
      </c>
      <c r="I20" s="9">
        <f t="shared" si="9"/>
        <v>9</v>
      </c>
      <c r="J20" s="20">
        <v>10.65</v>
      </c>
      <c r="K20" s="9">
        <f t="shared" si="12"/>
        <v>11</v>
      </c>
      <c r="L20" s="10">
        <f t="shared" si="13"/>
        <v>43.199999999999996</v>
      </c>
      <c r="M20" s="11">
        <f t="shared" si="11"/>
        <v>11</v>
      </c>
    </row>
    <row r="21" spans="1:13" ht="14" x14ac:dyDescent="0.15">
      <c r="A21" s="25">
        <f t="shared" si="6"/>
        <v>245</v>
      </c>
      <c r="B21" s="26" t="s">
        <v>52</v>
      </c>
      <c r="C21" s="28" t="s">
        <v>31</v>
      </c>
      <c r="D21" s="20">
        <v>11.55</v>
      </c>
      <c r="E21" s="9">
        <f t="shared" si="7"/>
        <v>11</v>
      </c>
      <c r="F21" s="20">
        <v>11.4</v>
      </c>
      <c r="G21" s="9">
        <f t="shared" si="8"/>
        <v>6</v>
      </c>
      <c r="H21" s="20">
        <v>9</v>
      </c>
      <c r="I21" s="9">
        <f t="shared" si="9"/>
        <v>14</v>
      </c>
      <c r="J21" s="20">
        <v>10.8</v>
      </c>
      <c r="K21" s="9">
        <f t="shared" si="12"/>
        <v>9</v>
      </c>
      <c r="L21" s="10">
        <f t="shared" si="13"/>
        <v>42.75</v>
      </c>
      <c r="M21" s="11">
        <f t="shared" si="11"/>
        <v>13</v>
      </c>
    </row>
    <row r="22" spans="1:13" ht="14" x14ac:dyDescent="0.15">
      <c r="A22" s="25">
        <f t="shared" si="6"/>
        <v>246</v>
      </c>
      <c r="B22" s="26" t="s">
        <v>96</v>
      </c>
      <c r="C22" s="28" t="s">
        <v>31</v>
      </c>
      <c r="D22" s="20">
        <v>11.85</v>
      </c>
      <c r="E22" s="9">
        <f t="shared" si="7"/>
        <v>7</v>
      </c>
      <c r="F22" s="20">
        <v>11.6</v>
      </c>
      <c r="G22" s="9">
        <f t="shared" si="8"/>
        <v>5</v>
      </c>
      <c r="H22" s="20">
        <v>8.8000000000000007</v>
      </c>
      <c r="I22" s="9">
        <f t="shared" si="9"/>
        <v>15</v>
      </c>
      <c r="J22" s="20">
        <v>10.9</v>
      </c>
      <c r="K22" s="9">
        <f t="shared" si="12"/>
        <v>8</v>
      </c>
      <c r="L22" s="10">
        <f t="shared" si="13"/>
        <v>43.15</v>
      </c>
      <c r="M22" s="11">
        <f t="shared" si="11"/>
        <v>12</v>
      </c>
    </row>
    <row r="23" spans="1:13" ht="14" x14ac:dyDescent="0.15">
      <c r="A23" s="25">
        <f t="shared" si="6"/>
        <v>247</v>
      </c>
      <c r="B23" s="26" t="s">
        <v>53</v>
      </c>
      <c r="C23" s="28" t="s">
        <v>31</v>
      </c>
      <c r="D23" s="20">
        <v>11.7</v>
      </c>
      <c r="E23" s="9">
        <f t="shared" si="7"/>
        <v>9</v>
      </c>
      <c r="F23" s="20">
        <v>9.6999999999999993</v>
      </c>
      <c r="G23" s="9">
        <f t="shared" si="8"/>
        <v>15</v>
      </c>
      <c r="H23" s="20">
        <v>9.9499999999999993</v>
      </c>
      <c r="I23" s="9">
        <f t="shared" si="9"/>
        <v>8</v>
      </c>
      <c r="J23" s="20">
        <v>10.8</v>
      </c>
      <c r="K23" s="9">
        <f t="shared" si="12"/>
        <v>9</v>
      </c>
      <c r="L23" s="10">
        <f t="shared" si="13"/>
        <v>42.15</v>
      </c>
      <c r="M23" s="11">
        <f t="shared" si="11"/>
        <v>14</v>
      </c>
    </row>
    <row r="24" spans="1:13" ht="14" x14ac:dyDescent="0.15">
      <c r="A24" s="25"/>
      <c r="B24" s="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4" x14ac:dyDescent="0.15">
      <c r="A25" s="25">
        <v>19</v>
      </c>
      <c r="B25" s="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4" x14ac:dyDescent="0.15">
      <c r="A26" s="25">
        <f t="shared" si="6"/>
        <v>20</v>
      </c>
      <c r="B26" s="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4" x14ac:dyDescent="0.15">
      <c r="A27" s="25">
        <f t="shared" si="6"/>
        <v>21</v>
      </c>
      <c r="B27" s="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4" x14ac:dyDescent="0.15">
      <c r="A28" s="25">
        <f t="shared" si="6"/>
        <v>22</v>
      </c>
      <c r="B28" s="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4" x14ac:dyDescent="0.15">
      <c r="A29" s="25">
        <f t="shared" si="6"/>
        <v>23</v>
      </c>
      <c r="B29" s="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4" x14ac:dyDescent="0.15">
      <c r="A30" s="25">
        <f t="shared" si="6"/>
        <v>24</v>
      </c>
      <c r="B30" s="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4" x14ac:dyDescent="0.15">
      <c r="A31" s="25"/>
      <c r="B31" s="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4" x14ac:dyDescent="0.15">
      <c r="A32" s="25">
        <v>25</v>
      </c>
      <c r="B32" s="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4" x14ac:dyDescent="0.15">
      <c r="A33" s="25">
        <f t="shared" si="6"/>
        <v>26</v>
      </c>
      <c r="B33" s="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4" x14ac:dyDescent="0.15">
      <c r="A34" s="25">
        <f t="shared" si="6"/>
        <v>27</v>
      </c>
      <c r="B34" s="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4" x14ac:dyDescent="0.15">
      <c r="A35" s="25">
        <f t="shared" si="6"/>
        <v>28</v>
      </c>
      <c r="B35" s="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4" x14ac:dyDescent="0.15">
      <c r="A36" s="25">
        <f t="shared" si="6"/>
        <v>29</v>
      </c>
      <c r="B36" s="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4" x14ac:dyDescent="0.15">
      <c r="A37" s="25">
        <f t="shared" si="6"/>
        <v>30</v>
      </c>
      <c r="B37" s="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4" x14ac:dyDescent="0.15">
      <c r="A38" s="25"/>
      <c r="B38" s="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15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15">
      <c r="B40" s="15" t="s">
        <v>9</v>
      </c>
      <c r="C40" s="1" t="s">
        <v>54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15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4" x14ac:dyDescent="0.15">
      <c r="B42" s="16"/>
      <c r="C42" s="6" t="s">
        <v>10</v>
      </c>
      <c r="D42" s="17" t="s">
        <v>3</v>
      </c>
      <c r="E42" s="17" t="s">
        <v>4</v>
      </c>
      <c r="F42" s="17" t="s">
        <v>5</v>
      </c>
      <c r="G42" s="17" t="s">
        <v>4</v>
      </c>
      <c r="H42" s="17" t="s">
        <v>6</v>
      </c>
      <c r="I42" s="17" t="s">
        <v>4</v>
      </c>
      <c r="J42" s="17" t="s">
        <v>7</v>
      </c>
      <c r="K42" s="17" t="s">
        <v>4</v>
      </c>
      <c r="L42" s="17" t="s">
        <v>8</v>
      </c>
      <c r="M42" s="17" t="s">
        <v>4</v>
      </c>
    </row>
    <row r="43" spans="1:13" ht="14" x14ac:dyDescent="0.15">
      <c r="B43" s="16"/>
      <c r="C43" s="8" t="s">
        <v>19</v>
      </c>
      <c r="D43" s="29">
        <f>LARGE(D4:D9,1)+LARGE(D4:D9,2)+LARGE(D4:D9,3)+LARGE(D4:D9,4)</f>
        <v>45.349999999999994</v>
      </c>
      <c r="E43" s="18">
        <f>IF(D43&lt;1,0,RANK(D43,D$43:D$47,0))</f>
        <v>3</v>
      </c>
      <c r="F43" s="29">
        <f>LARGE(F4:F9,1)+LARGE(F4:F9,2)+LARGE(F4:F9,3)+LARGE(F4:F9,4)</f>
        <v>43.900000000000006</v>
      </c>
      <c r="G43" s="18">
        <f>IF(F43&lt;1,0,RANK(F43,F$43:F$47,0))</f>
        <v>3</v>
      </c>
      <c r="H43" s="29">
        <f>LARGE(H4:H9,1)+LARGE(H4:H9,2)+LARGE(H4:H9,3)+LARGE(H4:H9,4)</f>
        <v>40.4</v>
      </c>
      <c r="I43" s="18">
        <f>IF(H43&lt;1,0,RANK(H43,H$43:H$47,0))</f>
        <v>2</v>
      </c>
      <c r="J43" s="29">
        <f>LARGE(J4:J9,1)+LARGE(J4:J9,2)+LARGE(J4:J9,3)+LARGE(J4:J9,4)</f>
        <v>45.35</v>
      </c>
      <c r="K43" s="18">
        <f>IF(J43&lt;1,0,RANK(J43,J$43:J$47,0))</f>
        <v>1</v>
      </c>
      <c r="L43" s="19">
        <f>D43+F43+H43+J43</f>
        <v>175</v>
      </c>
      <c r="M43" s="11">
        <f>IF(L43&lt;1,0,RANK(L43,L$43:L$47,0))</f>
        <v>3</v>
      </c>
    </row>
    <row r="44" spans="1:13" ht="14" x14ac:dyDescent="0.15">
      <c r="B44" s="16"/>
      <c r="C44" s="39" t="s">
        <v>20</v>
      </c>
      <c r="D44" s="29">
        <f>LARGE(D11:D16,1)+LARGE(D11:D16,2)+LARGE(D11:D16,3)+LARGE(D11:D16,4)</f>
        <v>49.75</v>
      </c>
      <c r="E44" s="18">
        <f>IF(D44&lt;1,0,RANK(D44,D$43:D$47,0))</f>
        <v>1</v>
      </c>
      <c r="F44" s="29">
        <f>LARGE(F11:F16,1)+LARGE(F11:F16,2)+LARGE(F11:F16,3)+LARGE(F11:F16,4)</f>
        <v>46.4</v>
      </c>
      <c r="G44" s="18">
        <f>IF(F44&lt;1,0,RANK(F44,F$43:F$47,0))</f>
        <v>1</v>
      </c>
      <c r="H44" s="29">
        <f>LARGE(H11:H16,1)+LARGE(H11:H16,2)+LARGE(H11:H16,3)+LARGE(H11:H16,4)</f>
        <v>46.699999999999996</v>
      </c>
      <c r="I44" s="18">
        <f>IF(H44&lt;1,0,RANK(H44,H$43:H$47,0))</f>
        <v>1</v>
      </c>
      <c r="J44" s="29">
        <f>LARGE(J11:J16,1)+LARGE(J11:J16,2)+LARGE(J11:J16,3)+LARGE(J11:J16,4)</f>
        <v>44.9</v>
      </c>
      <c r="K44" s="18">
        <f>IF(J44&lt;1,0,RANK(J44,J$43:J$47,0))</f>
        <v>2</v>
      </c>
      <c r="L44" s="19">
        <f>D44+F44+H44+J44</f>
        <v>187.75</v>
      </c>
      <c r="M44" s="11">
        <f>IF(L44&lt;1,0,RANK(L44,L$43:L$47,0))</f>
        <v>1</v>
      </c>
    </row>
    <row r="45" spans="1:13" ht="14" x14ac:dyDescent="0.15">
      <c r="B45" s="16"/>
      <c r="C45" s="28" t="s">
        <v>31</v>
      </c>
      <c r="D45" s="29">
        <f>LARGE(D18:D23,1)+LARGE(D18:D23,2)+LARGE(D18:D23,3)+LARGE(D18:D23,4)</f>
        <v>47.400000000000006</v>
      </c>
      <c r="E45" s="18">
        <f>IF(D45&lt;1,0,RANK(D45,D$43:D$47,0))</f>
        <v>2</v>
      </c>
      <c r="F45" s="29">
        <f>LARGE(F18:F23,1)+LARGE(F18:F23,2)+LARGE(F18:F23,3)+LARGE(F18:F23,4)</f>
        <v>46.4</v>
      </c>
      <c r="G45" s="18">
        <f>IF(F45&lt;1,0,RANK(F45,F$43:F$47,0))</f>
        <v>1</v>
      </c>
      <c r="H45" s="29">
        <f>LARGE(H18:H23,1)+LARGE(H18:H23,2)+LARGE(H18:H23,3)+LARGE(H18:H23,4)</f>
        <v>38.599999999999994</v>
      </c>
      <c r="I45" s="18">
        <f>IF(H45&lt;1,0,RANK(H45,H$43:H$47,0))</f>
        <v>3</v>
      </c>
      <c r="J45" s="29">
        <f>LARGE(J18:J23,1)+LARGE(J18:J23,2)+LARGE(J18:J23,3)+LARGE(J18:J23,4)</f>
        <v>43.15</v>
      </c>
      <c r="K45" s="18">
        <f>IF(J45&lt;1,0,RANK(J45,J$43:J$47,0))</f>
        <v>3</v>
      </c>
      <c r="L45" s="19">
        <f>D45+F45+H45+J45</f>
        <v>175.55</v>
      </c>
      <c r="M45" s="11">
        <f>IF(L45&lt;1,0,RANK(L45,L$43:L$47,0))</f>
        <v>2</v>
      </c>
    </row>
    <row r="46" spans="1:13" ht="14" x14ac:dyDescent="0.15">
      <c r="B46" s="16"/>
      <c r="C46" s="13"/>
      <c r="D46" s="29">
        <f>LARGE(D25:D30,1)+LARGE(D25:D30,2)+LARGE(D25:D30,3)+LARGE(D25:D30,4)</f>
        <v>0</v>
      </c>
      <c r="E46" s="18">
        <f>IF(D46&lt;1,0,RANK(D46,D$43:D$47,0))</f>
        <v>0</v>
      </c>
      <c r="F46" s="29">
        <f>LARGE(F25:F30,1)+LARGE(F25:F30,2)+LARGE(F25:F30,3)+LARGE(F25:F30,4)</f>
        <v>0</v>
      </c>
      <c r="G46" s="18">
        <f>IF(F46&lt;1,0,RANK(F46,F$43:F$47,0))</f>
        <v>0</v>
      </c>
      <c r="H46" s="29">
        <f>LARGE(H25:H30,1)+LARGE(H25:H30,2)+LARGE(H25:H30,3)+LARGE(H25:H30,4)</f>
        <v>0</v>
      </c>
      <c r="I46" s="18">
        <f>IF(H46&lt;1,0,RANK(H46,H$43:H$47,0))</f>
        <v>0</v>
      </c>
      <c r="J46" s="29">
        <f>LARGE(J25:J30,1)+LARGE(J25:J30,2)+LARGE(J25:J30,3)+LARGE(J25:J30,4)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4" x14ac:dyDescent="0.15">
      <c r="B47" s="16"/>
      <c r="C47" s="13"/>
      <c r="D47" s="29">
        <f>LARGE(D32:D37,1)+LARGE(D32:D37,2)+LARGE(D32:D37,3)+LARGE(D32:D37,4)</f>
        <v>0</v>
      </c>
      <c r="E47" s="18">
        <f>IF(D47&lt;1,0,RANK(D47,D$43:D$47,0))</f>
        <v>0</v>
      </c>
      <c r="F47" s="29">
        <f>LARGE(F32:F37,1)+LARGE(F32:F37,2)+LARGE(F32:F37,3)+LARGE(F32:F37,4)</f>
        <v>0</v>
      </c>
      <c r="G47" s="18">
        <f>IF(F47&lt;1,0,RANK(F47,F$43:F$47,0))</f>
        <v>0</v>
      </c>
      <c r="H47" s="29">
        <f>LARGE(H32:H37,1)+LARGE(H32:H37,2)+LARGE(H32:H37,3)+LARGE(H32:H37,4)</f>
        <v>0</v>
      </c>
      <c r="I47" s="18">
        <f>IF(H47&lt;1,0,RANK(H47,H$43:H$47,0))</f>
        <v>0</v>
      </c>
      <c r="J47" s="29">
        <f>LARGE(J32:J37,1)+LARGE(J32:J37,2)+LARGE(J32:J37,3)+LARGE(J32:J37,4)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sheetProtection selectLockedCells="1"/>
  <phoneticPr fontId="12" type="noConversion"/>
  <conditionalFormatting sqref="M43:M47 E43:E47 G43:G47 I43:I47 K43:K47 M4:M38 G4:G38 I4:I38 E4:E38 K4:K38">
    <cfRule type="cellIs" dxfId="11" priority="1" stopIfTrue="1" operator="equal">
      <formula>1</formula>
    </cfRule>
    <cfRule type="cellIs" dxfId="10" priority="2" stopIfTrue="1" operator="equal">
      <formula>2</formula>
    </cfRule>
    <cfRule type="cellIs" dxfId="9" priority="3" stopIfTrue="1" operator="equal">
      <formula>3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B0A43-943A-457F-92EB-EF117332CE7D}">
  <dimension ref="A1:M47"/>
  <sheetViews>
    <sheetView topLeftCell="A4" workbookViewId="0">
      <selection activeCell="J10" sqref="J10"/>
    </sheetView>
  </sheetViews>
  <sheetFormatPr baseColWidth="10" defaultColWidth="8.83203125" defaultRowHeight="13" x14ac:dyDescent="0.15"/>
  <cols>
    <col min="1" max="1" width="5.5" style="24" customWidth="1"/>
    <col min="2" max="2" width="18.6640625" customWidth="1"/>
    <col min="3" max="3" width="13.83203125" customWidth="1"/>
    <col min="5" max="5" width="5.5" customWidth="1"/>
    <col min="7" max="7" width="5.5" customWidth="1"/>
    <col min="9" max="9" width="5.5" customWidth="1"/>
    <col min="11" max="11" width="5.5" customWidth="1"/>
    <col min="13" max="13" width="5.5" customWidth="1"/>
  </cols>
  <sheetData>
    <row r="1" spans="1:13" ht="18" x14ac:dyDescent="0.15">
      <c r="B1" s="1" t="s">
        <v>55</v>
      </c>
      <c r="C1" s="47" t="s">
        <v>76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15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4" x14ac:dyDescent="0.15">
      <c r="A3" s="23" t="s">
        <v>12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4" x14ac:dyDescent="0.15">
      <c r="A4" s="25">
        <v>420</v>
      </c>
      <c r="B4" s="40" t="s">
        <v>57</v>
      </c>
      <c r="C4" s="38" t="s">
        <v>26</v>
      </c>
      <c r="D4" s="20">
        <v>12.4</v>
      </c>
      <c r="E4" s="9">
        <f t="shared" ref="E4:E9" si="0">IF(D4&lt;1,0,RANK(D4,D$4:D$37,0))</f>
        <v>1</v>
      </c>
      <c r="F4" s="20">
        <v>11.6</v>
      </c>
      <c r="G4" s="9">
        <f t="shared" ref="G4:G9" si="1">IF(F4&lt;1,0,RANK(F4,F$4:F$37,0))</f>
        <v>1</v>
      </c>
      <c r="H4" s="20">
        <v>10.7</v>
      </c>
      <c r="I4" s="9">
        <f t="shared" ref="I4:I9" si="2">IF(H4&lt;1,0,RANK(H4,H$4:H$37,0))</f>
        <v>8</v>
      </c>
      <c r="J4" s="20">
        <v>11.65</v>
      </c>
      <c r="K4" s="9">
        <f t="shared" ref="K4:K9" si="3">IF(J4&lt;1,0,RANK(J4,J$4:J$37,0))</f>
        <v>3</v>
      </c>
      <c r="L4" s="10">
        <f>SUM(D4,F4,H4,J4)</f>
        <v>46.35</v>
      </c>
      <c r="M4" s="11">
        <f t="shared" ref="M4:M9" si="4">IF(L4&lt;1,0,RANK(L4,L$4:L$37,0))</f>
        <v>2</v>
      </c>
    </row>
    <row r="5" spans="1:13" ht="14" x14ac:dyDescent="0.15">
      <c r="A5" s="25">
        <f>SUM(A4+1)</f>
        <v>421</v>
      </c>
      <c r="B5" s="40" t="s">
        <v>58</v>
      </c>
      <c r="C5" s="38" t="s">
        <v>26</v>
      </c>
      <c r="D5" s="20">
        <v>11.9</v>
      </c>
      <c r="E5" s="9">
        <f t="shared" si="0"/>
        <v>4</v>
      </c>
      <c r="F5" s="20">
        <v>11.1</v>
      </c>
      <c r="G5" s="9">
        <f t="shared" si="1"/>
        <v>4</v>
      </c>
      <c r="H5" s="20">
        <v>11.3</v>
      </c>
      <c r="I5" s="9">
        <f t="shared" si="2"/>
        <v>6</v>
      </c>
      <c r="J5" s="20">
        <v>11.8</v>
      </c>
      <c r="K5" s="9">
        <f t="shared" si="3"/>
        <v>1</v>
      </c>
      <c r="L5" s="10">
        <f t="shared" ref="L5:L16" si="5">SUM(D5,F5,H5,J5)</f>
        <v>46.099999999999994</v>
      </c>
      <c r="M5" s="11">
        <f t="shared" si="4"/>
        <v>4</v>
      </c>
    </row>
    <row r="6" spans="1:13" ht="14" x14ac:dyDescent="0.15">
      <c r="A6" s="25">
        <f t="shared" ref="A6:A37" si="6">SUM(A5+1)</f>
        <v>422</v>
      </c>
      <c r="B6" s="40" t="s">
        <v>59</v>
      </c>
      <c r="C6" s="38" t="s">
        <v>26</v>
      </c>
      <c r="D6" s="20">
        <v>11.7</v>
      </c>
      <c r="E6" s="9">
        <f t="shared" si="0"/>
        <v>5</v>
      </c>
      <c r="F6" s="20">
        <v>10.8</v>
      </c>
      <c r="G6" s="9">
        <f t="shared" si="1"/>
        <v>5</v>
      </c>
      <c r="H6" s="20">
        <v>10.1</v>
      </c>
      <c r="I6" s="9">
        <f t="shared" si="2"/>
        <v>9</v>
      </c>
      <c r="J6" s="20">
        <v>11.35</v>
      </c>
      <c r="K6" s="9">
        <f t="shared" si="3"/>
        <v>6</v>
      </c>
      <c r="L6" s="10">
        <f t="shared" si="5"/>
        <v>43.95</v>
      </c>
      <c r="M6" s="11">
        <f t="shared" si="4"/>
        <v>7</v>
      </c>
    </row>
    <row r="7" spans="1:13" ht="14" x14ac:dyDescent="0.15">
      <c r="A7" s="25">
        <f t="shared" si="6"/>
        <v>423</v>
      </c>
      <c r="B7" s="40" t="s">
        <v>60</v>
      </c>
      <c r="C7" s="38" t="s">
        <v>26</v>
      </c>
      <c r="D7" s="20">
        <v>11.15</v>
      </c>
      <c r="E7" s="9">
        <f t="shared" si="0"/>
        <v>10</v>
      </c>
      <c r="F7" s="20">
        <v>11.6</v>
      </c>
      <c r="G7" s="9">
        <f t="shared" si="1"/>
        <v>1</v>
      </c>
      <c r="H7" s="20">
        <v>12.1</v>
      </c>
      <c r="I7" s="9">
        <f t="shared" si="2"/>
        <v>3</v>
      </c>
      <c r="J7" s="20">
        <v>11.35</v>
      </c>
      <c r="K7" s="9">
        <f t="shared" si="3"/>
        <v>6</v>
      </c>
      <c r="L7" s="10">
        <f t="shared" si="5"/>
        <v>46.2</v>
      </c>
      <c r="M7" s="11">
        <f t="shared" si="4"/>
        <v>3</v>
      </c>
    </row>
    <row r="8" spans="1:13" ht="14" x14ac:dyDescent="0.15">
      <c r="A8" s="25">
        <f t="shared" si="6"/>
        <v>424</v>
      </c>
      <c r="B8" s="40" t="s">
        <v>61</v>
      </c>
      <c r="C8" s="38" t="s">
        <v>26</v>
      </c>
      <c r="D8" s="20">
        <v>12.1</v>
      </c>
      <c r="E8" s="9">
        <f t="shared" si="0"/>
        <v>2</v>
      </c>
      <c r="F8" s="20">
        <v>11.5</v>
      </c>
      <c r="G8" s="9">
        <f t="shared" si="1"/>
        <v>3</v>
      </c>
      <c r="H8" s="20">
        <v>11.4</v>
      </c>
      <c r="I8" s="9">
        <f t="shared" si="2"/>
        <v>5</v>
      </c>
      <c r="J8" s="20">
        <v>11.7</v>
      </c>
      <c r="K8" s="9">
        <f t="shared" si="3"/>
        <v>2</v>
      </c>
      <c r="L8" s="10">
        <f t="shared" si="5"/>
        <v>46.7</v>
      </c>
      <c r="M8" s="11">
        <f t="shared" si="4"/>
        <v>1</v>
      </c>
    </row>
    <row r="9" spans="1:13" ht="14" x14ac:dyDescent="0.15">
      <c r="A9" s="25">
        <f t="shared" si="6"/>
        <v>425</v>
      </c>
      <c r="B9" s="40" t="s">
        <v>62</v>
      </c>
      <c r="C9" s="38" t="s">
        <v>26</v>
      </c>
      <c r="D9" s="20">
        <v>12.05</v>
      </c>
      <c r="E9" s="9">
        <f t="shared" si="0"/>
        <v>3</v>
      </c>
      <c r="F9" s="20">
        <v>10.7</v>
      </c>
      <c r="G9" s="9">
        <f t="shared" si="1"/>
        <v>6</v>
      </c>
      <c r="H9" s="20">
        <v>9.1999999999999993</v>
      </c>
      <c r="I9" s="9">
        <f t="shared" si="2"/>
        <v>12</v>
      </c>
      <c r="J9" s="20">
        <v>11.05</v>
      </c>
      <c r="K9" s="9">
        <f t="shared" si="3"/>
        <v>9</v>
      </c>
      <c r="L9" s="10">
        <f t="shared" si="5"/>
        <v>43</v>
      </c>
      <c r="M9" s="11">
        <f t="shared" si="4"/>
        <v>9</v>
      </c>
    </row>
    <row r="10" spans="1:13" ht="14" x14ac:dyDescent="0.15">
      <c r="A10" s="25"/>
      <c r="B10" s="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4" x14ac:dyDescent="0.15">
      <c r="A11" s="25">
        <v>426</v>
      </c>
      <c r="B11" s="26" t="s">
        <v>100</v>
      </c>
      <c r="C11" s="41" t="s">
        <v>19</v>
      </c>
      <c r="D11" s="20">
        <v>10.9</v>
      </c>
      <c r="E11" s="9">
        <f t="shared" ref="E11:E23" si="7">IF(D11&lt;1,0,RANK(D11,D$4:D$37,0))</f>
        <v>11</v>
      </c>
      <c r="F11" s="20">
        <v>8.1999999999999993</v>
      </c>
      <c r="G11" s="9">
        <f t="shared" ref="G11:G23" si="8">IF(F11&lt;1,0,RANK(F11,F$4:F$37,0))</f>
        <v>11</v>
      </c>
      <c r="H11" s="20">
        <v>11.7</v>
      </c>
      <c r="I11" s="9">
        <f t="shared" ref="I11:I23" si="9">IF(H11&lt;1,0,RANK(H11,H$4:H$37,0))</f>
        <v>4</v>
      </c>
      <c r="J11" s="20">
        <v>10.75</v>
      </c>
      <c r="K11" s="9">
        <f t="shared" ref="K11:K16" si="10">IF(J11&lt;1,0,RANK(J11,J$4:J$37,0))</f>
        <v>11</v>
      </c>
      <c r="L11" s="10">
        <f t="shared" si="5"/>
        <v>41.55</v>
      </c>
      <c r="M11" s="11">
        <f t="shared" ref="M11:M23" si="11">IF(L11&lt;1,0,RANK(L11,L$4:L$37,0))</f>
        <v>10</v>
      </c>
    </row>
    <row r="12" spans="1:13" ht="14" x14ac:dyDescent="0.15">
      <c r="A12" s="25">
        <f t="shared" si="6"/>
        <v>427</v>
      </c>
      <c r="B12" s="26" t="s">
        <v>63</v>
      </c>
      <c r="C12" s="41" t="s">
        <v>19</v>
      </c>
      <c r="D12" s="20">
        <v>11.45</v>
      </c>
      <c r="E12" s="9">
        <f t="shared" si="7"/>
        <v>7</v>
      </c>
      <c r="F12" s="20">
        <v>10.4</v>
      </c>
      <c r="G12" s="9">
        <f t="shared" si="8"/>
        <v>7</v>
      </c>
      <c r="H12" s="20">
        <v>11</v>
      </c>
      <c r="I12" s="9">
        <f t="shared" si="9"/>
        <v>7</v>
      </c>
      <c r="J12" s="20">
        <v>10.8</v>
      </c>
      <c r="K12" s="9">
        <f t="shared" si="10"/>
        <v>10</v>
      </c>
      <c r="L12" s="10">
        <f t="shared" si="5"/>
        <v>43.650000000000006</v>
      </c>
      <c r="M12" s="11">
        <f t="shared" si="11"/>
        <v>8</v>
      </c>
    </row>
    <row r="13" spans="1:13" ht="14" x14ac:dyDescent="0.15">
      <c r="A13" s="25">
        <f t="shared" si="6"/>
        <v>428</v>
      </c>
      <c r="B13" s="26" t="s">
        <v>64</v>
      </c>
      <c r="C13" s="41" t="s">
        <v>19</v>
      </c>
      <c r="D13" s="20">
        <v>11.3</v>
      </c>
      <c r="E13" s="9">
        <f t="shared" si="7"/>
        <v>9</v>
      </c>
      <c r="F13" s="20">
        <v>10.3</v>
      </c>
      <c r="G13" s="9">
        <f t="shared" si="8"/>
        <v>9</v>
      </c>
      <c r="H13" s="20">
        <v>12.5</v>
      </c>
      <c r="I13" s="9">
        <f t="shared" si="9"/>
        <v>2</v>
      </c>
      <c r="J13" s="20">
        <v>11.45</v>
      </c>
      <c r="K13" s="9">
        <f t="shared" si="10"/>
        <v>4</v>
      </c>
      <c r="L13" s="10">
        <f t="shared" si="5"/>
        <v>45.55</v>
      </c>
      <c r="M13" s="11">
        <f t="shared" si="11"/>
        <v>6</v>
      </c>
    </row>
    <row r="14" spans="1:13" ht="14" x14ac:dyDescent="0.15">
      <c r="A14" s="25">
        <f t="shared" si="6"/>
        <v>429</v>
      </c>
      <c r="B14" s="26" t="s">
        <v>106</v>
      </c>
      <c r="C14" s="41" t="s">
        <v>19</v>
      </c>
      <c r="D14" s="20">
        <v>11.7</v>
      </c>
      <c r="E14" s="9">
        <f t="shared" si="7"/>
        <v>5</v>
      </c>
      <c r="F14" s="20">
        <v>7.6</v>
      </c>
      <c r="G14" s="9">
        <f t="shared" si="8"/>
        <v>12</v>
      </c>
      <c r="H14" s="20">
        <v>10.050000000000001</v>
      </c>
      <c r="I14" s="9">
        <f t="shared" si="9"/>
        <v>10</v>
      </c>
      <c r="J14" s="20">
        <v>11.4</v>
      </c>
      <c r="K14" s="9">
        <f t="shared" si="10"/>
        <v>5</v>
      </c>
      <c r="L14" s="10">
        <f t="shared" si="5"/>
        <v>40.75</v>
      </c>
      <c r="M14" s="11">
        <f t="shared" si="11"/>
        <v>11</v>
      </c>
    </row>
    <row r="15" spans="1:13" ht="14" x14ac:dyDescent="0.15">
      <c r="A15" s="25">
        <f t="shared" si="6"/>
        <v>430</v>
      </c>
      <c r="B15" s="26" t="s">
        <v>65</v>
      </c>
      <c r="C15" s="41" t="s">
        <v>19</v>
      </c>
      <c r="D15" s="20">
        <v>11.4</v>
      </c>
      <c r="E15" s="9">
        <f t="shared" si="7"/>
        <v>8</v>
      </c>
      <c r="F15" s="20">
        <v>10.4</v>
      </c>
      <c r="G15" s="9">
        <f t="shared" si="8"/>
        <v>7</v>
      </c>
      <c r="H15" s="20">
        <v>12.9</v>
      </c>
      <c r="I15" s="9">
        <f t="shared" si="9"/>
        <v>1</v>
      </c>
      <c r="J15" s="20">
        <v>11.3</v>
      </c>
      <c r="K15" s="9">
        <f t="shared" si="10"/>
        <v>8</v>
      </c>
      <c r="L15" s="10">
        <f t="shared" si="5"/>
        <v>46</v>
      </c>
      <c r="M15" s="11">
        <f t="shared" si="11"/>
        <v>5</v>
      </c>
    </row>
    <row r="16" spans="1:13" ht="14" x14ac:dyDescent="0.15">
      <c r="A16" s="25">
        <f t="shared" si="6"/>
        <v>431</v>
      </c>
      <c r="B16" s="26" t="s">
        <v>66</v>
      </c>
      <c r="C16" s="41" t="s">
        <v>19</v>
      </c>
      <c r="D16" s="20">
        <v>10.5</v>
      </c>
      <c r="E16" s="9">
        <f t="shared" si="7"/>
        <v>12</v>
      </c>
      <c r="F16" s="20">
        <v>9</v>
      </c>
      <c r="G16" s="9">
        <f t="shared" si="8"/>
        <v>10</v>
      </c>
      <c r="H16" s="20">
        <v>9.6999999999999993</v>
      </c>
      <c r="I16" s="9">
        <f t="shared" si="9"/>
        <v>11</v>
      </c>
      <c r="J16" s="20">
        <v>10.199999999999999</v>
      </c>
      <c r="K16" s="9">
        <f t="shared" si="10"/>
        <v>12</v>
      </c>
      <c r="L16" s="10">
        <f t="shared" si="5"/>
        <v>39.4</v>
      </c>
      <c r="M16" s="11">
        <f t="shared" si="11"/>
        <v>12</v>
      </c>
    </row>
    <row r="17" spans="1:13" ht="14" x14ac:dyDescent="0.15">
      <c r="A17" s="25"/>
      <c r="B17" s="14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4" x14ac:dyDescent="0.15">
      <c r="A18" s="25">
        <v>432</v>
      </c>
      <c r="B18" s="7"/>
      <c r="C18" s="13"/>
      <c r="D18" s="20">
        <v>0</v>
      </c>
      <c r="E18" s="9">
        <f t="shared" si="7"/>
        <v>0</v>
      </c>
      <c r="F18" s="20">
        <v>0</v>
      </c>
      <c r="G18" s="9">
        <f t="shared" si="8"/>
        <v>0</v>
      </c>
      <c r="H18" s="20">
        <v>0</v>
      </c>
      <c r="I18" s="9">
        <f t="shared" si="9"/>
        <v>0</v>
      </c>
      <c r="J18" s="20">
        <v>0</v>
      </c>
      <c r="K18" s="9">
        <f t="shared" ref="K18:K23" si="12">IF(J18&lt;1,0,RANK(J18,J$4:J$37,0))</f>
        <v>0</v>
      </c>
      <c r="L18" s="10">
        <f>SUM(D18,F18,H18,J18)</f>
        <v>0</v>
      </c>
      <c r="M18" s="11">
        <f t="shared" si="11"/>
        <v>0</v>
      </c>
    </row>
    <row r="19" spans="1:13" ht="14" x14ac:dyDescent="0.15">
      <c r="A19" s="25">
        <f t="shared" si="6"/>
        <v>433</v>
      </c>
      <c r="B19" s="7"/>
      <c r="C19" s="13"/>
      <c r="D19" s="20">
        <v>0</v>
      </c>
      <c r="E19" s="9">
        <f t="shared" si="7"/>
        <v>0</v>
      </c>
      <c r="F19" s="20">
        <v>0</v>
      </c>
      <c r="G19" s="9">
        <f t="shared" si="8"/>
        <v>0</v>
      </c>
      <c r="H19" s="20">
        <v>0</v>
      </c>
      <c r="I19" s="9">
        <f t="shared" si="9"/>
        <v>0</v>
      </c>
      <c r="J19" s="20">
        <v>0</v>
      </c>
      <c r="K19" s="9">
        <f t="shared" si="12"/>
        <v>0</v>
      </c>
      <c r="L19" s="10">
        <f t="shared" ref="L19:L30" si="13">SUM(D19,F19,H19,J19)</f>
        <v>0</v>
      </c>
      <c r="M19" s="11">
        <f t="shared" si="11"/>
        <v>0</v>
      </c>
    </row>
    <row r="20" spans="1:13" ht="14" x14ac:dyDescent="0.15">
      <c r="A20" s="25">
        <f t="shared" si="6"/>
        <v>434</v>
      </c>
      <c r="B20" s="7"/>
      <c r="C20" s="13"/>
      <c r="D20" s="20">
        <v>0</v>
      </c>
      <c r="E20" s="9">
        <f t="shared" si="7"/>
        <v>0</v>
      </c>
      <c r="F20" s="20">
        <v>0</v>
      </c>
      <c r="G20" s="9">
        <f t="shared" si="8"/>
        <v>0</v>
      </c>
      <c r="H20" s="20">
        <v>0</v>
      </c>
      <c r="I20" s="9">
        <f t="shared" si="9"/>
        <v>0</v>
      </c>
      <c r="J20" s="20">
        <v>0</v>
      </c>
      <c r="K20" s="9">
        <f t="shared" si="12"/>
        <v>0</v>
      </c>
      <c r="L20" s="10">
        <f t="shared" si="13"/>
        <v>0</v>
      </c>
      <c r="M20" s="11">
        <f t="shared" si="11"/>
        <v>0</v>
      </c>
    </row>
    <row r="21" spans="1:13" ht="14" x14ac:dyDescent="0.15">
      <c r="A21" s="25">
        <f t="shared" si="6"/>
        <v>435</v>
      </c>
      <c r="B21" s="7"/>
      <c r="C21" s="13"/>
      <c r="D21" s="20">
        <v>0</v>
      </c>
      <c r="E21" s="9">
        <f t="shared" si="7"/>
        <v>0</v>
      </c>
      <c r="F21" s="20">
        <v>0</v>
      </c>
      <c r="G21" s="9">
        <f t="shared" si="8"/>
        <v>0</v>
      </c>
      <c r="H21" s="20">
        <v>0</v>
      </c>
      <c r="I21" s="9">
        <f t="shared" si="9"/>
        <v>0</v>
      </c>
      <c r="J21" s="20">
        <v>0</v>
      </c>
      <c r="K21" s="9">
        <f t="shared" si="12"/>
        <v>0</v>
      </c>
      <c r="L21" s="10">
        <f t="shared" si="13"/>
        <v>0</v>
      </c>
      <c r="M21" s="11">
        <f t="shared" si="11"/>
        <v>0</v>
      </c>
    </row>
    <row r="22" spans="1:13" ht="14" x14ac:dyDescent="0.15">
      <c r="A22" s="25">
        <f t="shared" si="6"/>
        <v>436</v>
      </c>
      <c r="B22" s="7"/>
      <c r="C22" s="13"/>
      <c r="D22" s="20">
        <v>0</v>
      </c>
      <c r="E22" s="9">
        <f t="shared" si="7"/>
        <v>0</v>
      </c>
      <c r="F22" s="20">
        <v>0</v>
      </c>
      <c r="G22" s="9">
        <f t="shared" si="8"/>
        <v>0</v>
      </c>
      <c r="H22" s="20">
        <v>0</v>
      </c>
      <c r="I22" s="9">
        <f t="shared" si="9"/>
        <v>0</v>
      </c>
      <c r="J22" s="20">
        <v>0</v>
      </c>
      <c r="K22" s="9">
        <f t="shared" si="12"/>
        <v>0</v>
      </c>
      <c r="L22" s="10">
        <f t="shared" si="13"/>
        <v>0</v>
      </c>
      <c r="M22" s="11">
        <f t="shared" si="11"/>
        <v>0</v>
      </c>
    </row>
    <row r="23" spans="1:13" ht="14" x14ac:dyDescent="0.15">
      <c r="A23" s="25">
        <f t="shared" si="6"/>
        <v>437</v>
      </c>
      <c r="B23" s="7"/>
      <c r="C23" s="13"/>
      <c r="D23" s="20">
        <v>0</v>
      </c>
      <c r="E23" s="9">
        <f t="shared" si="7"/>
        <v>0</v>
      </c>
      <c r="F23" s="20">
        <v>0</v>
      </c>
      <c r="G23" s="9">
        <f t="shared" si="8"/>
        <v>0</v>
      </c>
      <c r="H23" s="20">
        <v>0</v>
      </c>
      <c r="I23" s="9">
        <f t="shared" si="9"/>
        <v>0</v>
      </c>
      <c r="J23" s="20">
        <v>0</v>
      </c>
      <c r="K23" s="9">
        <f t="shared" si="12"/>
        <v>0</v>
      </c>
      <c r="L23" s="10">
        <f t="shared" si="13"/>
        <v>0</v>
      </c>
      <c r="M23" s="11">
        <f t="shared" si="11"/>
        <v>0</v>
      </c>
    </row>
    <row r="24" spans="1:13" ht="14" x14ac:dyDescent="0.15">
      <c r="A24" s="25"/>
      <c r="B24" s="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4" x14ac:dyDescent="0.15">
      <c r="A25" s="25">
        <v>438</v>
      </c>
      <c r="B25" s="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4" x14ac:dyDescent="0.15">
      <c r="A26" s="25">
        <f t="shared" si="6"/>
        <v>439</v>
      </c>
      <c r="B26" s="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4" x14ac:dyDescent="0.15">
      <c r="A27" s="25">
        <f t="shared" si="6"/>
        <v>440</v>
      </c>
      <c r="B27" s="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4" x14ac:dyDescent="0.15">
      <c r="A28" s="25">
        <f t="shared" si="6"/>
        <v>441</v>
      </c>
      <c r="B28" s="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4" x14ac:dyDescent="0.15">
      <c r="A29" s="25">
        <f t="shared" si="6"/>
        <v>442</v>
      </c>
      <c r="B29" s="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4" x14ac:dyDescent="0.15">
      <c r="A30" s="25">
        <f t="shared" si="6"/>
        <v>443</v>
      </c>
      <c r="B30" s="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4" x14ac:dyDescent="0.15">
      <c r="A31" s="25"/>
      <c r="B31" s="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4" x14ac:dyDescent="0.15">
      <c r="A32" s="25">
        <v>444</v>
      </c>
      <c r="B32" s="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4" x14ac:dyDescent="0.15">
      <c r="A33" s="25">
        <f t="shared" si="6"/>
        <v>445</v>
      </c>
      <c r="B33" s="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4" x14ac:dyDescent="0.15">
      <c r="A34" s="25">
        <f t="shared" si="6"/>
        <v>446</v>
      </c>
      <c r="B34" s="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4" x14ac:dyDescent="0.15">
      <c r="A35" s="25">
        <f t="shared" si="6"/>
        <v>447</v>
      </c>
      <c r="B35" s="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4" x14ac:dyDescent="0.15">
      <c r="A36" s="25">
        <f t="shared" si="6"/>
        <v>448</v>
      </c>
      <c r="B36" s="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4" x14ac:dyDescent="0.15">
      <c r="A37" s="25">
        <f t="shared" si="6"/>
        <v>449</v>
      </c>
      <c r="B37" s="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4" x14ac:dyDescent="0.15">
      <c r="A38" s="25"/>
      <c r="B38" s="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15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15">
      <c r="B40" s="15" t="s">
        <v>9</v>
      </c>
      <c r="C40" s="1" t="s">
        <v>56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9" thickBot="1" x14ac:dyDescent="0.2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" thickBot="1" x14ac:dyDescent="0.2">
      <c r="B42" s="16"/>
      <c r="C42" s="35" t="s">
        <v>10</v>
      </c>
      <c r="D42" s="36" t="s">
        <v>3</v>
      </c>
      <c r="E42" s="36" t="s">
        <v>4</v>
      </c>
      <c r="F42" s="36" t="s">
        <v>5</v>
      </c>
      <c r="G42" s="36" t="s">
        <v>4</v>
      </c>
      <c r="H42" s="36" t="s">
        <v>6</v>
      </c>
      <c r="I42" s="36" t="s">
        <v>4</v>
      </c>
      <c r="J42" s="36" t="s">
        <v>7</v>
      </c>
      <c r="K42" s="36" t="s">
        <v>4</v>
      </c>
      <c r="L42" s="36" t="s">
        <v>8</v>
      </c>
      <c r="M42" s="37" t="s">
        <v>4</v>
      </c>
    </row>
    <row r="43" spans="1:13" ht="14" x14ac:dyDescent="0.15">
      <c r="B43" s="16"/>
      <c r="C43" s="53" t="s">
        <v>26</v>
      </c>
      <c r="D43" s="31">
        <f>LARGE(D4:D9,1)+LARGE(D4:D9,2)+LARGE(D4:D9,3)+LARGE(D4:D9,4)</f>
        <v>48.449999999999996</v>
      </c>
      <c r="E43" s="32">
        <f>IF(D43&lt;1,0,RANK(D43,D$43:D$47,0))</f>
        <v>1</v>
      </c>
      <c r="F43" s="31">
        <f>LARGE(F4:F9,1)+LARGE(F4:F9,2)+LARGE(F4:F9,3)+LARGE(F4:F9,4)</f>
        <v>45.800000000000004</v>
      </c>
      <c r="G43" s="32">
        <f>IF(F43&lt;1,0,RANK(F43,F$43:F$47,0))</f>
        <v>1</v>
      </c>
      <c r="H43" s="31">
        <f>LARGE(H4:H9,1)+LARGE(H4:H9,2)+LARGE(H4:H9,3)+LARGE(H4:H9,4)</f>
        <v>45.5</v>
      </c>
      <c r="I43" s="32">
        <f>IF(H43&lt;1,0,RANK(H43,H$43:H$47,0))</f>
        <v>2</v>
      </c>
      <c r="J43" s="31">
        <f>LARGE(J4:J9,1)+LARGE(J4:J9,2)+LARGE(J4:J9,3)+LARGE(J4:J9,4)</f>
        <v>46.5</v>
      </c>
      <c r="K43" s="32">
        <f>IF(J43&lt;1,0,RANK(J43,J$43:J$47,0))</f>
        <v>1</v>
      </c>
      <c r="L43" s="33">
        <f>D43+F43+H43+J43</f>
        <v>186.25</v>
      </c>
      <c r="M43" s="34">
        <f>IF(L43&lt;1,0,RANK(L43,L$43:L$47,0))</f>
        <v>1</v>
      </c>
    </row>
    <row r="44" spans="1:13" ht="14" x14ac:dyDescent="0.15">
      <c r="B44" s="16"/>
      <c r="C44" s="28" t="s">
        <v>19</v>
      </c>
      <c r="D44" s="29">
        <f>LARGE(D11:D16,1)+LARGE(D11:D16,2)+LARGE(D11:D16,3)+LARGE(D11:D16,4)</f>
        <v>45.849999999999994</v>
      </c>
      <c r="E44" s="18">
        <f>IF(D44&lt;1,0,RANK(D44,D$43:D$47,0))</f>
        <v>2</v>
      </c>
      <c r="F44" s="29">
        <f>LARGE(F11:F16,1)+LARGE(F11:F16,2)+LARGE(F11:F16,3)+LARGE(F11:F16,4)</f>
        <v>40.1</v>
      </c>
      <c r="G44" s="18">
        <f>IF(F44&lt;1,0,RANK(F44,F$43:F$47,0))</f>
        <v>2</v>
      </c>
      <c r="H44" s="29">
        <f>LARGE(H11:H16,1)+LARGE(H11:H16,2)+LARGE(H11:H16,3)+LARGE(H11:H16,4)</f>
        <v>48.099999999999994</v>
      </c>
      <c r="I44" s="18">
        <f>IF(H44&lt;1,0,RANK(H44,H$43:H$47,0))</f>
        <v>1</v>
      </c>
      <c r="J44" s="29">
        <f>LARGE(J11:J16,1)+LARGE(J11:J16,2)+LARGE(J11:J16,3)+LARGE(J11:J16,4)</f>
        <v>44.95</v>
      </c>
      <c r="K44" s="18">
        <f>IF(J44&lt;1,0,RANK(J44,J$43:J$47,0))</f>
        <v>2</v>
      </c>
      <c r="L44" s="19">
        <f>D44+F44+H44+J44</f>
        <v>179</v>
      </c>
      <c r="M44" s="11">
        <f>IF(L44&lt;1,0,RANK(L44,L$43:L$47,0))</f>
        <v>2</v>
      </c>
    </row>
    <row r="45" spans="1:13" ht="14" x14ac:dyDescent="0.15">
      <c r="B45" s="16"/>
      <c r="C45" s="13"/>
      <c r="D45" s="29">
        <f>LARGE(D18:D23,1)+LARGE(D18:D23,2)+LARGE(D18:D23,3)+LARGE(D18:D23,4)</f>
        <v>0</v>
      </c>
      <c r="E45" s="18">
        <f>IF(D45&lt;1,0,RANK(D45,D$43:D$47,0))</f>
        <v>0</v>
      </c>
      <c r="F45" s="29">
        <f>LARGE(F18:F23,1)+LARGE(F18:F23,2)+LARGE(F18:F23,3)+LARGE(F18:F23,4)</f>
        <v>0</v>
      </c>
      <c r="G45" s="18">
        <f>IF(F45&lt;1,0,RANK(F45,F$43:F$47,0))</f>
        <v>0</v>
      </c>
      <c r="H45" s="29">
        <f>LARGE(H18:H23,1)+LARGE(H18:H23,2)+LARGE(H18:H23,3)+LARGE(H18:H23,4)</f>
        <v>0</v>
      </c>
      <c r="I45" s="18">
        <f>IF(H45&lt;1,0,RANK(H45,H$43:H$47,0))</f>
        <v>0</v>
      </c>
      <c r="J45" s="29">
        <f>LARGE(J18:J23,1)+LARGE(J18:J23,2)+LARGE(J18:J23,3)+LARGE(J18:J23,4)</f>
        <v>0</v>
      </c>
      <c r="K45" s="18">
        <f>IF(J45&lt;1,0,RANK(J45,J$43:J$47,0))</f>
        <v>0</v>
      </c>
      <c r="L45" s="19">
        <f>D45+F45+H45+J45</f>
        <v>0</v>
      </c>
      <c r="M45" s="11">
        <f>IF(L45&lt;1,0,RANK(L45,L$43:L$47,0))</f>
        <v>0</v>
      </c>
    </row>
    <row r="46" spans="1:13" ht="14" x14ac:dyDescent="0.15">
      <c r="B46" s="16"/>
      <c r="C46" s="13"/>
      <c r="D46" s="29">
        <f>LARGE(D25:D30,1)+LARGE(D25:D30,2)+LARGE(D25:D30,3)+LARGE(D25:D30,4)</f>
        <v>0</v>
      </c>
      <c r="E46" s="18">
        <f>IF(D46&lt;1,0,RANK(D46,D$43:D$47,0))</f>
        <v>0</v>
      </c>
      <c r="F46" s="29">
        <f>LARGE(F25:F30,1)+LARGE(F25:F30,2)+LARGE(F25:F30,3)+LARGE(F25:F30,4)</f>
        <v>0</v>
      </c>
      <c r="G46" s="18">
        <f>IF(F46&lt;1,0,RANK(F46,F$43:F$47,0))</f>
        <v>0</v>
      </c>
      <c r="H46" s="29">
        <f>LARGE(H25:H30,1)+LARGE(H25:H30,2)+LARGE(H25:H30,3)+LARGE(H25:H30,4)</f>
        <v>0</v>
      </c>
      <c r="I46" s="18">
        <f>IF(H46&lt;1,0,RANK(H46,H$43:H$47,0))</f>
        <v>0</v>
      </c>
      <c r="J46" s="29">
        <f>LARGE(J25:J30,1)+LARGE(J25:J30,2)+LARGE(J25:J30,3)+LARGE(J25:J30,4)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4" x14ac:dyDescent="0.15">
      <c r="B47" s="16"/>
      <c r="C47" s="13"/>
      <c r="D47" s="29">
        <f>LARGE(D32:D37,1)+LARGE(D32:D37,2)+LARGE(D32:D37,3)+LARGE(D32:D37,4)</f>
        <v>0</v>
      </c>
      <c r="E47" s="18">
        <f>IF(D47&lt;1,0,RANK(D47,D$43:D$47,0))</f>
        <v>0</v>
      </c>
      <c r="F47" s="29">
        <f>LARGE(F32:F37,1)+LARGE(F32:F37,2)+LARGE(F32:F37,3)+LARGE(F32:F37,4)</f>
        <v>0</v>
      </c>
      <c r="G47" s="18">
        <f>IF(F47&lt;1,0,RANK(F47,F$43:F$47,0))</f>
        <v>0</v>
      </c>
      <c r="H47" s="29">
        <f>LARGE(H32:H37,1)+LARGE(H32:H37,2)+LARGE(H32:H37,3)+LARGE(H32:H37,4)</f>
        <v>0</v>
      </c>
      <c r="I47" s="18">
        <f>IF(H47&lt;1,0,RANK(H47,H$43:H$47,0))</f>
        <v>0</v>
      </c>
      <c r="J47" s="29">
        <f>LARGE(J32:J37,1)+LARGE(J32:J37,2)+LARGE(J32:J37,3)+LARGE(J32:J37,4)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sheetProtection algorithmName="SHA-512" hashValue="FbFBRqNd3pNun6pVapV/90KGDjHgExTkCxBYNQZr9fo6KTpFwkk6CfP8xXVyeeXmxmo0D49v5HYsNi9YqFNDNw==" saltValue="8iovpph6Gh7lLvwPr1jwWw==" spinCount="100000" sheet="1" objects="1" scenarios="1"/>
  <conditionalFormatting sqref="M43:M47 E43:E47 G43:G47 I43:I47 K43:K47 M4:M38 G4:G38 I4:I38 E4:E38 K4:K38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7"/>
  <sheetViews>
    <sheetView topLeftCell="A3" workbookViewId="0">
      <selection activeCell="D9" sqref="D9"/>
    </sheetView>
  </sheetViews>
  <sheetFormatPr baseColWidth="10" defaultColWidth="8.83203125" defaultRowHeight="13" x14ac:dyDescent="0.15"/>
  <cols>
    <col min="1" max="1" width="4.83203125" style="42" customWidth="1"/>
    <col min="2" max="2" width="18.6640625" customWidth="1"/>
    <col min="3" max="3" width="14" customWidth="1"/>
    <col min="5" max="5" width="5.5" customWidth="1"/>
    <col min="7" max="7" width="5.5" customWidth="1"/>
    <col min="9" max="9" width="5.5" customWidth="1"/>
    <col min="11" max="11" width="5.5" customWidth="1"/>
    <col min="13" max="13" width="5.5" customWidth="1"/>
  </cols>
  <sheetData>
    <row r="1" spans="1:13" ht="18" x14ac:dyDescent="0.15">
      <c r="B1" s="1" t="s">
        <v>67</v>
      </c>
      <c r="C1" s="47" t="s">
        <v>76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15"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4" x14ac:dyDescent="0.15">
      <c r="A3" s="43" t="s">
        <v>12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4" x14ac:dyDescent="0.15">
      <c r="A4" s="44">
        <v>250</v>
      </c>
      <c r="B4" s="26" t="s">
        <v>68</v>
      </c>
      <c r="C4" s="41" t="s">
        <v>31</v>
      </c>
      <c r="D4" s="20">
        <v>12</v>
      </c>
      <c r="E4" s="9">
        <f t="shared" ref="E4:E9" si="0">IF(D4&lt;1,0,RANK(D4,D$4:D$37,0))</f>
        <v>7</v>
      </c>
      <c r="F4" s="20">
        <v>9.3000000000000007</v>
      </c>
      <c r="G4" s="9">
        <f t="shared" ref="G4:G9" si="1">IF(F4&lt;1,0,RANK(F4,F$4:F$37,0))</f>
        <v>6</v>
      </c>
      <c r="H4" s="20">
        <v>10.1</v>
      </c>
      <c r="I4" s="9">
        <f t="shared" ref="I4:I9" si="2">IF(H4&lt;1,0,RANK(H4,H$4:H$37,0))</f>
        <v>6</v>
      </c>
      <c r="J4" s="20">
        <v>11.3</v>
      </c>
      <c r="K4" s="9">
        <f t="shared" ref="K4:K9" si="3">IF(J4&lt;1,0,RANK(J4,J$4:J$37,0))</f>
        <v>3</v>
      </c>
      <c r="L4" s="10">
        <f>SUM(D4,F4,H4,J4)</f>
        <v>42.7</v>
      </c>
      <c r="M4" s="11">
        <f t="shared" ref="M4:M9" si="4">IF(L4&lt;1,0,RANK(L4,L$4:L$37,0))</f>
        <v>4</v>
      </c>
    </row>
    <row r="5" spans="1:13" ht="14" x14ac:dyDescent="0.15">
      <c r="A5" s="44">
        <f>SUM(A4+1)</f>
        <v>251</v>
      </c>
      <c r="B5" s="26" t="s">
        <v>69</v>
      </c>
      <c r="C5" s="41" t="s">
        <v>31</v>
      </c>
      <c r="D5" s="20">
        <v>12.05</v>
      </c>
      <c r="E5" s="9">
        <f t="shared" si="0"/>
        <v>5</v>
      </c>
      <c r="F5" s="20">
        <v>9.6999999999999993</v>
      </c>
      <c r="G5" s="9">
        <f t="shared" si="1"/>
        <v>3</v>
      </c>
      <c r="H5" s="20">
        <v>11.5</v>
      </c>
      <c r="I5" s="9">
        <f t="shared" si="2"/>
        <v>1</v>
      </c>
      <c r="J5" s="20">
        <v>11.25</v>
      </c>
      <c r="K5" s="9">
        <f t="shared" si="3"/>
        <v>4</v>
      </c>
      <c r="L5" s="10">
        <f t="shared" ref="L5:L16" si="5">SUM(D5,F5,H5,J5)</f>
        <v>44.5</v>
      </c>
      <c r="M5" s="11">
        <f t="shared" si="4"/>
        <v>3</v>
      </c>
    </row>
    <row r="6" spans="1:13" ht="14" x14ac:dyDescent="0.15">
      <c r="A6" s="44">
        <f t="shared" ref="A6:A37" si="6">SUM(A5+1)</f>
        <v>252</v>
      </c>
      <c r="B6" s="26" t="s">
        <v>70</v>
      </c>
      <c r="C6" s="41" t="s">
        <v>31</v>
      </c>
      <c r="D6" s="20">
        <v>12.15</v>
      </c>
      <c r="E6" s="9">
        <f t="shared" si="0"/>
        <v>4</v>
      </c>
      <c r="F6" s="20">
        <v>7.8</v>
      </c>
      <c r="G6" s="9">
        <f t="shared" si="1"/>
        <v>7</v>
      </c>
      <c r="H6" s="20">
        <v>8.4</v>
      </c>
      <c r="I6" s="9">
        <f t="shared" si="2"/>
        <v>8</v>
      </c>
      <c r="J6" s="20">
        <v>10.6</v>
      </c>
      <c r="K6" s="9">
        <f t="shared" si="3"/>
        <v>7</v>
      </c>
      <c r="L6" s="10">
        <f t="shared" si="5"/>
        <v>38.950000000000003</v>
      </c>
      <c r="M6" s="11">
        <f t="shared" si="4"/>
        <v>7</v>
      </c>
    </row>
    <row r="7" spans="1:13" ht="14" x14ac:dyDescent="0.15">
      <c r="A7" s="44">
        <f t="shared" si="6"/>
        <v>253</v>
      </c>
      <c r="B7" s="26" t="s">
        <v>71</v>
      </c>
      <c r="C7" s="41" t="s">
        <v>31</v>
      </c>
      <c r="D7" s="20">
        <v>12.55</v>
      </c>
      <c r="E7" s="9">
        <f t="shared" si="0"/>
        <v>2</v>
      </c>
      <c r="F7" s="20">
        <v>11.7</v>
      </c>
      <c r="G7" s="9">
        <f t="shared" si="1"/>
        <v>1</v>
      </c>
      <c r="H7" s="20">
        <v>10.75</v>
      </c>
      <c r="I7" s="9">
        <f t="shared" si="2"/>
        <v>3</v>
      </c>
      <c r="J7" s="20">
        <v>11.65</v>
      </c>
      <c r="K7" s="9">
        <f t="shared" si="3"/>
        <v>1</v>
      </c>
      <c r="L7" s="10">
        <f t="shared" si="5"/>
        <v>46.65</v>
      </c>
      <c r="M7" s="11">
        <f t="shared" si="4"/>
        <v>1</v>
      </c>
    </row>
    <row r="8" spans="1:13" ht="14" x14ac:dyDescent="0.15">
      <c r="A8" s="44">
        <f t="shared" si="6"/>
        <v>254</v>
      </c>
      <c r="B8" s="26" t="s">
        <v>72</v>
      </c>
      <c r="C8" s="41" t="s">
        <v>31</v>
      </c>
      <c r="D8" s="20">
        <v>12.45</v>
      </c>
      <c r="E8" s="9">
        <f t="shared" si="0"/>
        <v>3</v>
      </c>
      <c r="F8" s="20">
        <v>9.4</v>
      </c>
      <c r="G8" s="9">
        <f t="shared" si="1"/>
        <v>5</v>
      </c>
      <c r="H8" s="20">
        <v>8.4499999999999993</v>
      </c>
      <c r="I8" s="9">
        <f t="shared" si="2"/>
        <v>7</v>
      </c>
      <c r="J8" s="20">
        <v>11.15</v>
      </c>
      <c r="K8" s="9">
        <f t="shared" si="3"/>
        <v>5</v>
      </c>
      <c r="L8" s="10">
        <f t="shared" si="5"/>
        <v>41.45</v>
      </c>
      <c r="M8" s="11">
        <f t="shared" si="4"/>
        <v>5</v>
      </c>
    </row>
    <row r="9" spans="1:13" ht="14" x14ac:dyDescent="0.15">
      <c r="A9" s="44">
        <f t="shared" si="6"/>
        <v>255</v>
      </c>
      <c r="B9" s="27"/>
      <c r="C9" s="41" t="s">
        <v>31</v>
      </c>
      <c r="D9" s="20">
        <v>0</v>
      </c>
      <c r="E9" s="9">
        <f t="shared" si="0"/>
        <v>0</v>
      </c>
      <c r="F9" s="20">
        <v>0</v>
      </c>
      <c r="G9" s="9">
        <f t="shared" si="1"/>
        <v>0</v>
      </c>
      <c r="H9" s="20">
        <v>0</v>
      </c>
      <c r="I9" s="9">
        <f t="shared" si="2"/>
        <v>0</v>
      </c>
      <c r="J9" s="20">
        <v>0</v>
      </c>
      <c r="K9" s="9">
        <f t="shared" si="3"/>
        <v>0</v>
      </c>
      <c r="L9" s="10">
        <f t="shared" si="5"/>
        <v>0</v>
      </c>
      <c r="M9" s="11">
        <f t="shared" si="4"/>
        <v>0</v>
      </c>
    </row>
    <row r="10" spans="1:13" ht="14" x14ac:dyDescent="0.15">
      <c r="A10" s="44"/>
      <c r="B10" s="2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4" x14ac:dyDescent="0.15">
      <c r="A11" s="44">
        <v>256</v>
      </c>
      <c r="B11" s="26" t="s">
        <v>97</v>
      </c>
      <c r="C11" s="28" t="s">
        <v>19</v>
      </c>
      <c r="D11" s="20">
        <v>12.7</v>
      </c>
      <c r="E11" s="9">
        <f t="shared" ref="E11:E23" si="7">IF(D11&lt;1,0,RANK(D11,D$4:D$37,0))</f>
        <v>1</v>
      </c>
      <c r="F11" s="20">
        <v>11.5</v>
      </c>
      <c r="G11" s="9">
        <f t="shared" ref="G11:G23" si="8">IF(F11&lt;1,0,RANK(F11,F$4:F$37,0))</f>
        <v>2</v>
      </c>
      <c r="H11" s="20">
        <v>11.5</v>
      </c>
      <c r="I11" s="9">
        <f t="shared" ref="I11:I23" si="9">IF(H11&lt;1,0,RANK(H11,H$4:H$37,0))</f>
        <v>1</v>
      </c>
      <c r="J11" s="20">
        <v>10.9</v>
      </c>
      <c r="K11" s="9">
        <f t="shared" ref="K11:K16" si="10">IF(J11&lt;1,0,RANK(J11,J$4:J$37,0))</f>
        <v>6</v>
      </c>
      <c r="L11" s="10">
        <f t="shared" si="5"/>
        <v>46.6</v>
      </c>
      <c r="M11" s="11">
        <f t="shared" ref="M11:M23" si="11">IF(L11&lt;1,0,RANK(L11,L$4:L$37,0))</f>
        <v>2</v>
      </c>
    </row>
    <row r="12" spans="1:13" ht="14" x14ac:dyDescent="0.15">
      <c r="A12" s="44">
        <f t="shared" si="6"/>
        <v>257</v>
      </c>
      <c r="B12" s="26" t="s">
        <v>98</v>
      </c>
      <c r="C12" s="28" t="s">
        <v>19</v>
      </c>
      <c r="D12" s="20">
        <v>0</v>
      </c>
      <c r="E12" s="9">
        <f t="shared" si="7"/>
        <v>0</v>
      </c>
      <c r="F12" s="20">
        <v>9.6</v>
      </c>
      <c r="G12" s="9">
        <f t="shared" si="8"/>
        <v>4</v>
      </c>
      <c r="H12" s="20">
        <v>10.25</v>
      </c>
      <c r="I12" s="9">
        <f t="shared" si="9"/>
        <v>5</v>
      </c>
      <c r="J12" s="20">
        <v>0</v>
      </c>
      <c r="K12" s="9">
        <f t="shared" si="10"/>
        <v>0</v>
      </c>
      <c r="L12" s="10">
        <f t="shared" si="5"/>
        <v>19.850000000000001</v>
      </c>
      <c r="M12" s="11">
        <f t="shared" si="11"/>
        <v>8</v>
      </c>
    </row>
    <row r="13" spans="1:13" ht="14" x14ac:dyDescent="0.15">
      <c r="A13" s="44">
        <f t="shared" si="6"/>
        <v>258</v>
      </c>
      <c r="B13" s="26" t="s">
        <v>99</v>
      </c>
      <c r="C13" s="28" t="s">
        <v>19</v>
      </c>
      <c r="D13" s="20">
        <v>12.05</v>
      </c>
      <c r="E13" s="9">
        <f t="shared" si="7"/>
        <v>5</v>
      </c>
      <c r="F13" s="20">
        <v>5.3</v>
      </c>
      <c r="G13" s="9">
        <f t="shared" si="8"/>
        <v>8</v>
      </c>
      <c r="H13" s="20">
        <v>10.65</v>
      </c>
      <c r="I13" s="9">
        <f t="shared" si="9"/>
        <v>4</v>
      </c>
      <c r="J13" s="20">
        <v>11.65</v>
      </c>
      <c r="K13" s="9">
        <f t="shared" si="10"/>
        <v>1</v>
      </c>
      <c r="L13" s="10">
        <f t="shared" si="5"/>
        <v>39.65</v>
      </c>
      <c r="M13" s="11">
        <f t="shared" si="11"/>
        <v>6</v>
      </c>
    </row>
    <row r="14" spans="1:13" ht="14" x14ac:dyDescent="0.15">
      <c r="A14" s="44">
        <f t="shared" si="6"/>
        <v>259</v>
      </c>
      <c r="B14" s="26"/>
      <c r="C14" s="28" t="s">
        <v>19</v>
      </c>
      <c r="D14" s="20">
        <v>0</v>
      </c>
      <c r="E14" s="9">
        <f t="shared" si="7"/>
        <v>0</v>
      </c>
      <c r="F14" s="20">
        <v>0</v>
      </c>
      <c r="G14" s="9">
        <f t="shared" si="8"/>
        <v>0</v>
      </c>
      <c r="H14" s="20">
        <v>0</v>
      </c>
      <c r="I14" s="9">
        <f t="shared" si="9"/>
        <v>0</v>
      </c>
      <c r="J14" s="20">
        <v>0</v>
      </c>
      <c r="K14" s="9">
        <f t="shared" si="10"/>
        <v>0</v>
      </c>
      <c r="L14" s="10">
        <f t="shared" si="5"/>
        <v>0</v>
      </c>
      <c r="M14" s="11">
        <f t="shared" si="11"/>
        <v>0</v>
      </c>
    </row>
    <row r="15" spans="1:13" ht="14" x14ac:dyDescent="0.15">
      <c r="A15" s="44">
        <f t="shared" si="6"/>
        <v>260</v>
      </c>
      <c r="B15" s="27"/>
      <c r="C15" s="28" t="s">
        <v>19</v>
      </c>
      <c r="D15" s="20">
        <v>0</v>
      </c>
      <c r="E15" s="9">
        <f t="shared" si="7"/>
        <v>0</v>
      </c>
      <c r="F15" s="20">
        <v>0</v>
      </c>
      <c r="G15" s="9">
        <f t="shared" si="8"/>
        <v>0</v>
      </c>
      <c r="H15" s="20">
        <v>0</v>
      </c>
      <c r="I15" s="9">
        <f t="shared" si="9"/>
        <v>0</v>
      </c>
      <c r="J15" s="20">
        <v>0</v>
      </c>
      <c r="K15" s="9">
        <f t="shared" si="10"/>
        <v>0</v>
      </c>
      <c r="L15" s="10">
        <f t="shared" si="5"/>
        <v>0</v>
      </c>
      <c r="M15" s="11">
        <f t="shared" si="11"/>
        <v>0</v>
      </c>
    </row>
    <row r="16" spans="1:13" ht="14" x14ac:dyDescent="0.15">
      <c r="A16" s="44">
        <f t="shared" si="6"/>
        <v>261</v>
      </c>
      <c r="B16" s="27"/>
      <c r="C16" s="28" t="s">
        <v>19</v>
      </c>
      <c r="D16" s="20">
        <v>0</v>
      </c>
      <c r="E16" s="9">
        <f t="shared" si="7"/>
        <v>0</v>
      </c>
      <c r="F16" s="20">
        <v>0</v>
      </c>
      <c r="G16" s="9">
        <f t="shared" si="8"/>
        <v>0</v>
      </c>
      <c r="H16" s="20">
        <v>0</v>
      </c>
      <c r="I16" s="9">
        <f t="shared" si="9"/>
        <v>0</v>
      </c>
      <c r="J16" s="20">
        <v>0</v>
      </c>
      <c r="K16" s="9">
        <f t="shared" si="10"/>
        <v>0</v>
      </c>
      <c r="L16" s="10">
        <f t="shared" si="5"/>
        <v>0</v>
      </c>
      <c r="M16" s="11">
        <f t="shared" si="11"/>
        <v>0</v>
      </c>
    </row>
    <row r="17" spans="1:13" ht="14" x14ac:dyDescent="0.15">
      <c r="A17" s="44"/>
      <c r="B17" s="45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4" x14ac:dyDescent="0.15">
      <c r="A18" s="44">
        <v>13</v>
      </c>
      <c r="B18" s="27"/>
      <c r="C18" s="13"/>
      <c r="D18" s="20">
        <v>0</v>
      </c>
      <c r="E18" s="9">
        <f t="shared" si="7"/>
        <v>0</v>
      </c>
      <c r="F18" s="20">
        <v>0</v>
      </c>
      <c r="G18" s="9">
        <f t="shared" si="8"/>
        <v>0</v>
      </c>
      <c r="H18" s="20">
        <v>0</v>
      </c>
      <c r="I18" s="9">
        <f t="shared" si="9"/>
        <v>0</v>
      </c>
      <c r="J18" s="20">
        <v>0</v>
      </c>
      <c r="K18" s="9">
        <f t="shared" ref="K18:K23" si="12">IF(J18&lt;1,0,RANK(J18,J$4:J$37,0))</f>
        <v>0</v>
      </c>
      <c r="L18" s="10">
        <f>SUM(D18,F18,H18,J18)</f>
        <v>0</v>
      </c>
      <c r="M18" s="11">
        <f t="shared" si="11"/>
        <v>0</v>
      </c>
    </row>
    <row r="19" spans="1:13" ht="14" x14ac:dyDescent="0.15">
      <c r="A19" s="44">
        <f t="shared" si="6"/>
        <v>14</v>
      </c>
      <c r="B19" s="27"/>
      <c r="C19" s="13"/>
      <c r="D19" s="20">
        <v>0</v>
      </c>
      <c r="E19" s="9">
        <f t="shared" si="7"/>
        <v>0</v>
      </c>
      <c r="F19" s="20">
        <v>0</v>
      </c>
      <c r="G19" s="9">
        <f t="shared" si="8"/>
        <v>0</v>
      </c>
      <c r="H19" s="20">
        <v>0</v>
      </c>
      <c r="I19" s="9">
        <f t="shared" si="9"/>
        <v>0</v>
      </c>
      <c r="J19" s="20">
        <v>0</v>
      </c>
      <c r="K19" s="9">
        <f t="shared" si="12"/>
        <v>0</v>
      </c>
      <c r="L19" s="10">
        <f t="shared" ref="L19:L30" si="13">SUM(D19,F19,H19,J19)</f>
        <v>0</v>
      </c>
      <c r="M19" s="11">
        <f t="shared" si="11"/>
        <v>0</v>
      </c>
    </row>
    <row r="20" spans="1:13" ht="14" x14ac:dyDescent="0.15">
      <c r="A20" s="44">
        <f t="shared" si="6"/>
        <v>15</v>
      </c>
      <c r="B20" s="27"/>
      <c r="C20" s="13"/>
      <c r="D20" s="20">
        <v>0</v>
      </c>
      <c r="E20" s="9">
        <f t="shared" si="7"/>
        <v>0</v>
      </c>
      <c r="F20" s="20">
        <v>0</v>
      </c>
      <c r="G20" s="9">
        <f t="shared" si="8"/>
        <v>0</v>
      </c>
      <c r="H20" s="20">
        <v>0</v>
      </c>
      <c r="I20" s="9">
        <f t="shared" si="9"/>
        <v>0</v>
      </c>
      <c r="J20" s="20">
        <v>0</v>
      </c>
      <c r="K20" s="9">
        <f t="shared" si="12"/>
        <v>0</v>
      </c>
      <c r="L20" s="10">
        <f t="shared" si="13"/>
        <v>0</v>
      </c>
      <c r="M20" s="11">
        <f t="shared" si="11"/>
        <v>0</v>
      </c>
    </row>
    <row r="21" spans="1:13" ht="14" x14ac:dyDescent="0.15">
      <c r="A21" s="44">
        <f t="shared" si="6"/>
        <v>16</v>
      </c>
      <c r="B21" s="27"/>
      <c r="C21" s="13"/>
      <c r="D21" s="20">
        <v>0</v>
      </c>
      <c r="E21" s="9">
        <f t="shared" si="7"/>
        <v>0</v>
      </c>
      <c r="F21" s="20">
        <v>0</v>
      </c>
      <c r="G21" s="9">
        <f t="shared" si="8"/>
        <v>0</v>
      </c>
      <c r="H21" s="20">
        <v>0</v>
      </c>
      <c r="I21" s="9">
        <f t="shared" si="9"/>
        <v>0</v>
      </c>
      <c r="J21" s="20">
        <v>0</v>
      </c>
      <c r="K21" s="9">
        <f t="shared" si="12"/>
        <v>0</v>
      </c>
      <c r="L21" s="10">
        <f t="shared" si="13"/>
        <v>0</v>
      </c>
      <c r="M21" s="11">
        <f t="shared" si="11"/>
        <v>0</v>
      </c>
    </row>
    <row r="22" spans="1:13" ht="14" x14ac:dyDescent="0.15">
      <c r="A22" s="44">
        <f t="shared" si="6"/>
        <v>17</v>
      </c>
      <c r="B22" s="27"/>
      <c r="C22" s="13"/>
      <c r="D22" s="20">
        <v>0</v>
      </c>
      <c r="E22" s="9">
        <f t="shared" si="7"/>
        <v>0</v>
      </c>
      <c r="F22" s="20">
        <v>0</v>
      </c>
      <c r="G22" s="9">
        <f t="shared" si="8"/>
        <v>0</v>
      </c>
      <c r="H22" s="20">
        <v>0</v>
      </c>
      <c r="I22" s="9">
        <f t="shared" si="9"/>
        <v>0</v>
      </c>
      <c r="J22" s="20">
        <v>0</v>
      </c>
      <c r="K22" s="9">
        <f t="shared" si="12"/>
        <v>0</v>
      </c>
      <c r="L22" s="10">
        <f t="shared" si="13"/>
        <v>0</v>
      </c>
      <c r="M22" s="11">
        <f t="shared" si="11"/>
        <v>0</v>
      </c>
    </row>
    <row r="23" spans="1:13" ht="14" x14ac:dyDescent="0.15">
      <c r="A23" s="44">
        <f t="shared" si="6"/>
        <v>18</v>
      </c>
      <c r="B23" s="27"/>
      <c r="C23" s="13"/>
      <c r="D23" s="20">
        <v>0</v>
      </c>
      <c r="E23" s="9">
        <f t="shared" si="7"/>
        <v>0</v>
      </c>
      <c r="F23" s="20">
        <v>0</v>
      </c>
      <c r="G23" s="9">
        <f t="shared" si="8"/>
        <v>0</v>
      </c>
      <c r="H23" s="20">
        <v>0</v>
      </c>
      <c r="I23" s="9">
        <f t="shared" si="9"/>
        <v>0</v>
      </c>
      <c r="J23" s="20">
        <v>0</v>
      </c>
      <c r="K23" s="9">
        <f t="shared" si="12"/>
        <v>0</v>
      </c>
      <c r="L23" s="10">
        <f t="shared" si="13"/>
        <v>0</v>
      </c>
      <c r="M23" s="11">
        <f t="shared" si="11"/>
        <v>0</v>
      </c>
    </row>
    <row r="24" spans="1:13" ht="14" x14ac:dyDescent="0.15">
      <c r="A24" s="44"/>
      <c r="B24" s="2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4" x14ac:dyDescent="0.15">
      <c r="A25" s="44">
        <v>19</v>
      </c>
      <c r="B25" s="2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4" x14ac:dyDescent="0.15">
      <c r="A26" s="44">
        <f t="shared" si="6"/>
        <v>20</v>
      </c>
      <c r="B26" s="2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4" x14ac:dyDescent="0.15">
      <c r="A27" s="44">
        <f t="shared" si="6"/>
        <v>21</v>
      </c>
      <c r="B27" s="2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4" x14ac:dyDescent="0.15">
      <c r="A28" s="44">
        <f t="shared" si="6"/>
        <v>22</v>
      </c>
      <c r="B28" s="2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4" x14ac:dyDescent="0.15">
      <c r="A29" s="44">
        <f t="shared" si="6"/>
        <v>23</v>
      </c>
      <c r="B29" s="2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4" x14ac:dyDescent="0.15">
      <c r="A30" s="44">
        <f t="shared" si="6"/>
        <v>24</v>
      </c>
      <c r="B30" s="2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4" x14ac:dyDescent="0.15">
      <c r="A31" s="44"/>
      <c r="B31" s="2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4" x14ac:dyDescent="0.15">
      <c r="A32" s="44">
        <v>25</v>
      </c>
      <c r="B32" s="2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4" x14ac:dyDescent="0.15">
      <c r="A33" s="44">
        <f t="shared" si="6"/>
        <v>26</v>
      </c>
      <c r="B33" s="2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4" x14ac:dyDescent="0.15">
      <c r="A34" s="44">
        <f t="shared" si="6"/>
        <v>27</v>
      </c>
      <c r="B34" s="2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4" x14ac:dyDescent="0.15">
      <c r="A35" s="44">
        <f t="shared" si="6"/>
        <v>28</v>
      </c>
      <c r="B35" s="2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4" x14ac:dyDescent="0.15">
      <c r="A36" s="44">
        <f t="shared" si="6"/>
        <v>29</v>
      </c>
      <c r="B36" s="2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4" x14ac:dyDescent="0.15">
      <c r="A37" s="44">
        <f t="shared" si="6"/>
        <v>30</v>
      </c>
      <c r="B37" s="2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4" x14ac:dyDescent="0.15">
      <c r="A38" s="44"/>
      <c r="B38" s="2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15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15">
      <c r="B40" s="15" t="s">
        <v>9</v>
      </c>
      <c r="C40" s="1" t="s">
        <v>75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15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4" x14ac:dyDescent="0.15">
      <c r="B42" s="16"/>
      <c r="C42" s="6" t="s">
        <v>10</v>
      </c>
      <c r="D42" s="17" t="s">
        <v>3</v>
      </c>
      <c r="E42" s="17" t="s">
        <v>4</v>
      </c>
      <c r="F42" s="17" t="s">
        <v>5</v>
      </c>
      <c r="G42" s="17" t="s">
        <v>4</v>
      </c>
      <c r="H42" s="17" t="s">
        <v>6</v>
      </c>
      <c r="I42" s="17" t="s">
        <v>4</v>
      </c>
      <c r="J42" s="17" t="s">
        <v>7</v>
      </c>
      <c r="K42" s="17" t="s">
        <v>4</v>
      </c>
      <c r="L42" s="17" t="s">
        <v>8</v>
      </c>
      <c r="M42" s="17" t="s">
        <v>4</v>
      </c>
    </row>
    <row r="43" spans="1:13" ht="14" x14ac:dyDescent="0.15">
      <c r="B43" s="16"/>
      <c r="C43" s="8" t="s">
        <v>31</v>
      </c>
      <c r="D43" s="29">
        <f>LARGE(D4:D9,1)+LARGE(D4:D9,2)+LARGE(D4:D9,3)</f>
        <v>37.15</v>
      </c>
      <c r="E43" s="18">
        <f>IF(D43&lt;1,0,RANK(D43,D$43:D$47,0))</f>
        <v>1</v>
      </c>
      <c r="F43" s="29">
        <f>LARGE(F4:F9,1)+LARGE(F4:F9,2)+LARGE(F4:F9,3)</f>
        <v>30.799999999999997</v>
      </c>
      <c r="G43" s="18">
        <f>IF(F43&lt;1,0,RANK(F43,F$43:F$47,0))</f>
        <v>1</v>
      </c>
      <c r="H43" s="29">
        <f>LARGE(H4:H9,1)+LARGE(H4:H9,2)+LARGE(H4:H9,3)</f>
        <v>32.35</v>
      </c>
      <c r="I43" s="18">
        <f>IF(H43&lt;1,0,RANK(H43,H$43:H$47,0))</f>
        <v>2</v>
      </c>
      <c r="J43" s="29">
        <f>LARGE(J4:J9,1)+LARGE(J4:J9,2)+LARGE(J4:J9,3)</f>
        <v>34.200000000000003</v>
      </c>
      <c r="K43" s="18">
        <f>IF(J43&lt;1,0,RANK(J43,J$43:J$47,0))</f>
        <v>1</v>
      </c>
      <c r="L43" s="19">
        <f>D43+F43+H43+J43</f>
        <v>134.5</v>
      </c>
      <c r="M43" s="11">
        <f>IF(L43&lt;1,0,RANK(L43,L$43:L$47,0))</f>
        <v>1</v>
      </c>
    </row>
    <row r="44" spans="1:13" ht="14" x14ac:dyDescent="0.15">
      <c r="B44" s="16"/>
      <c r="C44" s="28" t="s">
        <v>19</v>
      </c>
      <c r="D44" s="29">
        <f>LARGE(D11:D16,1)+LARGE(D11:D16,2)+LARGE(D11:D16,3)</f>
        <v>24.75</v>
      </c>
      <c r="E44" s="18">
        <f>IF(D44&lt;1,0,RANK(D44,D$43:D$47,0))</f>
        <v>2</v>
      </c>
      <c r="F44" s="29">
        <f>LARGE(F11:F16,1)+LARGE(F11:F16,2)+LARGE(F11:F16,3)</f>
        <v>26.400000000000002</v>
      </c>
      <c r="G44" s="18">
        <f>IF(F44&lt;1,0,RANK(F44,F$43:F$47,0))</f>
        <v>2</v>
      </c>
      <c r="H44" s="29">
        <f>LARGE(H11:H16,1)+LARGE(H11:H16,2)+LARGE(H11:H16,3)</f>
        <v>32.4</v>
      </c>
      <c r="I44" s="18">
        <f>IF(H44&lt;1,0,RANK(H44,H$43:H$47,0))</f>
        <v>1</v>
      </c>
      <c r="J44" s="29">
        <f>LARGE(J11:J16,1)+LARGE(J11:J16,2)+LARGE(J11:J16,3)</f>
        <v>22.55</v>
      </c>
      <c r="K44" s="18">
        <f>IF(J44&lt;1,0,RANK(J44,J$43:J$47,0))</f>
        <v>2</v>
      </c>
      <c r="L44" s="19">
        <f>D44+F44+H44+J44</f>
        <v>106.10000000000001</v>
      </c>
      <c r="M44" s="11">
        <f>IF(L44&lt;1,0,RANK(L44,L$43:L$47,0))</f>
        <v>2</v>
      </c>
    </row>
    <row r="45" spans="1:13" ht="14" x14ac:dyDescent="0.15">
      <c r="B45" s="16"/>
      <c r="C45" s="13"/>
      <c r="D45" s="29">
        <f>LARGE(D18:D23,1)+LARGE(D18:D23,2)+LARGE(D18:D23,3)</f>
        <v>0</v>
      </c>
      <c r="E45" s="18">
        <f>IF(D45&lt;1,0,RANK(D45,D$43:D$47,0))</f>
        <v>0</v>
      </c>
      <c r="F45" s="29">
        <f>LARGE(F18:F23,1)+LARGE(F18:F23,2)+LARGE(F18:F23,3)</f>
        <v>0</v>
      </c>
      <c r="G45" s="18">
        <f>IF(F45&lt;1,0,RANK(F45,F$43:F$47,0))</f>
        <v>0</v>
      </c>
      <c r="H45" s="29">
        <f>LARGE(H18:H23,1)+LARGE(H18:H23,2)+LARGE(H18:H23,3)</f>
        <v>0</v>
      </c>
      <c r="I45" s="18">
        <f>IF(H45&lt;1,0,RANK(H45,H$43:H$47,0))</f>
        <v>0</v>
      </c>
      <c r="J45" s="29">
        <f>LARGE(J18:J23,1)+LARGE(J18:J23,2)+LARGE(J18:J23,3)</f>
        <v>0</v>
      </c>
      <c r="K45" s="18">
        <f>IF(J45&lt;1,0,RANK(J45,J$43:J$47,0))</f>
        <v>0</v>
      </c>
      <c r="L45" s="19">
        <f>D45+F45+H45+J45</f>
        <v>0</v>
      </c>
      <c r="M45" s="11">
        <f>IF(L45&lt;1,0,RANK(L45,L$43:L$47,0))</f>
        <v>0</v>
      </c>
    </row>
    <row r="46" spans="1:13" ht="14" x14ac:dyDescent="0.15">
      <c r="B46" s="16"/>
      <c r="C46" s="13"/>
      <c r="D46" s="29">
        <f>LARGE(D25:D30,1)+LARGE(D25:D30,2)+LARGE(D25:D30,3)</f>
        <v>0</v>
      </c>
      <c r="E46" s="18">
        <f>IF(D46&lt;1,0,RANK(D46,D$43:D$47,0))</f>
        <v>0</v>
      </c>
      <c r="F46" s="29">
        <f>LARGE(F25:F30,1)+LARGE(F25:F30,2)+LARGE(F25:F30,3)</f>
        <v>0</v>
      </c>
      <c r="G46" s="18">
        <f>IF(F46&lt;1,0,RANK(F46,F$43:F$47,0))</f>
        <v>0</v>
      </c>
      <c r="H46" s="29">
        <f>LARGE(H25:H30,1)+LARGE(H25:H30,2)+LARGE(H25:H30,3)</f>
        <v>0</v>
      </c>
      <c r="I46" s="18">
        <f>IF(H46&lt;1,0,RANK(H46,H$43:H$47,0))</f>
        <v>0</v>
      </c>
      <c r="J46" s="29">
        <f>LARGE(J25:J30,1)+LARGE(J25:J30,2)+LARGE(J25:J30,3)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4" x14ac:dyDescent="0.15">
      <c r="B47" s="16"/>
      <c r="C47" s="13"/>
      <c r="D47" s="29">
        <f>LARGE(D32:D37,1)+LARGE(D32:D37,2)+LARGE(D32:D37,3)</f>
        <v>0</v>
      </c>
      <c r="E47" s="18">
        <f>IF(D47&lt;1,0,RANK(D47,D$43:D$47,0))</f>
        <v>0</v>
      </c>
      <c r="F47" s="29">
        <f>LARGE(F32:F37,1)+LARGE(F32:F37,2)+LARGE(F32:F37,3)</f>
        <v>0</v>
      </c>
      <c r="G47" s="18">
        <f>IF(F47&lt;1,0,RANK(F47,F$43:F$47,0))</f>
        <v>0</v>
      </c>
      <c r="H47" s="29">
        <f>LARGE(H32:H37,1)+LARGE(H32:H37,2)+LARGE(H32:H37,3)</f>
        <v>0</v>
      </c>
      <c r="I47" s="18">
        <f>IF(H47&lt;1,0,RANK(H47,H$43:H$47,0))</f>
        <v>0</v>
      </c>
      <c r="J47" s="29">
        <f>LARGE(J32:J37,1)+LARGE(J32:J37,2)+LARGE(J32:J37,3)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sheetProtection algorithmName="SHA-512" hashValue="im36cWs6wwdVWyumVGrgiG0NZnIcXP74j48jJijsAx/qcHZ7u1/CM1SE7OCSmvYyXaHm8OLU+v1elF6phpct5w==" saltValue="iQIywQLYNn8XWbLUJRZTOw==" spinCount="100000" sheet="1" selectLockedCells="1"/>
  <phoneticPr fontId="12" type="noConversion"/>
  <conditionalFormatting sqref="M43:M47 E43:E47 G43:G47 I43:I47 K43:K47 M4:M38 G4:G38 I4:I38 E4:E38 K4:K38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67F4D-5538-4D25-8E89-69215DC20EFA}">
  <dimension ref="A1:M47"/>
  <sheetViews>
    <sheetView workbookViewId="0">
      <selection activeCell="H9" sqref="H9"/>
    </sheetView>
  </sheetViews>
  <sheetFormatPr baseColWidth="10" defaultColWidth="8.83203125" defaultRowHeight="13" x14ac:dyDescent="0.15"/>
  <cols>
    <col min="1" max="1" width="5.1640625" style="42" customWidth="1"/>
    <col min="2" max="2" width="18.6640625" customWidth="1"/>
    <col min="3" max="3" width="14.5" customWidth="1"/>
    <col min="5" max="5" width="5.5" customWidth="1"/>
    <col min="7" max="7" width="5.5" customWidth="1"/>
    <col min="9" max="9" width="5.5" customWidth="1"/>
    <col min="11" max="11" width="5.5" customWidth="1"/>
    <col min="13" max="13" width="5.5" customWidth="1"/>
  </cols>
  <sheetData>
    <row r="1" spans="1:13" ht="18" x14ac:dyDescent="0.15">
      <c r="B1" s="1" t="s">
        <v>73</v>
      </c>
      <c r="C1" s="47" t="s">
        <v>76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15"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4" x14ac:dyDescent="0.15">
      <c r="A3" s="43" t="s">
        <v>12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4" x14ac:dyDescent="0.15">
      <c r="A4" s="44">
        <v>450</v>
      </c>
      <c r="B4" s="26" t="s">
        <v>48</v>
      </c>
      <c r="C4" s="41" t="s">
        <v>19</v>
      </c>
      <c r="D4" s="20">
        <v>11.9</v>
      </c>
      <c r="E4" s="9">
        <f t="shared" ref="E4:E9" si="0">IF(D4&lt;1,0,RANK(D4,D$4:D$37,0))</f>
        <v>1</v>
      </c>
      <c r="F4" s="20">
        <v>6.8</v>
      </c>
      <c r="G4" s="9">
        <f t="shared" ref="G4:G9" si="1">IF(F4&lt;1,0,RANK(F4,F$4:F$37,0))</f>
        <v>2</v>
      </c>
      <c r="H4" s="20">
        <v>10.3</v>
      </c>
      <c r="I4" s="9">
        <f t="shared" ref="I4:I9" si="2">IF(H4&lt;1,0,RANK(H4,H$4:H$37,0))</f>
        <v>2</v>
      </c>
      <c r="J4" s="20">
        <v>11</v>
      </c>
      <c r="K4" s="9">
        <f t="shared" ref="K4:K9" si="3">IF(J4&lt;1,0,RANK(J4,J$4:J$37,0))</f>
        <v>1</v>
      </c>
      <c r="L4" s="10">
        <f>SUM(D4,F4,H4,J4)</f>
        <v>40</v>
      </c>
      <c r="M4" s="11">
        <f t="shared" ref="M4:M9" si="4">IF(L4&lt;1,0,RANK(L4,L$4:L$37,0))</f>
        <v>1</v>
      </c>
    </row>
    <row r="5" spans="1:13" ht="14" x14ac:dyDescent="0.15">
      <c r="A5" s="44">
        <f>SUM(A4+1)</f>
        <v>451</v>
      </c>
      <c r="B5" s="26" t="s">
        <v>91</v>
      </c>
      <c r="C5" s="41" t="s">
        <v>19</v>
      </c>
      <c r="D5" s="20">
        <v>10.85</v>
      </c>
      <c r="E5" s="9">
        <f t="shared" si="0"/>
        <v>3</v>
      </c>
      <c r="F5" s="20">
        <v>6.9</v>
      </c>
      <c r="G5" s="9">
        <f t="shared" si="1"/>
        <v>1</v>
      </c>
      <c r="H5" s="20">
        <v>10.75</v>
      </c>
      <c r="I5" s="9">
        <f t="shared" si="2"/>
        <v>1</v>
      </c>
      <c r="J5" s="20">
        <v>10</v>
      </c>
      <c r="K5" s="9">
        <f t="shared" si="3"/>
        <v>3</v>
      </c>
      <c r="L5" s="10">
        <f t="shared" ref="L5:L16" si="5">SUM(D5,F5,H5,J5)</f>
        <v>38.5</v>
      </c>
      <c r="M5" s="11">
        <f t="shared" si="4"/>
        <v>2</v>
      </c>
    </row>
    <row r="6" spans="1:13" ht="14" x14ac:dyDescent="0.15">
      <c r="A6" s="44">
        <f t="shared" ref="A6:A37" si="6">SUM(A5+1)</f>
        <v>452</v>
      </c>
      <c r="B6" s="26" t="s">
        <v>90</v>
      </c>
      <c r="C6" s="41" t="s">
        <v>19</v>
      </c>
      <c r="D6" s="20">
        <v>11.55</v>
      </c>
      <c r="E6" s="9">
        <f t="shared" si="0"/>
        <v>2</v>
      </c>
      <c r="F6" s="20">
        <v>5.3</v>
      </c>
      <c r="G6" s="9">
        <f t="shared" si="1"/>
        <v>3</v>
      </c>
      <c r="H6" s="20">
        <v>9.5500000000000007</v>
      </c>
      <c r="I6" s="9">
        <f t="shared" si="2"/>
        <v>3</v>
      </c>
      <c r="J6" s="20">
        <v>10.1</v>
      </c>
      <c r="K6" s="9">
        <f t="shared" si="3"/>
        <v>2</v>
      </c>
      <c r="L6" s="10">
        <f t="shared" si="5"/>
        <v>36.5</v>
      </c>
      <c r="M6" s="11">
        <f t="shared" si="4"/>
        <v>3</v>
      </c>
    </row>
    <row r="7" spans="1:13" ht="14" x14ac:dyDescent="0.15">
      <c r="A7" s="44">
        <f t="shared" si="6"/>
        <v>453</v>
      </c>
      <c r="B7" s="26"/>
      <c r="C7" s="41" t="s">
        <v>19</v>
      </c>
      <c r="D7" s="20">
        <v>0</v>
      </c>
      <c r="E7" s="9">
        <f t="shared" si="0"/>
        <v>0</v>
      </c>
      <c r="F7" s="20">
        <v>0</v>
      </c>
      <c r="G7" s="9">
        <f t="shared" si="1"/>
        <v>0</v>
      </c>
      <c r="H7" s="20">
        <v>0</v>
      </c>
      <c r="I7" s="9">
        <f t="shared" si="2"/>
        <v>0</v>
      </c>
      <c r="J7" s="20">
        <v>0</v>
      </c>
      <c r="K7" s="9">
        <f t="shared" si="3"/>
        <v>0</v>
      </c>
      <c r="L7" s="10">
        <f t="shared" si="5"/>
        <v>0</v>
      </c>
      <c r="M7" s="11">
        <f t="shared" si="4"/>
        <v>0</v>
      </c>
    </row>
    <row r="8" spans="1:13" ht="14" x14ac:dyDescent="0.15">
      <c r="A8" s="44">
        <f t="shared" si="6"/>
        <v>454</v>
      </c>
      <c r="B8" s="26"/>
      <c r="C8" s="41" t="s">
        <v>19</v>
      </c>
      <c r="D8" s="20">
        <v>0</v>
      </c>
      <c r="E8" s="9">
        <f t="shared" si="0"/>
        <v>0</v>
      </c>
      <c r="F8" s="20">
        <v>0</v>
      </c>
      <c r="G8" s="9">
        <f t="shared" si="1"/>
        <v>0</v>
      </c>
      <c r="H8" s="20">
        <v>0</v>
      </c>
      <c r="I8" s="9">
        <f t="shared" si="2"/>
        <v>0</v>
      </c>
      <c r="J8" s="20">
        <v>0</v>
      </c>
      <c r="K8" s="9">
        <f t="shared" si="3"/>
        <v>0</v>
      </c>
      <c r="L8" s="10">
        <f t="shared" si="5"/>
        <v>0</v>
      </c>
      <c r="M8" s="11">
        <f t="shared" si="4"/>
        <v>0</v>
      </c>
    </row>
    <row r="9" spans="1:13" ht="14" x14ac:dyDescent="0.15">
      <c r="A9" s="44">
        <f t="shared" si="6"/>
        <v>455</v>
      </c>
      <c r="B9" s="26"/>
      <c r="C9" s="41" t="s">
        <v>19</v>
      </c>
      <c r="D9" s="20">
        <v>0</v>
      </c>
      <c r="E9" s="9">
        <f t="shared" si="0"/>
        <v>0</v>
      </c>
      <c r="F9" s="20">
        <v>0</v>
      </c>
      <c r="G9" s="9">
        <f t="shared" si="1"/>
        <v>0</v>
      </c>
      <c r="H9" s="20">
        <v>0</v>
      </c>
      <c r="I9" s="9">
        <f t="shared" si="2"/>
        <v>0</v>
      </c>
      <c r="J9" s="20">
        <v>0</v>
      </c>
      <c r="K9" s="9">
        <f t="shared" si="3"/>
        <v>0</v>
      </c>
      <c r="L9" s="10">
        <f t="shared" si="5"/>
        <v>0</v>
      </c>
      <c r="M9" s="11">
        <f t="shared" si="4"/>
        <v>0</v>
      </c>
    </row>
    <row r="10" spans="1:13" ht="14" x14ac:dyDescent="0.15">
      <c r="A10" s="44"/>
      <c r="B10" s="2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4" x14ac:dyDescent="0.15">
      <c r="A11" s="44">
        <v>456</v>
      </c>
      <c r="B11" s="26"/>
      <c r="C11" s="28"/>
      <c r="D11" s="20">
        <v>0</v>
      </c>
      <c r="E11" s="9">
        <f t="shared" ref="E11:E23" si="7">IF(D11&lt;1,0,RANK(D11,D$4:D$37,0))</f>
        <v>0</v>
      </c>
      <c r="F11" s="20">
        <v>0</v>
      </c>
      <c r="G11" s="9">
        <f t="shared" ref="G11:G23" si="8">IF(F11&lt;1,0,RANK(F11,F$4:F$37,0))</f>
        <v>0</v>
      </c>
      <c r="H11" s="20">
        <v>0</v>
      </c>
      <c r="I11" s="9">
        <f t="shared" ref="I11:I23" si="9">IF(H11&lt;1,0,RANK(H11,H$4:H$37,0))</f>
        <v>0</v>
      </c>
      <c r="J11" s="20">
        <v>0</v>
      </c>
      <c r="K11" s="9">
        <f t="shared" ref="K11:K16" si="10">IF(J11&lt;1,0,RANK(J11,J$4:J$37,0))</f>
        <v>0</v>
      </c>
      <c r="L11" s="10">
        <f t="shared" si="5"/>
        <v>0</v>
      </c>
      <c r="M11" s="11">
        <f t="shared" ref="M11:M23" si="11">IF(L11&lt;1,0,RANK(L11,L$4:L$37,0))</f>
        <v>0</v>
      </c>
    </row>
    <row r="12" spans="1:13" ht="14" x14ac:dyDescent="0.15">
      <c r="A12" s="44">
        <f t="shared" si="6"/>
        <v>457</v>
      </c>
      <c r="B12" s="26"/>
      <c r="C12" s="28"/>
      <c r="D12" s="20">
        <v>0</v>
      </c>
      <c r="E12" s="9">
        <f t="shared" si="7"/>
        <v>0</v>
      </c>
      <c r="F12" s="20">
        <v>0</v>
      </c>
      <c r="G12" s="9">
        <f t="shared" si="8"/>
        <v>0</v>
      </c>
      <c r="H12" s="20">
        <v>0</v>
      </c>
      <c r="I12" s="9">
        <f t="shared" si="9"/>
        <v>0</v>
      </c>
      <c r="J12" s="20">
        <v>0</v>
      </c>
      <c r="K12" s="9">
        <f t="shared" si="10"/>
        <v>0</v>
      </c>
      <c r="L12" s="10">
        <f t="shared" si="5"/>
        <v>0</v>
      </c>
      <c r="M12" s="11">
        <f t="shared" si="11"/>
        <v>0</v>
      </c>
    </row>
    <row r="13" spans="1:13" ht="14" x14ac:dyDescent="0.15">
      <c r="A13" s="44">
        <f t="shared" si="6"/>
        <v>458</v>
      </c>
      <c r="B13" s="26"/>
      <c r="C13" s="28"/>
      <c r="D13" s="20">
        <v>0</v>
      </c>
      <c r="E13" s="9">
        <f t="shared" si="7"/>
        <v>0</v>
      </c>
      <c r="F13" s="20">
        <v>0</v>
      </c>
      <c r="G13" s="9">
        <f t="shared" si="8"/>
        <v>0</v>
      </c>
      <c r="H13" s="20">
        <v>0</v>
      </c>
      <c r="I13" s="9">
        <f t="shared" si="9"/>
        <v>0</v>
      </c>
      <c r="J13" s="20">
        <v>0</v>
      </c>
      <c r="K13" s="9">
        <f t="shared" si="10"/>
        <v>0</v>
      </c>
      <c r="L13" s="10">
        <f t="shared" si="5"/>
        <v>0</v>
      </c>
      <c r="M13" s="11">
        <f t="shared" si="11"/>
        <v>0</v>
      </c>
    </row>
    <row r="14" spans="1:13" ht="14" x14ac:dyDescent="0.15">
      <c r="A14" s="44">
        <f t="shared" si="6"/>
        <v>459</v>
      </c>
      <c r="B14" s="26"/>
      <c r="C14" s="28"/>
      <c r="D14" s="20">
        <v>0</v>
      </c>
      <c r="E14" s="9">
        <f t="shared" si="7"/>
        <v>0</v>
      </c>
      <c r="F14" s="20">
        <v>0</v>
      </c>
      <c r="G14" s="9">
        <f t="shared" si="8"/>
        <v>0</v>
      </c>
      <c r="H14" s="20">
        <v>0</v>
      </c>
      <c r="I14" s="9">
        <f t="shared" si="9"/>
        <v>0</v>
      </c>
      <c r="J14" s="20">
        <v>0</v>
      </c>
      <c r="K14" s="9">
        <f t="shared" si="10"/>
        <v>0</v>
      </c>
      <c r="L14" s="10">
        <f t="shared" si="5"/>
        <v>0</v>
      </c>
      <c r="M14" s="11">
        <f t="shared" si="11"/>
        <v>0</v>
      </c>
    </row>
    <row r="15" spans="1:13" ht="14" x14ac:dyDescent="0.15">
      <c r="A15" s="44">
        <f t="shared" si="6"/>
        <v>460</v>
      </c>
      <c r="B15" s="27"/>
      <c r="C15" s="28"/>
      <c r="D15" s="20">
        <v>0</v>
      </c>
      <c r="E15" s="9">
        <f t="shared" si="7"/>
        <v>0</v>
      </c>
      <c r="F15" s="20">
        <v>0</v>
      </c>
      <c r="G15" s="9">
        <f t="shared" si="8"/>
        <v>0</v>
      </c>
      <c r="H15" s="20">
        <v>0</v>
      </c>
      <c r="I15" s="9">
        <f t="shared" si="9"/>
        <v>0</v>
      </c>
      <c r="J15" s="20">
        <v>0</v>
      </c>
      <c r="K15" s="9">
        <f t="shared" si="10"/>
        <v>0</v>
      </c>
      <c r="L15" s="10">
        <f t="shared" si="5"/>
        <v>0</v>
      </c>
      <c r="M15" s="11">
        <f t="shared" si="11"/>
        <v>0</v>
      </c>
    </row>
    <row r="16" spans="1:13" ht="14" x14ac:dyDescent="0.15">
      <c r="A16" s="44">
        <f t="shared" si="6"/>
        <v>461</v>
      </c>
      <c r="B16" s="27"/>
      <c r="C16" s="28"/>
      <c r="D16" s="20">
        <v>0</v>
      </c>
      <c r="E16" s="9">
        <f t="shared" si="7"/>
        <v>0</v>
      </c>
      <c r="F16" s="20">
        <v>0</v>
      </c>
      <c r="G16" s="9">
        <f t="shared" si="8"/>
        <v>0</v>
      </c>
      <c r="H16" s="20">
        <v>0</v>
      </c>
      <c r="I16" s="9">
        <f t="shared" si="9"/>
        <v>0</v>
      </c>
      <c r="J16" s="20">
        <v>0</v>
      </c>
      <c r="K16" s="9">
        <f t="shared" si="10"/>
        <v>0</v>
      </c>
      <c r="L16" s="10">
        <f t="shared" si="5"/>
        <v>0</v>
      </c>
      <c r="M16" s="11">
        <f t="shared" si="11"/>
        <v>0</v>
      </c>
    </row>
    <row r="17" spans="1:13" ht="14" x14ac:dyDescent="0.15">
      <c r="A17" s="44"/>
      <c r="B17" s="45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4" x14ac:dyDescent="0.15">
      <c r="A18" s="44">
        <v>462</v>
      </c>
      <c r="B18" s="26"/>
      <c r="C18" s="28"/>
      <c r="D18" s="20">
        <v>0</v>
      </c>
      <c r="E18" s="9">
        <f t="shared" si="7"/>
        <v>0</v>
      </c>
      <c r="F18" s="20">
        <v>0</v>
      </c>
      <c r="G18" s="9">
        <f t="shared" si="8"/>
        <v>0</v>
      </c>
      <c r="H18" s="20">
        <v>0</v>
      </c>
      <c r="I18" s="9">
        <f t="shared" si="9"/>
        <v>0</v>
      </c>
      <c r="J18" s="20">
        <v>0</v>
      </c>
      <c r="K18" s="9">
        <f t="shared" ref="K18:K23" si="12">IF(J18&lt;1,0,RANK(J18,J$4:J$37,0))</f>
        <v>0</v>
      </c>
      <c r="L18" s="10">
        <f>SUM(D18,F18,H18,J18)</f>
        <v>0</v>
      </c>
      <c r="M18" s="11">
        <f t="shared" si="11"/>
        <v>0</v>
      </c>
    </row>
    <row r="19" spans="1:13" ht="14" x14ac:dyDescent="0.15">
      <c r="A19" s="44">
        <f t="shared" si="6"/>
        <v>463</v>
      </c>
      <c r="B19" s="26"/>
      <c r="C19" s="28"/>
      <c r="D19" s="20">
        <v>0</v>
      </c>
      <c r="E19" s="9">
        <f t="shared" si="7"/>
        <v>0</v>
      </c>
      <c r="F19" s="20">
        <v>0</v>
      </c>
      <c r="G19" s="9">
        <f t="shared" si="8"/>
        <v>0</v>
      </c>
      <c r="H19" s="20">
        <v>0</v>
      </c>
      <c r="I19" s="9">
        <f t="shared" si="9"/>
        <v>0</v>
      </c>
      <c r="J19" s="20">
        <v>0</v>
      </c>
      <c r="K19" s="9">
        <f t="shared" si="12"/>
        <v>0</v>
      </c>
      <c r="L19" s="10">
        <f t="shared" ref="L19:L30" si="13">SUM(D19,F19,H19,J19)</f>
        <v>0</v>
      </c>
      <c r="M19" s="11">
        <f t="shared" si="11"/>
        <v>0</v>
      </c>
    </row>
    <row r="20" spans="1:13" ht="14" x14ac:dyDescent="0.15">
      <c r="A20" s="44">
        <f t="shared" si="6"/>
        <v>464</v>
      </c>
      <c r="B20" s="26"/>
      <c r="C20" s="28"/>
      <c r="D20" s="20">
        <v>0</v>
      </c>
      <c r="E20" s="9">
        <f t="shared" si="7"/>
        <v>0</v>
      </c>
      <c r="F20" s="20">
        <v>0</v>
      </c>
      <c r="G20" s="9">
        <f t="shared" si="8"/>
        <v>0</v>
      </c>
      <c r="H20" s="20">
        <v>0</v>
      </c>
      <c r="I20" s="9">
        <f t="shared" si="9"/>
        <v>0</v>
      </c>
      <c r="J20" s="20">
        <v>0</v>
      </c>
      <c r="K20" s="9">
        <f t="shared" si="12"/>
        <v>0</v>
      </c>
      <c r="L20" s="10">
        <f t="shared" si="13"/>
        <v>0</v>
      </c>
      <c r="M20" s="11">
        <f t="shared" si="11"/>
        <v>0</v>
      </c>
    </row>
    <row r="21" spans="1:13" ht="14" x14ac:dyDescent="0.15">
      <c r="A21" s="44">
        <f t="shared" si="6"/>
        <v>465</v>
      </c>
      <c r="B21" s="26"/>
      <c r="C21" s="28"/>
      <c r="D21" s="20">
        <v>0</v>
      </c>
      <c r="E21" s="9">
        <f t="shared" si="7"/>
        <v>0</v>
      </c>
      <c r="F21" s="20">
        <v>0</v>
      </c>
      <c r="G21" s="9">
        <f t="shared" si="8"/>
        <v>0</v>
      </c>
      <c r="H21" s="20">
        <v>0</v>
      </c>
      <c r="I21" s="9">
        <f t="shared" si="9"/>
        <v>0</v>
      </c>
      <c r="J21" s="20">
        <v>0</v>
      </c>
      <c r="K21" s="9">
        <f t="shared" si="12"/>
        <v>0</v>
      </c>
      <c r="L21" s="10">
        <f t="shared" si="13"/>
        <v>0</v>
      </c>
      <c r="M21" s="11">
        <f t="shared" si="11"/>
        <v>0</v>
      </c>
    </row>
    <row r="22" spans="1:13" ht="14" x14ac:dyDescent="0.15">
      <c r="A22" s="44">
        <f t="shared" si="6"/>
        <v>466</v>
      </c>
      <c r="B22" s="27"/>
      <c r="C22" s="28"/>
      <c r="D22" s="20">
        <v>0</v>
      </c>
      <c r="E22" s="9">
        <f t="shared" si="7"/>
        <v>0</v>
      </c>
      <c r="F22" s="20">
        <v>0</v>
      </c>
      <c r="G22" s="9">
        <f t="shared" si="8"/>
        <v>0</v>
      </c>
      <c r="H22" s="20">
        <v>0</v>
      </c>
      <c r="I22" s="9">
        <f t="shared" si="9"/>
        <v>0</v>
      </c>
      <c r="J22" s="20">
        <v>0</v>
      </c>
      <c r="K22" s="9">
        <f t="shared" si="12"/>
        <v>0</v>
      </c>
      <c r="L22" s="10">
        <f t="shared" si="13"/>
        <v>0</v>
      </c>
      <c r="M22" s="11">
        <f t="shared" si="11"/>
        <v>0</v>
      </c>
    </row>
    <row r="23" spans="1:13" ht="14" x14ac:dyDescent="0.15">
      <c r="A23" s="44">
        <f t="shared" si="6"/>
        <v>467</v>
      </c>
      <c r="B23" s="27"/>
      <c r="C23" s="28"/>
      <c r="D23" s="20">
        <v>0</v>
      </c>
      <c r="E23" s="9">
        <f t="shared" si="7"/>
        <v>0</v>
      </c>
      <c r="F23" s="20">
        <v>0</v>
      </c>
      <c r="G23" s="9">
        <f t="shared" si="8"/>
        <v>0</v>
      </c>
      <c r="H23" s="20">
        <v>0</v>
      </c>
      <c r="I23" s="9">
        <f t="shared" si="9"/>
        <v>0</v>
      </c>
      <c r="J23" s="20">
        <v>0</v>
      </c>
      <c r="K23" s="9">
        <f t="shared" si="12"/>
        <v>0</v>
      </c>
      <c r="L23" s="10">
        <f t="shared" si="13"/>
        <v>0</v>
      </c>
      <c r="M23" s="11">
        <f t="shared" si="11"/>
        <v>0</v>
      </c>
    </row>
    <row r="24" spans="1:13" ht="14" x14ac:dyDescent="0.15">
      <c r="A24" s="44"/>
      <c r="B24" s="2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4" x14ac:dyDescent="0.15">
      <c r="A25" s="44">
        <v>19</v>
      </c>
      <c r="B25" s="2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4" x14ac:dyDescent="0.15">
      <c r="A26" s="44">
        <f t="shared" si="6"/>
        <v>20</v>
      </c>
      <c r="B26" s="2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4" x14ac:dyDescent="0.15">
      <c r="A27" s="44">
        <f t="shared" si="6"/>
        <v>21</v>
      </c>
      <c r="B27" s="2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4" x14ac:dyDescent="0.15">
      <c r="A28" s="44">
        <f t="shared" si="6"/>
        <v>22</v>
      </c>
      <c r="B28" s="2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4" x14ac:dyDescent="0.15">
      <c r="A29" s="44">
        <f t="shared" si="6"/>
        <v>23</v>
      </c>
      <c r="B29" s="2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4" x14ac:dyDescent="0.15">
      <c r="A30" s="44">
        <f t="shared" si="6"/>
        <v>24</v>
      </c>
      <c r="B30" s="2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4" x14ac:dyDescent="0.15">
      <c r="A31" s="44"/>
      <c r="B31" s="2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4" x14ac:dyDescent="0.15">
      <c r="A32" s="44">
        <v>25</v>
      </c>
      <c r="B32" s="2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4" x14ac:dyDescent="0.15">
      <c r="A33" s="44">
        <f t="shared" si="6"/>
        <v>26</v>
      </c>
      <c r="B33" s="2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4" x14ac:dyDescent="0.15">
      <c r="A34" s="44">
        <f t="shared" si="6"/>
        <v>27</v>
      </c>
      <c r="B34" s="2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4" x14ac:dyDescent="0.15">
      <c r="A35" s="44">
        <f t="shared" si="6"/>
        <v>28</v>
      </c>
      <c r="B35" s="2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4" x14ac:dyDescent="0.15">
      <c r="A36" s="44">
        <f t="shared" si="6"/>
        <v>29</v>
      </c>
      <c r="B36" s="2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4" x14ac:dyDescent="0.15">
      <c r="A37" s="44">
        <f t="shared" si="6"/>
        <v>30</v>
      </c>
      <c r="B37" s="2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4" x14ac:dyDescent="0.15">
      <c r="A38" s="44"/>
      <c r="B38" s="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15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15">
      <c r="B40" s="15" t="s">
        <v>9</v>
      </c>
      <c r="C40" s="1" t="s">
        <v>74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15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4" x14ac:dyDescent="0.15">
      <c r="B42" s="16"/>
      <c r="C42" s="6" t="s">
        <v>10</v>
      </c>
      <c r="D42" s="46" t="s">
        <v>3</v>
      </c>
      <c r="E42" s="46" t="s">
        <v>4</v>
      </c>
      <c r="F42" s="46" t="s">
        <v>5</v>
      </c>
      <c r="G42" s="46" t="s">
        <v>4</v>
      </c>
      <c r="H42" s="46" t="s">
        <v>6</v>
      </c>
      <c r="I42" s="46" t="s">
        <v>4</v>
      </c>
      <c r="J42" s="46" t="s">
        <v>7</v>
      </c>
      <c r="K42" s="46" t="s">
        <v>4</v>
      </c>
      <c r="L42" s="46" t="s">
        <v>8</v>
      </c>
      <c r="M42" s="46" t="s">
        <v>4</v>
      </c>
    </row>
    <row r="43" spans="1:13" ht="14" x14ac:dyDescent="0.15">
      <c r="B43" s="16"/>
      <c r="C43" s="41" t="s">
        <v>19</v>
      </c>
      <c r="D43" s="29">
        <f>LARGE(D4:D9,1)+LARGE(D4:D9,2)+LARGE(D4:D9,3)</f>
        <v>34.300000000000004</v>
      </c>
      <c r="E43" s="18">
        <f>IF(D43&lt;1,0,RANK(D43,D$43:D$47,0))</f>
        <v>1</v>
      </c>
      <c r="F43" s="29">
        <f>LARGE(F4:F9,1)+LARGE(F4:F9,2)+LARGE(F4:F9,3)</f>
        <v>19</v>
      </c>
      <c r="G43" s="18">
        <f>IF(F43&lt;1,0,RANK(F43,F$43:F$47,0))</f>
        <v>1</v>
      </c>
      <c r="H43" s="29">
        <f>LARGE(H4:H9,1)+LARGE(H4:H9,2)+LARGE(H4:H9,3)</f>
        <v>30.6</v>
      </c>
      <c r="I43" s="18">
        <f>IF(H43&lt;1,0,RANK(H43,H$43:H$47,0))</f>
        <v>1</v>
      </c>
      <c r="J43" s="29">
        <f>LARGE(J4:J9,1)+LARGE(J4:J9,2)+LARGE(J4:J9,3)</f>
        <v>31.1</v>
      </c>
      <c r="K43" s="18">
        <f>IF(J43&lt;1,0,RANK(J43,J$43:J$47,0))</f>
        <v>1</v>
      </c>
      <c r="L43" s="19">
        <f>D43+F43+H43+J43</f>
        <v>115</v>
      </c>
      <c r="M43" s="11">
        <f>IF(L43&lt;1,0,RANK(L43,L$43:L$47,0))</f>
        <v>1</v>
      </c>
    </row>
    <row r="44" spans="1:13" ht="14" x14ac:dyDescent="0.15">
      <c r="B44" s="16"/>
      <c r="C44" s="28"/>
      <c r="D44" s="29">
        <f>LARGE(D11:D16,1)+LARGE(D11:D16,2)+LARGE(D11:D16,3)</f>
        <v>0</v>
      </c>
      <c r="E44" s="18">
        <f>IF(D44&lt;1,0,RANK(D44,D$43:D$47,0))</f>
        <v>0</v>
      </c>
      <c r="F44" s="29">
        <f>LARGE(F11:F16,1)+LARGE(F11:F16,2)+LARGE(F11:F16,3)</f>
        <v>0</v>
      </c>
      <c r="G44" s="18">
        <f>IF(F44&lt;1,0,RANK(F44,F$43:F$47,0))</f>
        <v>0</v>
      </c>
      <c r="H44" s="29">
        <f>LARGE(H11:H16,1)+LARGE(H11:H16,2)+LARGE(H11:H16,3)</f>
        <v>0</v>
      </c>
      <c r="I44" s="18">
        <f>IF(H44&lt;1,0,RANK(H44,H$43:H$47,0))</f>
        <v>0</v>
      </c>
      <c r="J44" s="29">
        <f>LARGE(J11:J16,1)+LARGE(J11:J16,2)+LARGE(J11:J16,3)</f>
        <v>0</v>
      </c>
      <c r="K44" s="18">
        <f>IF(J44&lt;1,0,RANK(J44,J$43:J$47,0))</f>
        <v>0</v>
      </c>
      <c r="L44" s="19">
        <f>D44+F44+H44+J44</f>
        <v>0</v>
      </c>
      <c r="M44" s="11">
        <f>IF(L44&lt;1,0,RANK(L44,L$43:L$47,0))</f>
        <v>0</v>
      </c>
    </row>
    <row r="45" spans="1:13" ht="14" x14ac:dyDescent="0.15">
      <c r="B45" s="16"/>
      <c r="C45" s="28"/>
      <c r="D45" s="29">
        <f>LARGE(D18:D23,1)+LARGE(D18:D23,2)+LARGE(D18:D23,3)</f>
        <v>0</v>
      </c>
      <c r="E45" s="18">
        <f>IF(D45&lt;1,0,RANK(D45,D$43:D$47,0))</f>
        <v>0</v>
      </c>
      <c r="F45" s="29">
        <f>LARGE(F18:F23,1)+LARGE(F18:F23,2)+LARGE(F18:F23,3)</f>
        <v>0</v>
      </c>
      <c r="G45" s="18">
        <f>IF(F45&lt;1,0,RANK(F45,F$43:F$47,0))</f>
        <v>0</v>
      </c>
      <c r="H45" s="29">
        <f>LARGE(H18:H23,1)+LARGE(H18:H23,2)+LARGE(H18:H23,3)</f>
        <v>0</v>
      </c>
      <c r="I45" s="18">
        <f>IF(H45&lt;1,0,RANK(H45,H$43:H$47,0))</f>
        <v>0</v>
      </c>
      <c r="J45" s="29">
        <f>LARGE(J18:J23,1)+LARGE(J18:J23,2)+LARGE(J18:J23,3)</f>
        <v>0</v>
      </c>
      <c r="K45" s="18">
        <f>IF(J45&lt;1,0,RANK(J45,J$43:J$47,0))</f>
        <v>0</v>
      </c>
      <c r="L45" s="19">
        <f>D45+F45+H45+J45</f>
        <v>0</v>
      </c>
      <c r="M45" s="11">
        <f>IF(L45&lt;1,0,RANK(L45,L$43:L$47,0))</f>
        <v>0</v>
      </c>
    </row>
    <row r="46" spans="1:13" ht="14" x14ac:dyDescent="0.15">
      <c r="B46" s="16"/>
      <c r="C46" s="13"/>
      <c r="D46" s="29">
        <f>LARGE(D25:D30,1)+LARGE(D25:D30,2)+LARGE(D25:D30,3)</f>
        <v>0</v>
      </c>
      <c r="E46" s="18">
        <f>IF(D46&lt;1,0,RANK(D46,D$43:D$47,0))</f>
        <v>0</v>
      </c>
      <c r="F46" s="29">
        <f>LARGE(F25:F30,1)+LARGE(F25:F30,2)+LARGE(F25:F30,3)</f>
        <v>0</v>
      </c>
      <c r="G46" s="18">
        <f>IF(F46&lt;1,0,RANK(F46,F$43:F$47,0))</f>
        <v>0</v>
      </c>
      <c r="H46" s="29">
        <f>LARGE(H25:H30,1)+LARGE(H25:H30,2)+LARGE(H25:H30,3)</f>
        <v>0</v>
      </c>
      <c r="I46" s="18">
        <f>IF(H46&lt;1,0,RANK(H46,H$43:H$47,0))</f>
        <v>0</v>
      </c>
      <c r="J46" s="29">
        <f>LARGE(J25:J30,1)+LARGE(J25:J30,2)+LARGE(J25:J30,3)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4" x14ac:dyDescent="0.15">
      <c r="B47" s="16"/>
      <c r="C47" s="13"/>
      <c r="D47" s="29">
        <f>LARGE(D32:D37,1)+LARGE(D32:D37,2)+LARGE(D32:D37,3)</f>
        <v>0</v>
      </c>
      <c r="E47" s="18">
        <f>IF(D47&lt;1,0,RANK(D47,D$43:D$47,0))</f>
        <v>0</v>
      </c>
      <c r="F47" s="29">
        <f>LARGE(F32:F37,1)+LARGE(F32:F37,2)+LARGE(F32:F37,3)</f>
        <v>0</v>
      </c>
      <c r="G47" s="18">
        <f>IF(F47&lt;1,0,RANK(F47,F$43:F$47,0))</f>
        <v>0</v>
      </c>
      <c r="H47" s="29">
        <f>LARGE(H32:H37,1)+LARGE(H32:H37,2)+LARGE(H32:H37,3)</f>
        <v>0</v>
      </c>
      <c r="I47" s="18">
        <f>IF(H47&lt;1,0,RANK(H47,H$43:H$47,0))</f>
        <v>0</v>
      </c>
      <c r="J47" s="29">
        <f>LARGE(J32:J37,1)+LARGE(J32:J37,2)+LARGE(J32:J37,3)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sheetProtection algorithmName="SHA-512" hashValue="ZabJB1oOF61lBdfd+nmuXgCUm19UTurYRJjE3E+TBL4PVL5RJH/LMjXJUy0KyYIWdYXEfVLVl1JvGkALRHx3xA==" saltValue="tn5johvTWAGvkKMmKgJ4xQ==" spinCount="100000" sheet="1" objects="1" scenarios="1"/>
  <conditionalFormatting sqref="M43:M47 E43:E47 G43:G47 I43:I47 K43:K47 M4:M38 G4:G38 I4:I38 E4:E38 K4:K38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Div 2 A teams</vt:lpstr>
      <vt:lpstr>Div 4 A teams</vt:lpstr>
      <vt:lpstr>Div 2 B teams</vt:lpstr>
      <vt:lpstr>Div 4 B teams</vt:lpstr>
      <vt:lpstr>Div 2 C teams</vt:lpstr>
      <vt:lpstr>Div 4 C teams</vt:lpstr>
    </vt:vector>
  </TitlesOfParts>
  <Company>RM Network: Build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&amp; Mrs Clements</dc:creator>
  <cp:lastModifiedBy>Microsoft Office User</cp:lastModifiedBy>
  <dcterms:created xsi:type="dcterms:W3CDTF">2006-11-03T14:03:37Z</dcterms:created>
  <dcterms:modified xsi:type="dcterms:W3CDTF">2019-06-30T14:28:37Z</dcterms:modified>
</cp:coreProperties>
</file>