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L:\League\2019 Handbook\Results\"/>
    </mc:Choice>
  </mc:AlternateContent>
  <xr:revisionPtr revIDLastSave="0" documentId="8_{65D6EA0E-7D89-43C7-9027-D66FE4706753}" xr6:coauthVersionLast="45" xr6:coauthVersionMax="45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Div 4 A league" sheetId="6" r:id="rId1"/>
    <sheet name="Div 2 B league" sheetId="1" r:id="rId2"/>
    <sheet name="Div 4 C league" sheetId="4" r:id="rId3"/>
    <sheet name="Div 2 A league " sheetId="3" r:id="rId4"/>
    <sheet name="Div 4 B league " sheetId="7" r:id="rId5"/>
    <sheet name="Div 2 C league" sheetId="2" r:id="rId6"/>
    <sheet name="Sheet2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7" i="4" l="1"/>
  <c r="K47" i="4" s="1"/>
  <c r="H47" i="4"/>
  <c r="I47" i="4" s="1"/>
  <c r="F47" i="4"/>
  <c r="G47" i="4" s="1"/>
  <c r="D47" i="4"/>
  <c r="E47" i="4" s="1"/>
  <c r="J46" i="4"/>
  <c r="K46" i="4" s="1"/>
  <c r="H46" i="4"/>
  <c r="I46" i="4" s="1"/>
  <c r="F46" i="4"/>
  <c r="G46" i="4" s="1"/>
  <c r="D46" i="4"/>
  <c r="E46" i="4" s="1"/>
  <c r="J45" i="4"/>
  <c r="K45" i="4" s="1"/>
  <c r="H45" i="4"/>
  <c r="I45" i="4" s="1"/>
  <c r="F45" i="4"/>
  <c r="G45" i="4" s="1"/>
  <c r="D45" i="4"/>
  <c r="E45" i="4" s="1"/>
  <c r="J44" i="4"/>
  <c r="K44" i="4" s="1"/>
  <c r="H44" i="4"/>
  <c r="I44" i="4" s="1"/>
  <c r="F44" i="4"/>
  <c r="G44" i="4" s="1"/>
  <c r="D44" i="4"/>
  <c r="E44" i="4" s="1"/>
  <c r="J43" i="4"/>
  <c r="K43" i="4" s="1"/>
  <c r="H43" i="4"/>
  <c r="I43" i="4" s="1"/>
  <c r="F43" i="4"/>
  <c r="G43" i="4" s="1"/>
  <c r="D43" i="4"/>
  <c r="E43" i="4" s="1"/>
  <c r="L37" i="4"/>
  <c r="M37" i="4" s="1"/>
  <c r="K37" i="4"/>
  <c r="I37" i="4"/>
  <c r="G37" i="4"/>
  <c r="E37" i="4"/>
  <c r="L36" i="4"/>
  <c r="M36" i="4" s="1"/>
  <c r="K36" i="4"/>
  <c r="I36" i="4"/>
  <c r="G36" i="4"/>
  <c r="E36" i="4"/>
  <c r="L35" i="4"/>
  <c r="M35" i="4" s="1"/>
  <c r="K35" i="4"/>
  <c r="I35" i="4"/>
  <c r="G35" i="4"/>
  <c r="E35" i="4"/>
  <c r="L34" i="4"/>
  <c r="M34" i="4" s="1"/>
  <c r="K34" i="4"/>
  <c r="I34" i="4"/>
  <c r="G34" i="4"/>
  <c r="E34" i="4"/>
  <c r="L33" i="4"/>
  <c r="M33" i="4" s="1"/>
  <c r="K33" i="4"/>
  <c r="I33" i="4"/>
  <c r="G33" i="4"/>
  <c r="E33" i="4"/>
  <c r="L32" i="4"/>
  <c r="M32" i="4" s="1"/>
  <c r="K32" i="4"/>
  <c r="I32" i="4"/>
  <c r="G32" i="4"/>
  <c r="E32" i="4"/>
  <c r="L30" i="4"/>
  <c r="M30" i="4" s="1"/>
  <c r="K30" i="4"/>
  <c r="I30" i="4"/>
  <c r="G30" i="4"/>
  <c r="E30" i="4"/>
  <c r="L29" i="4"/>
  <c r="M29" i="4" s="1"/>
  <c r="K29" i="4"/>
  <c r="I29" i="4"/>
  <c r="G29" i="4"/>
  <c r="E29" i="4"/>
  <c r="L28" i="4"/>
  <c r="M28" i="4" s="1"/>
  <c r="K28" i="4"/>
  <c r="I28" i="4"/>
  <c r="G28" i="4"/>
  <c r="E28" i="4"/>
  <c r="L27" i="4"/>
  <c r="M27" i="4" s="1"/>
  <c r="K27" i="4"/>
  <c r="I27" i="4"/>
  <c r="G27" i="4"/>
  <c r="E27" i="4"/>
  <c r="L26" i="4"/>
  <c r="M26" i="4" s="1"/>
  <c r="K26" i="4"/>
  <c r="I26" i="4"/>
  <c r="G26" i="4"/>
  <c r="E26" i="4"/>
  <c r="L25" i="4"/>
  <c r="M25" i="4" s="1"/>
  <c r="K25" i="4"/>
  <c r="I25" i="4"/>
  <c r="G25" i="4"/>
  <c r="E25" i="4"/>
  <c r="L23" i="4"/>
  <c r="M23" i="4" s="1"/>
  <c r="K23" i="4"/>
  <c r="I23" i="4"/>
  <c r="G23" i="4"/>
  <c r="E23" i="4"/>
  <c r="L22" i="4"/>
  <c r="M22" i="4" s="1"/>
  <c r="K22" i="4"/>
  <c r="I22" i="4"/>
  <c r="G22" i="4"/>
  <c r="E22" i="4"/>
  <c r="L21" i="4"/>
  <c r="M21" i="4" s="1"/>
  <c r="K21" i="4"/>
  <c r="I21" i="4"/>
  <c r="G21" i="4"/>
  <c r="E21" i="4"/>
  <c r="L20" i="4"/>
  <c r="M20" i="4" s="1"/>
  <c r="K20" i="4"/>
  <c r="I20" i="4"/>
  <c r="G20" i="4"/>
  <c r="E20" i="4"/>
  <c r="L19" i="4"/>
  <c r="M19" i="4" s="1"/>
  <c r="K19" i="4"/>
  <c r="I19" i="4"/>
  <c r="G19" i="4"/>
  <c r="E19" i="4"/>
  <c r="L18" i="4"/>
  <c r="M18" i="4" s="1"/>
  <c r="K18" i="4"/>
  <c r="I18" i="4"/>
  <c r="G18" i="4"/>
  <c r="E18" i="4"/>
  <c r="L16" i="4"/>
  <c r="M16" i="4" s="1"/>
  <c r="K16" i="4"/>
  <c r="I16" i="4"/>
  <c r="G16" i="4"/>
  <c r="E16" i="4"/>
  <c r="L15" i="4"/>
  <c r="M15" i="4" s="1"/>
  <c r="K15" i="4"/>
  <c r="I15" i="4"/>
  <c r="G15" i="4"/>
  <c r="E15" i="4"/>
  <c r="L14" i="4"/>
  <c r="M14" i="4" s="1"/>
  <c r="K14" i="4"/>
  <c r="I14" i="4"/>
  <c r="G14" i="4"/>
  <c r="E14" i="4"/>
  <c r="L13" i="4"/>
  <c r="M13" i="4" s="1"/>
  <c r="K13" i="4"/>
  <c r="I13" i="4"/>
  <c r="G13" i="4"/>
  <c r="E13" i="4"/>
  <c r="L12" i="4"/>
  <c r="M12" i="4" s="1"/>
  <c r="K12" i="4"/>
  <c r="I12" i="4"/>
  <c r="G12" i="4"/>
  <c r="E12" i="4"/>
  <c r="L11" i="4"/>
  <c r="M11" i="4" s="1"/>
  <c r="K11" i="4"/>
  <c r="I11" i="4"/>
  <c r="G11" i="4"/>
  <c r="E11" i="4"/>
  <c r="L9" i="4"/>
  <c r="M9" i="4" s="1"/>
  <c r="K9" i="4"/>
  <c r="I9" i="4"/>
  <c r="G9" i="4"/>
  <c r="E9" i="4"/>
  <c r="L8" i="4"/>
  <c r="K8" i="4"/>
  <c r="I8" i="4"/>
  <c r="G8" i="4"/>
  <c r="E8" i="4"/>
  <c r="L7" i="4"/>
  <c r="K7" i="4"/>
  <c r="I7" i="4"/>
  <c r="G7" i="4"/>
  <c r="E7" i="4"/>
  <c r="L6" i="4"/>
  <c r="K6" i="4"/>
  <c r="I6" i="4"/>
  <c r="G6" i="4"/>
  <c r="E6" i="4"/>
  <c r="A6" i="4"/>
  <c r="A7" i="4" s="1"/>
  <c r="A8" i="4" s="1"/>
  <c r="A9" i="4" s="1"/>
  <c r="L5" i="4"/>
  <c r="K5" i="4"/>
  <c r="I5" i="4"/>
  <c r="G5" i="4"/>
  <c r="E5" i="4"/>
  <c r="A5" i="4"/>
  <c r="L4" i="4"/>
  <c r="K4" i="4"/>
  <c r="I4" i="4"/>
  <c r="G4" i="4"/>
  <c r="E4" i="4"/>
  <c r="J47" i="7"/>
  <c r="K47" i="7" s="1"/>
  <c r="H47" i="7"/>
  <c r="I47" i="7" s="1"/>
  <c r="F47" i="7"/>
  <c r="G47" i="7" s="1"/>
  <c r="D47" i="7"/>
  <c r="E47" i="7" s="1"/>
  <c r="J46" i="7"/>
  <c r="K46" i="7" s="1"/>
  <c r="H46" i="7"/>
  <c r="I46" i="7" s="1"/>
  <c r="F46" i="7"/>
  <c r="G46" i="7" s="1"/>
  <c r="D46" i="7"/>
  <c r="E46" i="7" s="1"/>
  <c r="J45" i="7"/>
  <c r="H45" i="7"/>
  <c r="I45" i="7" s="1"/>
  <c r="F45" i="7"/>
  <c r="G45" i="7" s="1"/>
  <c r="D45" i="7"/>
  <c r="J44" i="7"/>
  <c r="K44" i="7" s="1"/>
  <c r="H44" i="7"/>
  <c r="I44" i="7" s="1"/>
  <c r="F44" i="7"/>
  <c r="D44" i="7"/>
  <c r="J43" i="7"/>
  <c r="K43" i="7" s="1"/>
  <c r="H43" i="7"/>
  <c r="F43" i="7"/>
  <c r="D43" i="7"/>
  <c r="E43" i="7" s="1"/>
  <c r="L37" i="7"/>
  <c r="M37" i="7" s="1"/>
  <c r="K37" i="7"/>
  <c r="I37" i="7"/>
  <c r="G37" i="7"/>
  <c r="E37" i="7"/>
  <c r="L36" i="7"/>
  <c r="M36" i="7" s="1"/>
  <c r="K36" i="7"/>
  <c r="I36" i="7"/>
  <c r="G36" i="7"/>
  <c r="E36" i="7"/>
  <c r="L35" i="7"/>
  <c r="M35" i="7" s="1"/>
  <c r="K35" i="7"/>
  <c r="I35" i="7"/>
  <c r="G35" i="7"/>
  <c r="E35" i="7"/>
  <c r="L34" i="7"/>
  <c r="M34" i="7" s="1"/>
  <c r="K34" i="7"/>
  <c r="I34" i="7"/>
  <c r="G34" i="7"/>
  <c r="E34" i="7"/>
  <c r="L33" i="7"/>
  <c r="M33" i="7" s="1"/>
  <c r="K33" i="7"/>
  <c r="I33" i="7"/>
  <c r="G33" i="7"/>
  <c r="E33" i="7"/>
  <c r="L32" i="7"/>
  <c r="M32" i="7" s="1"/>
  <c r="K32" i="7"/>
  <c r="I32" i="7"/>
  <c r="G32" i="7"/>
  <c r="E32" i="7"/>
  <c r="L30" i="7"/>
  <c r="M30" i="7" s="1"/>
  <c r="K30" i="7"/>
  <c r="I30" i="7"/>
  <c r="G30" i="7"/>
  <c r="E30" i="7"/>
  <c r="L29" i="7"/>
  <c r="M29" i="7" s="1"/>
  <c r="K29" i="7"/>
  <c r="I29" i="7"/>
  <c r="G29" i="7"/>
  <c r="E29" i="7"/>
  <c r="L28" i="7"/>
  <c r="M28" i="7" s="1"/>
  <c r="K28" i="7"/>
  <c r="I28" i="7"/>
  <c r="G28" i="7"/>
  <c r="E28" i="7"/>
  <c r="M27" i="7"/>
  <c r="L27" i="7"/>
  <c r="K27" i="7"/>
  <c r="I27" i="7"/>
  <c r="G27" i="7"/>
  <c r="E27" i="7"/>
  <c r="L26" i="7"/>
  <c r="M26" i="7" s="1"/>
  <c r="K26" i="7"/>
  <c r="I26" i="7"/>
  <c r="G26" i="7"/>
  <c r="E26" i="7"/>
  <c r="L25" i="7"/>
  <c r="M25" i="7" s="1"/>
  <c r="K25" i="7"/>
  <c r="I25" i="7"/>
  <c r="G25" i="7"/>
  <c r="E25" i="7"/>
  <c r="A25" i="7"/>
  <c r="A26" i="7" s="1"/>
  <c r="A27" i="7" s="1"/>
  <c r="A28" i="7" s="1"/>
  <c r="A29" i="7" s="1"/>
  <c r="A30" i="7" s="1"/>
  <c r="L23" i="7"/>
  <c r="K23" i="7"/>
  <c r="I23" i="7"/>
  <c r="G23" i="7"/>
  <c r="E23" i="7"/>
  <c r="L22" i="7"/>
  <c r="K22" i="7"/>
  <c r="I22" i="7"/>
  <c r="G22" i="7"/>
  <c r="E22" i="7"/>
  <c r="L21" i="7"/>
  <c r="K21" i="7"/>
  <c r="I21" i="7"/>
  <c r="G21" i="7"/>
  <c r="E21" i="7"/>
  <c r="L20" i="7"/>
  <c r="K20" i="7"/>
  <c r="I20" i="7"/>
  <c r="G20" i="7"/>
  <c r="E20" i="7"/>
  <c r="A20" i="7"/>
  <c r="A21" i="7" s="1"/>
  <c r="A22" i="7" s="1"/>
  <c r="A23" i="7" s="1"/>
  <c r="L19" i="7"/>
  <c r="K19" i="7"/>
  <c r="I19" i="7"/>
  <c r="G19" i="7"/>
  <c r="E19" i="7"/>
  <c r="A19" i="7"/>
  <c r="L18" i="7"/>
  <c r="K18" i="7"/>
  <c r="I18" i="7"/>
  <c r="G18" i="7"/>
  <c r="E18" i="7"/>
  <c r="L16" i="7"/>
  <c r="M16" i="7" s="1"/>
  <c r="K16" i="7"/>
  <c r="I16" i="7"/>
  <c r="G16" i="7"/>
  <c r="E16" i="7"/>
  <c r="L15" i="7"/>
  <c r="K15" i="7"/>
  <c r="I15" i="7"/>
  <c r="G15" i="7"/>
  <c r="E15" i="7"/>
  <c r="L14" i="7"/>
  <c r="K14" i="7"/>
  <c r="I14" i="7"/>
  <c r="G14" i="7"/>
  <c r="E14" i="7"/>
  <c r="L13" i="7"/>
  <c r="K13" i="7"/>
  <c r="I13" i="7"/>
  <c r="G13" i="7"/>
  <c r="E13" i="7"/>
  <c r="L12" i="7"/>
  <c r="K12" i="7"/>
  <c r="I12" i="7"/>
  <c r="G12" i="7"/>
  <c r="E12" i="7"/>
  <c r="A12" i="7"/>
  <c r="A13" i="7" s="1"/>
  <c r="A14" i="7" s="1"/>
  <c r="A15" i="7" s="1"/>
  <c r="A16" i="7" s="1"/>
  <c r="L11" i="7"/>
  <c r="K11" i="7"/>
  <c r="I11" i="7"/>
  <c r="G11" i="7"/>
  <c r="E11" i="7"/>
  <c r="L9" i="7"/>
  <c r="K9" i="7"/>
  <c r="I9" i="7"/>
  <c r="G9" i="7"/>
  <c r="E9" i="7"/>
  <c r="L8" i="7"/>
  <c r="K8" i="7"/>
  <c r="I8" i="7"/>
  <c r="G8" i="7"/>
  <c r="E8" i="7"/>
  <c r="A8" i="7"/>
  <c r="A9" i="7" s="1"/>
  <c r="L7" i="7"/>
  <c r="K7" i="7"/>
  <c r="I7" i="7"/>
  <c r="G7" i="7"/>
  <c r="E7" i="7"/>
  <c r="A7" i="7"/>
  <c r="L6" i="7"/>
  <c r="K6" i="7"/>
  <c r="I6" i="7"/>
  <c r="G6" i="7"/>
  <c r="E6" i="7"/>
  <c r="A6" i="7"/>
  <c r="L5" i="7"/>
  <c r="K5" i="7"/>
  <c r="I5" i="7"/>
  <c r="G5" i="7"/>
  <c r="E5" i="7"/>
  <c r="A5" i="7"/>
  <c r="L4" i="7"/>
  <c r="K4" i="7"/>
  <c r="I4" i="7"/>
  <c r="G4" i="7"/>
  <c r="E4" i="7"/>
  <c r="J47" i="6"/>
  <c r="K47" i="6" s="1"/>
  <c r="I47" i="6"/>
  <c r="H47" i="6"/>
  <c r="F47" i="6"/>
  <c r="G47" i="6" s="1"/>
  <c r="E47" i="6"/>
  <c r="D47" i="6"/>
  <c r="L47" i="6" s="1"/>
  <c r="M47" i="6" s="1"/>
  <c r="J46" i="6"/>
  <c r="H46" i="6"/>
  <c r="F46" i="6"/>
  <c r="D46" i="6"/>
  <c r="J45" i="6"/>
  <c r="K45" i="6" s="1"/>
  <c r="H45" i="6"/>
  <c r="F45" i="6"/>
  <c r="D45" i="6"/>
  <c r="J44" i="6"/>
  <c r="H44" i="6"/>
  <c r="I44" i="6" s="1"/>
  <c r="F44" i="6"/>
  <c r="G44" i="6" s="1"/>
  <c r="D44" i="6"/>
  <c r="J43" i="6"/>
  <c r="H43" i="6"/>
  <c r="F43" i="6"/>
  <c r="D43" i="6"/>
  <c r="E43" i="6" s="1"/>
  <c r="L37" i="6"/>
  <c r="M37" i="6" s="1"/>
  <c r="K37" i="6"/>
  <c r="I37" i="6"/>
  <c r="G37" i="6"/>
  <c r="E37" i="6"/>
  <c r="L36" i="6"/>
  <c r="M36" i="6" s="1"/>
  <c r="K36" i="6"/>
  <c r="I36" i="6"/>
  <c r="G36" i="6"/>
  <c r="E36" i="6"/>
  <c r="L35" i="6"/>
  <c r="M35" i="6" s="1"/>
  <c r="K35" i="6"/>
  <c r="I35" i="6"/>
  <c r="G35" i="6"/>
  <c r="E35" i="6"/>
  <c r="L34" i="6"/>
  <c r="M34" i="6" s="1"/>
  <c r="K34" i="6"/>
  <c r="I34" i="6"/>
  <c r="G34" i="6"/>
  <c r="E34" i="6"/>
  <c r="L33" i="6"/>
  <c r="M33" i="6" s="1"/>
  <c r="K33" i="6"/>
  <c r="I33" i="6"/>
  <c r="G33" i="6"/>
  <c r="E33" i="6"/>
  <c r="L32" i="6"/>
  <c r="M32" i="6" s="1"/>
  <c r="K32" i="6"/>
  <c r="I32" i="6"/>
  <c r="G32" i="6"/>
  <c r="E32" i="6"/>
  <c r="L30" i="6"/>
  <c r="M30" i="6" s="1"/>
  <c r="K30" i="6"/>
  <c r="I30" i="6"/>
  <c r="G30" i="6"/>
  <c r="E30" i="6"/>
  <c r="L29" i="6"/>
  <c r="K29" i="6"/>
  <c r="I29" i="6"/>
  <c r="G29" i="6"/>
  <c r="E29" i="6"/>
  <c r="L28" i="6"/>
  <c r="K28" i="6"/>
  <c r="I28" i="6"/>
  <c r="G28" i="6"/>
  <c r="E28" i="6"/>
  <c r="L27" i="6"/>
  <c r="K27" i="6"/>
  <c r="I27" i="6"/>
  <c r="G27" i="6"/>
  <c r="E27" i="6"/>
  <c r="A27" i="6"/>
  <c r="A28" i="6" s="1"/>
  <c r="A29" i="6" s="1"/>
  <c r="A30" i="6" s="1"/>
  <c r="L26" i="6"/>
  <c r="K26" i="6"/>
  <c r="I26" i="6"/>
  <c r="G26" i="6"/>
  <c r="E26" i="6"/>
  <c r="A26" i="6"/>
  <c r="L25" i="6"/>
  <c r="K25" i="6"/>
  <c r="I25" i="6"/>
  <c r="G25" i="6"/>
  <c r="E25" i="6"/>
  <c r="L23" i="6"/>
  <c r="K23" i="6"/>
  <c r="I23" i="6"/>
  <c r="G23" i="6"/>
  <c r="E23" i="6"/>
  <c r="L22" i="6"/>
  <c r="K22" i="6"/>
  <c r="I22" i="6"/>
  <c r="G22" i="6"/>
  <c r="E22" i="6"/>
  <c r="L21" i="6"/>
  <c r="K21" i="6"/>
  <c r="I21" i="6"/>
  <c r="G21" i="6"/>
  <c r="E21" i="6"/>
  <c r="L20" i="6"/>
  <c r="K20" i="6"/>
  <c r="I20" i="6"/>
  <c r="G20" i="6"/>
  <c r="E20" i="6"/>
  <c r="L19" i="6"/>
  <c r="K19" i="6"/>
  <c r="I19" i="6"/>
  <c r="G19" i="6"/>
  <c r="E19" i="6"/>
  <c r="L18" i="6"/>
  <c r="K18" i="6"/>
  <c r="I18" i="6"/>
  <c r="G18" i="6"/>
  <c r="E18" i="6"/>
  <c r="L16" i="6"/>
  <c r="K16" i="6"/>
  <c r="I16" i="6"/>
  <c r="G16" i="6"/>
  <c r="E16" i="6"/>
  <c r="L15" i="6"/>
  <c r="K15" i="6"/>
  <c r="I15" i="6"/>
  <c r="G15" i="6"/>
  <c r="E15" i="6"/>
  <c r="L14" i="6"/>
  <c r="K14" i="6"/>
  <c r="I14" i="6"/>
  <c r="G14" i="6"/>
  <c r="E14" i="6"/>
  <c r="L13" i="6"/>
  <c r="K13" i="6"/>
  <c r="I13" i="6"/>
  <c r="G13" i="6"/>
  <c r="E13" i="6"/>
  <c r="L12" i="6"/>
  <c r="K12" i="6"/>
  <c r="I12" i="6"/>
  <c r="G12" i="6"/>
  <c r="E12" i="6"/>
  <c r="L11" i="6"/>
  <c r="K11" i="6"/>
  <c r="I11" i="6"/>
  <c r="G11" i="6"/>
  <c r="E11" i="6"/>
  <c r="L9" i="6"/>
  <c r="K9" i="6"/>
  <c r="I9" i="6"/>
  <c r="G9" i="6"/>
  <c r="E9" i="6"/>
  <c r="L8" i="6"/>
  <c r="K8" i="6"/>
  <c r="I8" i="6"/>
  <c r="G8" i="6"/>
  <c r="E8" i="6"/>
  <c r="L7" i="6"/>
  <c r="K7" i="6"/>
  <c r="I7" i="6"/>
  <c r="G7" i="6"/>
  <c r="E7" i="6"/>
  <c r="L6" i="6"/>
  <c r="K6" i="6"/>
  <c r="I6" i="6"/>
  <c r="G6" i="6"/>
  <c r="E6" i="6"/>
  <c r="L5" i="6"/>
  <c r="K5" i="6"/>
  <c r="I5" i="6"/>
  <c r="G5" i="6"/>
  <c r="E5" i="6"/>
  <c r="L4" i="6"/>
  <c r="K4" i="6"/>
  <c r="I4" i="6"/>
  <c r="G4" i="6"/>
  <c r="E4" i="6"/>
  <c r="G44" i="7" l="1"/>
  <c r="G43" i="7"/>
  <c r="M23" i="7"/>
  <c r="K45" i="7"/>
  <c r="E45" i="7"/>
  <c r="M22" i="7"/>
  <c r="M18" i="7"/>
  <c r="M21" i="7"/>
  <c r="M20" i="7"/>
  <c r="M19" i="7"/>
  <c r="E44" i="7"/>
  <c r="M15" i="7"/>
  <c r="M7" i="7"/>
  <c r="M11" i="7"/>
  <c r="M14" i="7"/>
  <c r="M8" i="7"/>
  <c r="M12" i="7"/>
  <c r="M13" i="7"/>
  <c r="I43" i="7"/>
  <c r="M9" i="7"/>
  <c r="M6" i="7"/>
  <c r="M5" i="7"/>
  <c r="M4" i="7"/>
  <c r="M7" i="4"/>
  <c r="M5" i="4"/>
  <c r="M8" i="4"/>
  <c r="M6" i="4"/>
  <c r="M4" i="4"/>
  <c r="I43" i="6"/>
  <c r="I45" i="6"/>
  <c r="K44" i="6"/>
  <c r="K46" i="6"/>
  <c r="G46" i="6"/>
  <c r="M23" i="6"/>
  <c r="M21" i="6"/>
  <c r="E45" i="6"/>
  <c r="K43" i="6"/>
  <c r="L44" i="6"/>
  <c r="I46" i="6"/>
  <c r="M16" i="6"/>
  <c r="L46" i="6"/>
  <c r="G43" i="6"/>
  <c r="G45" i="6"/>
  <c r="M14" i="6"/>
  <c r="M15" i="6"/>
  <c r="M11" i="6"/>
  <c r="M12" i="6"/>
  <c r="M13" i="6"/>
  <c r="M20" i="6"/>
  <c r="M18" i="6"/>
  <c r="M19" i="6"/>
  <c r="M22" i="6"/>
  <c r="M25" i="6"/>
  <c r="M29" i="6"/>
  <c r="M27" i="6"/>
  <c r="M28" i="6"/>
  <c r="M26" i="6"/>
  <c r="M9" i="6"/>
  <c r="M6" i="6"/>
  <c r="M8" i="6"/>
  <c r="M4" i="6"/>
  <c r="M5" i="6"/>
  <c r="M7" i="6"/>
  <c r="L44" i="4"/>
  <c r="M44" i="4" s="1"/>
  <c r="L46" i="4"/>
  <c r="M46" i="4" s="1"/>
  <c r="L43" i="4"/>
  <c r="M43" i="4" s="1"/>
  <c r="L45" i="4"/>
  <c r="M45" i="4" s="1"/>
  <c r="L47" i="4"/>
  <c r="M47" i="4" s="1"/>
  <c r="L44" i="7"/>
  <c r="L46" i="7"/>
  <c r="M46" i="7" s="1"/>
  <c r="L43" i="7"/>
  <c r="L45" i="7"/>
  <c r="L47" i="7"/>
  <c r="M47" i="7" s="1"/>
  <c r="E44" i="6"/>
  <c r="E46" i="6"/>
  <c r="L43" i="6"/>
  <c r="L45" i="6"/>
  <c r="A12" i="2"/>
  <c r="A13" i="2" s="1"/>
  <c r="A14" i="2" s="1"/>
  <c r="A15" i="2" s="1"/>
  <c r="A16" i="2" s="1"/>
  <c r="A6" i="2"/>
  <c r="A7" i="2" s="1"/>
  <c r="A8" i="2" s="1"/>
  <c r="A9" i="2" s="1"/>
  <c r="A5" i="2"/>
  <c r="M45" i="7" l="1"/>
  <c r="M44" i="7"/>
  <c r="M43" i="7"/>
  <c r="M45" i="6"/>
  <c r="M44" i="6"/>
  <c r="M46" i="6"/>
  <c r="M43" i="6"/>
  <c r="D43" i="3"/>
  <c r="E43" i="3" s="1"/>
  <c r="D47" i="3" l="1"/>
  <c r="E46" i="3" s="1"/>
  <c r="F47" i="3"/>
  <c r="H47" i="3"/>
  <c r="J47" i="3"/>
  <c r="E47" i="3"/>
  <c r="D46" i="3"/>
  <c r="F46" i="3"/>
  <c r="H46" i="3"/>
  <c r="J46" i="3"/>
  <c r="D45" i="3"/>
  <c r="F45" i="3"/>
  <c r="G45" i="3" s="1"/>
  <c r="H45" i="3"/>
  <c r="J45" i="3"/>
  <c r="D44" i="3"/>
  <c r="F44" i="3"/>
  <c r="H44" i="3"/>
  <c r="I44" i="3" s="1"/>
  <c r="J44" i="3"/>
  <c r="K44" i="3" s="1"/>
  <c r="F43" i="3"/>
  <c r="H43" i="3"/>
  <c r="J43" i="3"/>
  <c r="L37" i="3"/>
  <c r="K37" i="3"/>
  <c r="I37" i="3"/>
  <c r="G37" i="3"/>
  <c r="E37" i="3"/>
  <c r="L36" i="3"/>
  <c r="K36" i="3"/>
  <c r="I36" i="3"/>
  <c r="G36" i="3"/>
  <c r="E36" i="3"/>
  <c r="L35" i="3"/>
  <c r="K35" i="3"/>
  <c r="I35" i="3"/>
  <c r="G35" i="3"/>
  <c r="E35" i="3"/>
  <c r="L34" i="3"/>
  <c r="K34" i="3"/>
  <c r="I34" i="3"/>
  <c r="G34" i="3"/>
  <c r="E34" i="3"/>
  <c r="L33" i="3"/>
  <c r="K33" i="3"/>
  <c r="I33" i="3"/>
  <c r="G33" i="3"/>
  <c r="E33" i="3"/>
  <c r="L32" i="3"/>
  <c r="K32" i="3"/>
  <c r="I32" i="3"/>
  <c r="G32" i="3"/>
  <c r="E32" i="3"/>
  <c r="L30" i="3"/>
  <c r="K30" i="3"/>
  <c r="I30" i="3"/>
  <c r="G30" i="3"/>
  <c r="E30" i="3"/>
  <c r="L29" i="3"/>
  <c r="K29" i="3"/>
  <c r="I29" i="3"/>
  <c r="G29" i="3"/>
  <c r="E29" i="3"/>
  <c r="L28" i="3"/>
  <c r="K28" i="3"/>
  <c r="I28" i="3"/>
  <c r="G28" i="3"/>
  <c r="E28" i="3"/>
  <c r="L27" i="3"/>
  <c r="K27" i="3"/>
  <c r="I27" i="3"/>
  <c r="G27" i="3"/>
  <c r="E27" i="3"/>
  <c r="L26" i="3"/>
  <c r="K26" i="3"/>
  <c r="I26" i="3"/>
  <c r="G26" i="3"/>
  <c r="E26" i="3"/>
  <c r="L25" i="3"/>
  <c r="K25" i="3"/>
  <c r="I25" i="3"/>
  <c r="G25" i="3"/>
  <c r="E25" i="3"/>
  <c r="L23" i="3"/>
  <c r="K23" i="3"/>
  <c r="I23" i="3"/>
  <c r="G23" i="3"/>
  <c r="E23" i="3"/>
  <c r="L22" i="3"/>
  <c r="K22" i="3"/>
  <c r="I22" i="3"/>
  <c r="G22" i="3"/>
  <c r="E22" i="3"/>
  <c r="L21" i="3"/>
  <c r="K21" i="3"/>
  <c r="I21" i="3"/>
  <c r="G21" i="3"/>
  <c r="E21" i="3"/>
  <c r="L20" i="3"/>
  <c r="K20" i="3"/>
  <c r="I20" i="3"/>
  <c r="G20" i="3"/>
  <c r="E20" i="3"/>
  <c r="L19" i="3"/>
  <c r="K19" i="3"/>
  <c r="I19" i="3"/>
  <c r="G19" i="3"/>
  <c r="E19" i="3"/>
  <c r="L18" i="3"/>
  <c r="K18" i="3"/>
  <c r="I18" i="3"/>
  <c r="G18" i="3"/>
  <c r="E18" i="3"/>
  <c r="L16" i="3"/>
  <c r="K16" i="3"/>
  <c r="I16" i="3"/>
  <c r="G16" i="3"/>
  <c r="E16" i="3"/>
  <c r="L15" i="3"/>
  <c r="K15" i="3"/>
  <c r="I15" i="3"/>
  <c r="G15" i="3"/>
  <c r="E15" i="3"/>
  <c r="L14" i="3"/>
  <c r="K14" i="3"/>
  <c r="I14" i="3"/>
  <c r="G14" i="3"/>
  <c r="E14" i="3"/>
  <c r="L13" i="3"/>
  <c r="K13" i="3"/>
  <c r="I13" i="3"/>
  <c r="G13" i="3"/>
  <c r="E13" i="3"/>
  <c r="L12" i="3"/>
  <c r="K12" i="3"/>
  <c r="I12" i="3"/>
  <c r="G12" i="3"/>
  <c r="E12" i="3"/>
  <c r="L11" i="3"/>
  <c r="K11" i="3"/>
  <c r="I11" i="3"/>
  <c r="G11" i="3"/>
  <c r="E11" i="3"/>
  <c r="L9" i="3"/>
  <c r="K9" i="3"/>
  <c r="I9" i="3"/>
  <c r="G9" i="3"/>
  <c r="E9" i="3"/>
  <c r="L8" i="3"/>
  <c r="K8" i="3"/>
  <c r="I8" i="3"/>
  <c r="G8" i="3"/>
  <c r="E8" i="3"/>
  <c r="L7" i="3"/>
  <c r="K7" i="3"/>
  <c r="I7" i="3"/>
  <c r="G7" i="3"/>
  <c r="E7" i="3"/>
  <c r="L6" i="3"/>
  <c r="K6" i="3"/>
  <c r="I6" i="3"/>
  <c r="G6" i="3"/>
  <c r="E6" i="3"/>
  <c r="L5" i="3"/>
  <c r="K5" i="3"/>
  <c r="I5" i="3"/>
  <c r="G5" i="3"/>
  <c r="E5" i="3"/>
  <c r="L4" i="3"/>
  <c r="K4" i="3"/>
  <c r="I4" i="3"/>
  <c r="G4" i="3"/>
  <c r="E4" i="3"/>
  <c r="L36" i="1"/>
  <c r="M36" i="1" s="1"/>
  <c r="K36" i="1"/>
  <c r="I36" i="1"/>
  <c r="G36" i="1"/>
  <c r="E36" i="1"/>
  <c r="J47" i="2"/>
  <c r="H47" i="2"/>
  <c r="I47" i="2" s="1"/>
  <c r="F47" i="2"/>
  <c r="D47" i="2"/>
  <c r="J46" i="2"/>
  <c r="H46" i="2"/>
  <c r="I46" i="2" s="1"/>
  <c r="F46" i="2"/>
  <c r="D46" i="2"/>
  <c r="J45" i="2"/>
  <c r="H45" i="2"/>
  <c r="F45" i="2"/>
  <c r="D45" i="2"/>
  <c r="J44" i="2"/>
  <c r="K44" i="2" s="1"/>
  <c r="H44" i="2"/>
  <c r="F44" i="2"/>
  <c r="D44" i="2"/>
  <c r="J43" i="2"/>
  <c r="H43" i="2"/>
  <c r="I43" i="2" s="1"/>
  <c r="F43" i="2"/>
  <c r="G43" i="2" s="1"/>
  <c r="D43" i="2"/>
  <c r="L36" i="2"/>
  <c r="M36" i="2" s="1"/>
  <c r="K36" i="2"/>
  <c r="I36" i="2"/>
  <c r="G36" i="2"/>
  <c r="E36" i="2"/>
  <c r="K47" i="2"/>
  <c r="G47" i="2"/>
  <c r="E47" i="2"/>
  <c r="K46" i="2"/>
  <c r="G46" i="2"/>
  <c r="K45" i="2"/>
  <c r="I45" i="2"/>
  <c r="G45" i="2"/>
  <c r="E45" i="2"/>
  <c r="G44" i="2"/>
  <c r="E43" i="2"/>
  <c r="L37" i="2"/>
  <c r="M37" i="2" s="1"/>
  <c r="K37" i="2"/>
  <c r="I37" i="2"/>
  <c r="G37" i="2"/>
  <c r="E37" i="2"/>
  <c r="L35" i="2"/>
  <c r="M35" i="2"/>
  <c r="K35" i="2"/>
  <c r="I35" i="2"/>
  <c r="G35" i="2"/>
  <c r="E35" i="2"/>
  <c r="L34" i="2"/>
  <c r="M34" i="2" s="1"/>
  <c r="K34" i="2"/>
  <c r="I34" i="2"/>
  <c r="G34" i="2"/>
  <c r="E34" i="2"/>
  <c r="L33" i="2"/>
  <c r="M33" i="2"/>
  <c r="K33" i="2"/>
  <c r="I33" i="2"/>
  <c r="G33" i="2"/>
  <c r="E33" i="2"/>
  <c r="L32" i="2"/>
  <c r="M32" i="2" s="1"/>
  <c r="K32" i="2"/>
  <c r="I32" i="2"/>
  <c r="G32" i="2"/>
  <c r="E32" i="2"/>
  <c r="L30" i="2"/>
  <c r="M30" i="2" s="1"/>
  <c r="K30" i="2"/>
  <c r="I30" i="2"/>
  <c r="G30" i="2"/>
  <c r="E30" i="2"/>
  <c r="L29" i="2"/>
  <c r="M29" i="2" s="1"/>
  <c r="K29" i="2"/>
  <c r="I29" i="2"/>
  <c r="G29" i="2"/>
  <c r="E29" i="2"/>
  <c r="L28" i="2"/>
  <c r="M28" i="2"/>
  <c r="K28" i="2"/>
  <c r="I28" i="2"/>
  <c r="G28" i="2"/>
  <c r="E28" i="2"/>
  <c r="L27" i="2"/>
  <c r="M27" i="2" s="1"/>
  <c r="K27" i="2"/>
  <c r="I27" i="2"/>
  <c r="G27" i="2"/>
  <c r="E27" i="2"/>
  <c r="L26" i="2"/>
  <c r="M26" i="2"/>
  <c r="K26" i="2"/>
  <c r="I26" i="2"/>
  <c r="G26" i="2"/>
  <c r="E26" i="2"/>
  <c r="L25" i="2"/>
  <c r="M25" i="2" s="1"/>
  <c r="K25" i="2"/>
  <c r="I25" i="2"/>
  <c r="G25" i="2"/>
  <c r="E25" i="2"/>
  <c r="L23" i="2"/>
  <c r="M23" i="2"/>
  <c r="K23" i="2"/>
  <c r="I23" i="2"/>
  <c r="G23" i="2"/>
  <c r="E23" i="2"/>
  <c r="L22" i="2"/>
  <c r="M22" i="2" s="1"/>
  <c r="K22" i="2"/>
  <c r="I22" i="2"/>
  <c r="G22" i="2"/>
  <c r="E22" i="2"/>
  <c r="L21" i="2"/>
  <c r="M21" i="2" s="1"/>
  <c r="K21" i="2"/>
  <c r="I21" i="2"/>
  <c r="G21" i="2"/>
  <c r="E21" i="2"/>
  <c r="L20" i="2"/>
  <c r="M20" i="2" s="1"/>
  <c r="K20" i="2"/>
  <c r="I20" i="2"/>
  <c r="G20" i="2"/>
  <c r="E20" i="2"/>
  <c r="L19" i="2"/>
  <c r="M19" i="2"/>
  <c r="K19" i="2"/>
  <c r="I19" i="2"/>
  <c r="G19" i="2"/>
  <c r="E19" i="2"/>
  <c r="L18" i="2"/>
  <c r="M18" i="2" s="1"/>
  <c r="K18" i="2"/>
  <c r="I18" i="2"/>
  <c r="G18" i="2"/>
  <c r="E18" i="2"/>
  <c r="L16" i="2"/>
  <c r="M16" i="2"/>
  <c r="K16" i="2"/>
  <c r="I16" i="2"/>
  <c r="G16" i="2"/>
  <c r="E16" i="2"/>
  <c r="L15" i="2"/>
  <c r="M15" i="2" s="1"/>
  <c r="K15" i="2"/>
  <c r="I15" i="2"/>
  <c r="G15" i="2"/>
  <c r="E15" i="2"/>
  <c r="L14" i="2"/>
  <c r="K14" i="2"/>
  <c r="I14" i="2"/>
  <c r="G14" i="2"/>
  <c r="E14" i="2"/>
  <c r="L13" i="2"/>
  <c r="M13" i="2" s="1"/>
  <c r="K13" i="2"/>
  <c r="I13" i="2"/>
  <c r="G13" i="2"/>
  <c r="E13" i="2"/>
  <c r="L12" i="2"/>
  <c r="K12" i="2"/>
  <c r="I12" i="2"/>
  <c r="G12" i="2"/>
  <c r="E12" i="2"/>
  <c r="L11" i="2"/>
  <c r="K11" i="2"/>
  <c r="I11" i="2"/>
  <c r="G11" i="2"/>
  <c r="E11" i="2"/>
  <c r="L9" i="2"/>
  <c r="M9" i="2"/>
  <c r="K9" i="2"/>
  <c r="I9" i="2"/>
  <c r="G9" i="2"/>
  <c r="E9" i="2"/>
  <c r="L8" i="2"/>
  <c r="M8" i="2" s="1"/>
  <c r="K8" i="2"/>
  <c r="I8" i="2"/>
  <c r="G8" i="2"/>
  <c r="E8" i="2"/>
  <c r="L7" i="2"/>
  <c r="M7" i="2"/>
  <c r="K7" i="2"/>
  <c r="I7" i="2"/>
  <c r="G7" i="2"/>
  <c r="E7" i="2"/>
  <c r="L6" i="2"/>
  <c r="K6" i="2"/>
  <c r="I6" i="2"/>
  <c r="G6" i="2"/>
  <c r="E6" i="2"/>
  <c r="L5" i="2"/>
  <c r="K5" i="2"/>
  <c r="I5" i="2"/>
  <c r="G5" i="2"/>
  <c r="E5" i="2"/>
  <c r="L4" i="2"/>
  <c r="K4" i="2"/>
  <c r="I4" i="2"/>
  <c r="G4" i="2"/>
  <c r="E4" i="2"/>
  <c r="D47" i="1"/>
  <c r="E47" i="1" s="1"/>
  <c r="F47" i="1"/>
  <c r="H47" i="1"/>
  <c r="I47" i="1" s="1"/>
  <c r="J47" i="1"/>
  <c r="K47" i="1"/>
  <c r="D46" i="1"/>
  <c r="E46" i="1" s="1"/>
  <c r="F46" i="1"/>
  <c r="G46" i="1" s="1"/>
  <c r="H46" i="1"/>
  <c r="I46" i="1" s="1"/>
  <c r="J46" i="1"/>
  <c r="K46" i="1" s="1"/>
  <c r="D45" i="1"/>
  <c r="F45" i="1"/>
  <c r="H45" i="1"/>
  <c r="I45" i="1" s="1"/>
  <c r="J45" i="1"/>
  <c r="K45" i="1" s="1"/>
  <c r="D44" i="1"/>
  <c r="F44" i="1"/>
  <c r="G44" i="1" s="1"/>
  <c r="H44" i="1"/>
  <c r="J44" i="1"/>
  <c r="D43" i="1"/>
  <c r="E43" i="1" s="1"/>
  <c r="F43" i="1"/>
  <c r="H43" i="1"/>
  <c r="J43" i="1"/>
  <c r="L37" i="1"/>
  <c r="M37" i="1" s="1"/>
  <c r="K37" i="1"/>
  <c r="I37" i="1"/>
  <c r="G37" i="1"/>
  <c r="E37" i="1"/>
  <c r="L35" i="1"/>
  <c r="M35" i="1"/>
  <c r="K35" i="1"/>
  <c r="I35" i="1"/>
  <c r="G35" i="1"/>
  <c r="E35" i="1"/>
  <c r="L34" i="1"/>
  <c r="M34" i="1" s="1"/>
  <c r="K34" i="1"/>
  <c r="I34" i="1"/>
  <c r="G34" i="1"/>
  <c r="E34" i="1"/>
  <c r="L33" i="1"/>
  <c r="M33" i="1"/>
  <c r="K33" i="1"/>
  <c r="I33" i="1"/>
  <c r="G33" i="1"/>
  <c r="E33" i="1"/>
  <c r="L32" i="1"/>
  <c r="M32" i="1" s="1"/>
  <c r="K32" i="1"/>
  <c r="I32" i="1"/>
  <c r="G32" i="1"/>
  <c r="E32" i="1"/>
  <c r="L30" i="1"/>
  <c r="M30" i="1"/>
  <c r="K30" i="1"/>
  <c r="I30" i="1"/>
  <c r="G30" i="1"/>
  <c r="E30" i="1"/>
  <c r="L29" i="1"/>
  <c r="M29" i="1" s="1"/>
  <c r="K29" i="1"/>
  <c r="I29" i="1"/>
  <c r="G29" i="1"/>
  <c r="E29" i="1"/>
  <c r="L28" i="1"/>
  <c r="M28" i="1" s="1"/>
  <c r="K28" i="1"/>
  <c r="I28" i="1"/>
  <c r="G28" i="1"/>
  <c r="E28" i="1"/>
  <c r="L27" i="1"/>
  <c r="M27" i="1" s="1"/>
  <c r="K27" i="1"/>
  <c r="I27" i="1"/>
  <c r="G27" i="1"/>
  <c r="E27" i="1"/>
  <c r="L26" i="1"/>
  <c r="M26" i="1"/>
  <c r="K26" i="1"/>
  <c r="I26" i="1"/>
  <c r="G26" i="1"/>
  <c r="E26" i="1"/>
  <c r="L25" i="1"/>
  <c r="M25" i="1" s="1"/>
  <c r="K25" i="1"/>
  <c r="I25" i="1"/>
  <c r="G25" i="1"/>
  <c r="E25" i="1"/>
  <c r="L23" i="1"/>
  <c r="K23" i="1"/>
  <c r="I23" i="1"/>
  <c r="G23" i="1"/>
  <c r="E23" i="1"/>
  <c r="L22" i="1"/>
  <c r="K22" i="1"/>
  <c r="I22" i="1"/>
  <c r="G22" i="1"/>
  <c r="E22" i="1"/>
  <c r="L21" i="1"/>
  <c r="K21" i="1"/>
  <c r="I21" i="1"/>
  <c r="G21" i="1"/>
  <c r="E21" i="1"/>
  <c r="L20" i="1"/>
  <c r="K20" i="1"/>
  <c r="I20" i="1"/>
  <c r="G20" i="1"/>
  <c r="E20" i="1"/>
  <c r="L19" i="1"/>
  <c r="K19" i="1"/>
  <c r="I19" i="1"/>
  <c r="G19" i="1"/>
  <c r="E19" i="1"/>
  <c r="L18" i="1"/>
  <c r="K18" i="1"/>
  <c r="I18" i="1"/>
  <c r="G18" i="1"/>
  <c r="E18" i="1"/>
  <c r="L16" i="1"/>
  <c r="K16" i="1"/>
  <c r="I16" i="1"/>
  <c r="G16" i="1"/>
  <c r="E16" i="1"/>
  <c r="L15" i="1"/>
  <c r="K15" i="1"/>
  <c r="I15" i="1"/>
  <c r="G15" i="1"/>
  <c r="E15" i="1"/>
  <c r="L14" i="1"/>
  <c r="K14" i="1"/>
  <c r="I14" i="1"/>
  <c r="G14" i="1"/>
  <c r="E14" i="1"/>
  <c r="L13" i="1"/>
  <c r="K13" i="1"/>
  <c r="I13" i="1"/>
  <c r="G13" i="1"/>
  <c r="E13" i="1"/>
  <c r="L12" i="1"/>
  <c r="K12" i="1"/>
  <c r="I12" i="1"/>
  <c r="G12" i="1"/>
  <c r="E12" i="1"/>
  <c r="L11" i="1"/>
  <c r="K11" i="1"/>
  <c r="I11" i="1"/>
  <c r="G11" i="1"/>
  <c r="E11" i="1"/>
  <c r="L9" i="1"/>
  <c r="M9" i="1" s="1"/>
  <c r="K9" i="1"/>
  <c r="I9" i="1"/>
  <c r="G9" i="1"/>
  <c r="E9" i="1"/>
  <c r="L8" i="1"/>
  <c r="K8" i="1"/>
  <c r="I8" i="1"/>
  <c r="G8" i="1"/>
  <c r="E8" i="1"/>
  <c r="L7" i="1"/>
  <c r="K7" i="1"/>
  <c r="I7" i="1"/>
  <c r="G7" i="1"/>
  <c r="E7" i="1"/>
  <c r="L6" i="1"/>
  <c r="K6" i="1"/>
  <c r="I6" i="1"/>
  <c r="G6" i="1"/>
  <c r="E6" i="1"/>
  <c r="L5" i="1"/>
  <c r="K5" i="1"/>
  <c r="I5" i="1"/>
  <c r="G5" i="1"/>
  <c r="E5" i="1"/>
  <c r="L4" i="1"/>
  <c r="K4" i="1"/>
  <c r="I4" i="1"/>
  <c r="G4" i="1"/>
  <c r="E4" i="1"/>
  <c r="K43" i="2" l="1"/>
  <c r="I44" i="2"/>
  <c r="M4" i="2"/>
  <c r="M14" i="2"/>
  <c r="M11" i="2"/>
  <c r="M12" i="2"/>
  <c r="M5" i="2"/>
  <c r="M6" i="2"/>
  <c r="I44" i="1"/>
  <c r="E45" i="1"/>
  <c r="I43" i="1"/>
  <c r="K44" i="1"/>
  <c r="K43" i="1"/>
  <c r="E44" i="1"/>
  <c r="M14" i="1"/>
  <c r="M15" i="1"/>
  <c r="M16" i="1"/>
  <c r="M13" i="1"/>
  <c r="M11" i="1"/>
  <c r="M12" i="1"/>
  <c r="M4" i="1"/>
  <c r="M5" i="1"/>
  <c r="M6" i="1"/>
  <c r="M8" i="1"/>
  <c r="M7" i="1"/>
  <c r="M23" i="1"/>
  <c r="M21" i="1"/>
  <c r="M22" i="1"/>
  <c r="M18" i="1"/>
  <c r="M19" i="1"/>
  <c r="M20" i="1"/>
  <c r="I45" i="3"/>
  <c r="G43" i="3"/>
  <c r="G47" i="3"/>
  <c r="E44" i="3"/>
  <c r="K46" i="3"/>
  <c r="M12" i="3"/>
  <c r="I47" i="3"/>
  <c r="I43" i="3"/>
  <c r="I46" i="3"/>
  <c r="M32" i="3"/>
  <c r="M37" i="3"/>
  <c r="M13" i="3"/>
  <c r="M27" i="3"/>
  <c r="M36" i="3"/>
  <c r="M33" i="3"/>
  <c r="M34" i="3"/>
  <c r="M35" i="3"/>
  <c r="M28" i="3"/>
  <c r="M29" i="3"/>
  <c r="M30" i="3"/>
  <c r="M14" i="3"/>
  <c r="M16" i="3"/>
  <c r="M26" i="3"/>
  <c r="M25" i="3"/>
  <c r="M15" i="3"/>
  <c r="M19" i="3"/>
  <c r="M11" i="3"/>
  <c r="M18" i="3"/>
  <c r="E45" i="3"/>
  <c r="M22" i="3"/>
  <c r="M23" i="3"/>
  <c r="M20" i="3"/>
  <c r="M21" i="3"/>
  <c r="L43" i="2"/>
  <c r="L44" i="2"/>
  <c r="L45" i="2"/>
  <c r="M45" i="2" s="1"/>
  <c r="L46" i="2"/>
  <c r="M46" i="2" s="1"/>
  <c r="L47" i="2"/>
  <c r="M47" i="2" s="1"/>
  <c r="L43" i="1"/>
  <c r="L45" i="1"/>
  <c r="L47" i="1"/>
  <c r="M47" i="1" s="1"/>
  <c r="L45" i="3"/>
  <c r="L44" i="3"/>
  <c r="L46" i="3"/>
  <c r="L47" i="3"/>
  <c r="M9" i="3"/>
  <c r="M7" i="3"/>
  <c r="M4" i="3"/>
  <c r="M8" i="3"/>
  <c r="M5" i="3"/>
  <c r="M6" i="3"/>
  <c r="L43" i="3"/>
  <c r="L46" i="1"/>
  <c r="M46" i="1" s="1"/>
  <c r="G43" i="1"/>
  <c r="G45" i="1"/>
  <c r="G47" i="1"/>
  <c r="K43" i="3"/>
  <c r="G44" i="3"/>
  <c r="K45" i="3"/>
  <c r="G46" i="3"/>
  <c r="K47" i="3"/>
  <c r="L44" i="1"/>
  <c r="E44" i="2"/>
  <c r="E46" i="2"/>
  <c r="M44" i="2" l="1"/>
  <c r="M43" i="2"/>
  <c r="M44" i="1"/>
  <c r="M43" i="1"/>
  <c r="M45" i="1"/>
  <c r="M47" i="3"/>
  <c r="M46" i="3"/>
  <c r="M43" i="3"/>
  <c r="M44" i="3"/>
  <c r="M45" i="3"/>
</calcChain>
</file>

<file path=xl/sharedStrings.xml><?xml version="1.0" encoding="utf-8"?>
<sst xmlns="http://schemas.openxmlformats.org/spreadsheetml/2006/main" count="397" uniqueCount="130">
  <si>
    <t>4 scores to count</t>
  </si>
  <si>
    <t>Name</t>
  </si>
  <si>
    <t>Club</t>
  </si>
  <si>
    <t>VAULT</t>
  </si>
  <si>
    <t>POS</t>
  </si>
  <si>
    <t xml:space="preserve"> A BARS</t>
  </si>
  <si>
    <t>BEAM</t>
  </si>
  <si>
    <t>FLOOR</t>
  </si>
  <si>
    <t>TOTAL</t>
  </si>
  <si>
    <t>TEAM COMP</t>
  </si>
  <si>
    <t>TEAM</t>
  </si>
  <si>
    <t>3 scores to count</t>
  </si>
  <si>
    <t>A League</t>
  </si>
  <si>
    <t>B League</t>
  </si>
  <si>
    <t>Tallulah Cole</t>
  </si>
  <si>
    <t>Jessica Havill</t>
  </si>
  <si>
    <t>Liya Gough</t>
  </si>
  <si>
    <t>Naima Dhaudi</t>
  </si>
  <si>
    <t>Maisey Price</t>
  </si>
  <si>
    <t>Swindon</t>
  </si>
  <si>
    <t>Gym Centre</t>
  </si>
  <si>
    <t>Emma-Joy Penrose</t>
  </si>
  <si>
    <t>Mollie Williams</t>
  </si>
  <si>
    <t>Aaliyah Yussuf</t>
  </si>
  <si>
    <t>Olivia Burge</t>
  </si>
  <si>
    <t>Lottie Sawi</t>
  </si>
  <si>
    <t>Ruby Tovey</t>
  </si>
  <si>
    <t>Cassie Kitchener</t>
  </si>
  <si>
    <t>Heidi Bruce</t>
  </si>
  <si>
    <t>Maya Mimoun</t>
  </si>
  <si>
    <t>Fromeside</t>
  </si>
  <si>
    <t>Ionie Williams</t>
  </si>
  <si>
    <t>Maddie-Lee Williams</t>
  </si>
  <si>
    <t>Isabelle Watson</t>
  </si>
  <si>
    <t>Charleigh Mills</t>
  </si>
  <si>
    <t>Megan Cappi</t>
  </si>
  <si>
    <t xml:space="preserve">C League </t>
  </si>
  <si>
    <t xml:space="preserve">Ella Burley </t>
  </si>
  <si>
    <t>Ruby Greenwood</t>
  </si>
  <si>
    <t>Megan Walsh</t>
  </si>
  <si>
    <t>Danielle Armado</t>
  </si>
  <si>
    <t>Freyja Irving-French</t>
  </si>
  <si>
    <t>Emily Clark</t>
  </si>
  <si>
    <t>Eloisa Slade</t>
  </si>
  <si>
    <t>Millie Stokes</t>
  </si>
  <si>
    <t>Florrie Strange</t>
  </si>
  <si>
    <t>Moonrakers</t>
  </si>
  <si>
    <t>Leah Bishop</t>
  </si>
  <si>
    <t>Katherine Allday</t>
  </si>
  <si>
    <t>Jemma Vincent</t>
  </si>
  <si>
    <t>Tamar Hibbert</t>
  </si>
  <si>
    <t>Emily Macklin-Day</t>
  </si>
  <si>
    <t>Kate Francis</t>
  </si>
  <si>
    <t>Sophie Townsend</t>
  </si>
  <si>
    <t>Eva Falcone-Healy</t>
  </si>
  <si>
    <t>Penryn</t>
  </si>
  <si>
    <t>Phoebe Halloran</t>
  </si>
  <si>
    <t>Alanna Greet</t>
  </si>
  <si>
    <t>Lily Greer</t>
  </si>
  <si>
    <t>Maisy Milton</t>
  </si>
  <si>
    <t>Isla McCalla</t>
  </si>
  <si>
    <t>Jessica Reynolds</t>
  </si>
  <si>
    <t>Mimi King</t>
  </si>
  <si>
    <t>Hetty Truman</t>
  </si>
  <si>
    <t>Naomi Atkinson</t>
  </si>
  <si>
    <t>No</t>
  </si>
  <si>
    <t>Demi Hagan</t>
  </si>
  <si>
    <t>Macie Wothington</t>
  </si>
  <si>
    <t>Haille Mae Beer</t>
  </si>
  <si>
    <t>Sienna Kenniston</t>
  </si>
  <si>
    <t>Amelie Budd</t>
  </si>
  <si>
    <t xml:space="preserve">Fromeside </t>
  </si>
  <si>
    <t>Jessica Wilcox</t>
  </si>
  <si>
    <t>Hannah Rowe</t>
  </si>
  <si>
    <t>Callie Lusty</t>
  </si>
  <si>
    <t>Morna Hamilton</t>
  </si>
  <si>
    <t>Anya Smith</t>
  </si>
  <si>
    <t>Lauren Mutsaers</t>
  </si>
  <si>
    <t>Maisie Coulls</t>
  </si>
  <si>
    <t>Cerys Isted</t>
  </si>
  <si>
    <t>Aspire</t>
  </si>
  <si>
    <t>Lucie Crumpler</t>
  </si>
  <si>
    <t>Alice Grieff</t>
  </si>
  <si>
    <t>Katie Tullett</t>
  </si>
  <si>
    <t>Yvie Bruce</t>
  </si>
  <si>
    <t>Lily Williams</t>
  </si>
  <si>
    <t>Phoebe Marshall</t>
  </si>
  <si>
    <t>Ruby Lacey</t>
  </si>
  <si>
    <t>Emily Lord</t>
  </si>
  <si>
    <t>Imogen Mansell</t>
  </si>
  <si>
    <t>Elsie Mae Williams</t>
  </si>
  <si>
    <t>Chloe Ashton</t>
  </si>
  <si>
    <t>Daisy Law</t>
  </si>
  <si>
    <t>Maddy McConnell</t>
  </si>
  <si>
    <t>Talia Mitchell</t>
  </si>
  <si>
    <t>Lowri Prosser</t>
  </si>
  <si>
    <t>Libby Chaplin</t>
  </si>
  <si>
    <t>A League Division 4</t>
  </si>
  <si>
    <t>Shannon Reynolds</t>
  </si>
  <si>
    <t>Amelie Tyler</t>
  </si>
  <si>
    <t>Audrey Osei Akowuah</t>
  </si>
  <si>
    <t>Daniella Reynolds</t>
  </si>
  <si>
    <t>Lilly Finnemore</t>
  </si>
  <si>
    <t>Rubie Purnell</t>
  </si>
  <si>
    <t>Rose Grieff</t>
  </si>
  <si>
    <t>Ruby Hearn</t>
  </si>
  <si>
    <t>Amelie Hurst</t>
  </si>
  <si>
    <t>Cerys Stuart</t>
  </si>
  <si>
    <t>Crystal Davies-Chard</t>
  </si>
  <si>
    <t>Mabel Florey</t>
  </si>
  <si>
    <t>Mimi Fellows</t>
  </si>
  <si>
    <t>Eliza Jayne Harries</t>
  </si>
  <si>
    <t xml:space="preserve">Swindon </t>
  </si>
  <si>
    <t>Shannon White</t>
  </si>
  <si>
    <t>Millie Swift</t>
  </si>
  <si>
    <t>Annabelle Bath</t>
  </si>
  <si>
    <t>Jessica Lomas</t>
  </si>
  <si>
    <t>C League</t>
  </si>
  <si>
    <t>Div 4</t>
  </si>
  <si>
    <t>Div 2 B League</t>
  </si>
  <si>
    <t>Div 2</t>
  </si>
  <si>
    <t>Div 4 C league</t>
  </si>
  <si>
    <t>Div 2 A League</t>
  </si>
  <si>
    <t>Div 4 B League</t>
  </si>
  <si>
    <t>Div 2 C League</t>
  </si>
  <si>
    <t>Martha</t>
  </si>
  <si>
    <t>Jane</t>
  </si>
  <si>
    <t>Ellie Bell</t>
  </si>
  <si>
    <t xml:space="preserve">Ashleigh </t>
  </si>
  <si>
    <t>Libby Murfin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</si>
</sst>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1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CC66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  <protection locked="0"/>
    </xf>
    <xf numFmtId="2" fontId="11" fillId="0" borderId="9" xfId="0" applyNumberFormat="1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Protection="1">
      <protection locked="0"/>
    </xf>
  </cellXfs>
  <cellStyles count="1">
    <cellStyle name="Normal" xfId="0" builtinId="0"/>
  </cellStyles>
  <dxfs count="18"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CC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89B95-5018-4E62-9654-AFEF8CF4FFDA}">
  <dimension ref="A1:M47"/>
  <sheetViews>
    <sheetView topLeftCell="A28" workbookViewId="0">
      <selection activeCell="N17" sqref="N17"/>
    </sheetView>
  </sheetViews>
  <sheetFormatPr defaultRowHeight="12.75" x14ac:dyDescent="0.2"/>
  <cols>
    <col min="1" max="1" width="7" customWidth="1"/>
    <col min="2" max="2" width="18.28515625" customWidth="1"/>
    <col min="3" max="3" width="12.1406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5703125" customWidth="1"/>
  </cols>
  <sheetData>
    <row r="1" spans="1:13" ht="18" x14ac:dyDescent="0.2">
      <c r="B1" s="1" t="s">
        <v>97</v>
      </c>
      <c r="D1" s="2"/>
      <c r="E1" s="2"/>
      <c r="F1" s="2"/>
      <c r="G1" s="2"/>
      <c r="H1" s="2"/>
      <c r="I1" s="2"/>
      <c r="J1" s="2"/>
      <c r="K1" s="2"/>
      <c r="L1" s="2"/>
      <c r="M1" s="4"/>
    </row>
    <row r="2" spans="1:13" ht="18" x14ac:dyDescent="0.2">
      <c r="B2" s="5" t="s">
        <v>0</v>
      </c>
      <c r="C2" s="1"/>
      <c r="D2" s="2"/>
      <c r="E2" s="2"/>
      <c r="F2" s="2"/>
      <c r="G2" s="2"/>
      <c r="H2" s="2"/>
      <c r="I2" s="2"/>
      <c r="J2" s="2"/>
      <c r="K2" s="2"/>
      <c r="L2" s="2"/>
      <c r="M2" s="4"/>
    </row>
    <row r="3" spans="1:13" ht="15" x14ac:dyDescent="0.2">
      <c r="A3" s="40" t="s">
        <v>65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3">
        <v>401</v>
      </c>
      <c r="B4" s="41" t="s">
        <v>74</v>
      </c>
      <c r="C4" s="42" t="s">
        <v>55</v>
      </c>
      <c r="D4" s="19">
        <v>12</v>
      </c>
      <c r="E4" s="43">
        <f t="shared" ref="E4:E9" si="0">IF(D4&lt;1,0,RANK(D4,D$4:D$37,0))</f>
        <v>14</v>
      </c>
      <c r="F4" s="19">
        <v>11.4</v>
      </c>
      <c r="G4" s="43">
        <f t="shared" ref="G4:G9" si="1">IF(F4&lt;1,0,RANK(F4,F$4:F$37,0))</f>
        <v>4</v>
      </c>
      <c r="H4" s="19">
        <v>10.1</v>
      </c>
      <c r="I4" s="43">
        <f t="shared" ref="I4:I9" si="2">IF(H4&lt;1,0,RANK(H4,H$4:H$37,0))</f>
        <v>13</v>
      </c>
      <c r="J4" s="19">
        <v>11.65</v>
      </c>
      <c r="K4" s="43">
        <f t="shared" ref="K4:K9" si="3">IF(J4&lt;1,0,RANK(J4,J$4:J$37,0))</f>
        <v>2</v>
      </c>
      <c r="L4" s="10">
        <f>SUM(D4,F4,H4,J4)</f>
        <v>45.15</v>
      </c>
      <c r="M4" s="12">
        <f t="shared" ref="M4:M9" si="4">IF(L4&lt;1,0,RANK(L4,L$4:L$37,0))</f>
        <v>9</v>
      </c>
    </row>
    <row r="5" spans="1:13" ht="15" x14ac:dyDescent="0.2">
      <c r="A5" s="23">
        <v>402</v>
      </c>
      <c r="B5" s="41" t="s">
        <v>75</v>
      </c>
      <c r="C5" s="42" t="s">
        <v>55</v>
      </c>
      <c r="D5" s="19">
        <v>12.17</v>
      </c>
      <c r="E5" s="43">
        <f t="shared" si="0"/>
        <v>10</v>
      </c>
      <c r="F5" s="19">
        <v>10.25</v>
      </c>
      <c r="G5" s="43">
        <f t="shared" si="1"/>
        <v>15</v>
      </c>
      <c r="H5" s="19">
        <v>8.65</v>
      </c>
      <c r="I5" s="43">
        <f t="shared" si="2"/>
        <v>21</v>
      </c>
      <c r="J5" s="19">
        <v>11.1</v>
      </c>
      <c r="K5" s="43">
        <f t="shared" si="3"/>
        <v>10</v>
      </c>
      <c r="L5" s="10">
        <f t="shared" ref="L5:L16" si="5">SUM(D5,F5,H5,J5)</f>
        <v>42.17</v>
      </c>
      <c r="M5" s="12">
        <f t="shared" si="4"/>
        <v>18</v>
      </c>
    </row>
    <row r="6" spans="1:13" ht="15" x14ac:dyDescent="0.2">
      <c r="A6" s="23">
        <v>403</v>
      </c>
      <c r="B6" s="41" t="s">
        <v>76</v>
      </c>
      <c r="C6" s="42" t="s">
        <v>55</v>
      </c>
      <c r="D6" s="19">
        <v>12.8</v>
      </c>
      <c r="E6" s="43">
        <f t="shared" si="0"/>
        <v>1</v>
      </c>
      <c r="F6" s="19">
        <v>11.6</v>
      </c>
      <c r="G6" s="43">
        <f t="shared" si="1"/>
        <v>3</v>
      </c>
      <c r="H6" s="19">
        <v>10.45</v>
      </c>
      <c r="I6" s="43">
        <f t="shared" si="2"/>
        <v>11</v>
      </c>
      <c r="J6" s="19">
        <v>10.65</v>
      </c>
      <c r="K6" s="43">
        <f t="shared" si="3"/>
        <v>15</v>
      </c>
      <c r="L6" s="10">
        <f t="shared" si="5"/>
        <v>45.499999999999993</v>
      </c>
      <c r="M6" s="12">
        <f t="shared" si="4"/>
        <v>7</v>
      </c>
    </row>
    <row r="7" spans="1:13" ht="15" x14ac:dyDescent="0.2">
      <c r="A7" s="23">
        <v>404</v>
      </c>
      <c r="B7" s="41" t="s">
        <v>125</v>
      </c>
      <c r="C7" s="42" t="s">
        <v>55</v>
      </c>
      <c r="D7" s="19">
        <v>12.23</v>
      </c>
      <c r="E7" s="43">
        <f t="shared" si="0"/>
        <v>8</v>
      </c>
      <c r="F7" s="19">
        <v>11.25</v>
      </c>
      <c r="G7" s="43">
        <f t="shared" si="1"/>
        <v>7</v>
      </c>
      <c r="H7" s="19">
        <v>11.9</v>
      </c>
      <c r="I7" s="43">
        <f t="shared" si="2"/>
        <v>1</v>
      </c>
      <c r="J7" s="19">
        <v>11.15</v>
      </c>
      <c r="K7" s="43">
        <f t="shared" si="3"/>
        <v>8</v>
      </c>
      <c r="L7" s="10">
        <f t="shared" si="5"/>
        <v>46.53</v>
      </c>
      <c r="M7" s="12">
        <f t="shared" si="4"/>
        <v>3</v>
      </c>
    </row>
    <row r="8" spans="1:13" ht="15" x14ac:dyDescent="0.2">
      <c r="A8" s="23">
        <v>405</v>
      </c>
      <c r="B8" s="41" t="s">
        <v>77</v>
      </c>
      <c r="C8" s="42" t="s">
        <v>55</v>
      </c>
      <c r="D8" s="19">
        <v>11.97</v>
      </c>
      <c r="E8" s="43">
        <f t="shared" si="0"/>
        <v>15</v>
      </c>
      <c r="F8" s="19">
        <v>11.7</v>
      </c>
      <c r="G8" s="43">
        <f t="shared" si="1"/>
        <v>1</v>
      </c>
      <c r="H8" s="19">
        <v>11.05</v>
      </c>
      <c r="I8" s="43">
        <f t="shared" si="2"/>
        <v>8</v>
      </c>
      <c r="J8" s="19">
        <v>11.25</v>
      </c>
      <c r="K8" s="43">
        <f t="shared" si="3"/>
        <v>6</v>
      </c>
      <c r="L8" s="10">
        <f t="shared" si="5"/>
        <v>45.97</v>
      </c>
      <c r="M8" s="12">
        <f t="shared" si="4"/>
        <v>4</v>
      </c>
    </row>
    <row r="9" spans="1:13" ht="15" x14ac:dyDescent="0.2">
      <c r="A9" s="23">
        <v>406</v>
      </c>
      <c r="B9" s="41" t="s">
        <v>78</v>
      </c>
      <c r="C9" s="42" t="s">
        <v>55</v>
      </c>
      <c r="D9" s="19">
        <v>12.53</v>
      </c>
      <c r="E9" s="43">
        <f t="shared" si="0"/>
        <v>5</v>
      </c>
      <c r="F9" s="19">
        <v>11.3</v>
      </c>
      <c r="G9" s="43">
        <f t="shared" si="1"/>
        <v>6</v>
      </c>
      <c r="H9" s="19">
        <v>11.15</v>
      </c>
      <c r="I9" s="43">
        <f t="shared" si="2"/>
        <v>6</v>
      </c>
      <c r="J9" s="19">
        <v>10.8</v>
      </c>
      <c r="K9" s="43">
        <f t="shared" si="3"/>
        <v>14</v>
      </c>
      <c r="L9" s="10">
        <f t="shared" si="5"/>
        <v>45.78</v>
      </c>
      <c r="M9" s="12">
        <f t="shared" si="4"/>
        <v>5</v>
      </c>
    </row>
    <row r="10" spans="1:13" ht="15" x14ac:dyDescent="0.2">
      <c r="A10" s="23"/>
      <c r="B10" s="44"/>
      <c r="C10" s="8"/>
      <c r="D10" s="20"/>
      <c r="E10" s="43"/>
      <c r="F10" s="19"/>
      <c r="G10" s="43"/>
      <c r="H10" s="19"/>
      <c r="I10" s="43"/>
      <c r="J10" s="19"/>
      <c r="K10" s="43"/>
      <c r="L10" s="12"/>
      <c r="M10" s="12"/>
    </row>
    <row r="11" spans="1:13" ht="15" x14ac:dyDescent="0.2">
      <c r="A11" s="23">
        <v>407</v>
      </c>
      <c r="B11" s="41" t="s">
        <v>79</v>
      </c>
      <c r="C11" s="42" t="s">
        <v>80</v>
      </c>
      <c r="D11" s="19">
        <v>12.2</v>
      </c>
      <c r="E11" s="43">
        <f t="shared" ref="E11:E23" si="6">IF(D11&lt;1,0,RANK(D11,D$4:D$37,0))</f>
        <v>9</v>
      </c>
      <c r="F11" s="19">
        <v>9.85</v>
      </c>
      <c r="G11" s="43">
        <f t="shared" ref="G11:G23" si="7">IF(F11&lt;1,0,RANK(F11,F$4:F$37,0))</f>
        <v>17</v>
      </c>
      <c r="H11" s="19">
        <v>9.85</v>
      </c>
      <c r="I11" s="43">
        <f t="shared" ref="I11:I23" si="8">IF(H11&lt;1,0,RANK(H11,H$4:H$37,0))</f>
        <v>14</v>
      </c>
      <c r="J11" s="19">
        <v>11.15</v>
      </c>
      <c r="K11" s="43">
        <f t="shared" ref="K11:K16" si="9">IF(J11&lt;1,0,RANK(J11,J$4:J$37,0))</f>
        <v>8</v>
      </c>
      <c r="L11" s="10">
        <f t="shared" si="5"/>
        <v>43.05</v>
      </c>
      <c r="M11" s="12">
        <f t="shared" ref="M11:M23" si="10">IF(L11&lt;1,0,RANK(L11,L$4:L$37,0))</f>
        <v>14</v>
      </c>
    </row>
    <row r="12" spans="1:13" ht="15" x14ac:dyDescent="0.2">
      <c r="A12" s="23">
        <v>408</v>
      </c>
      <c r="B12" s="41" t="s">
        <v>81</v>
      </c>
      <c r="C12" s="42" t="s">
        <v>80</v>
      </c>
      <c r="D12" s="19">
        <v>11.9</v>
      </c>
      <c r="E12" s="43">
        <f t="shared" si="6"/>
        <v>18</v>
      </c>
      <c r="F12" s="19">
        <v>9.6999999999999993</v>
      </c>
      <c r="G12" s="43">
        <f t="shared" si="7"/>
        <v>18</v>
      </c>
      <c r="H12" s="19">
        <v>10.55</v>
      </c>
      <c r="I12" s="43">
        <f t="shared" si="8"/>
        <v>10</v>
      </c>
      <c r="J12" s="19">
        <v>11.45</v>
      </c>
      <c r="K12" s="43">
        <f t="shared" si="9"/>
        <v>3</v>
      </c>
      <c r="L12" s="10">
        <f t="shared" si="5"/>
        <v>43.600000000000009</v>
      </c>
      <c r="M12" s="12">
        <f t="shared" si="10"/>
        <v>12</v>
      </c>
    </row>
    <row r="13" spans="1:13" ht="15" x14ac:dyDescent="0.2">
      <c r="A13" s="23">
        <v>409</v>
      </c>
      <c r="B13" s="44" t="s">
        <v>82</v>
      </c>
      <c r="C13" s="42" t="s">
        <v>80</v>
      </c>
      <c r="D13" s="19">
        <v>12.77</v>
      </c>
      <c r="E13" s="43">
        <f t="shared" si="6"/>
        <v>2</v>
      </c>
      <c r="F13" s="19">
        <v>11.25</v>
      </c>
      <c r="G13" s="43">
        <f t="shared" si="7"/>
        <v>7</v>
      </c>
      <c r="H13" s="19">
        <v>9.4499999999999993</v>
      </c>
      <c r="I13" s="43">
        <f t="shared" si="8"/>
        <v>17</v>
      </c>
      <c r="J13" s="19">
        <v>11.8</v>
      </c>
      <c r="K13" s="43">
        <f t="shared" si="9"/>
        <v>1</v>
      </c>
      <c r="L13" s="10">
        <f t="shared" si="5"/>
        <v>45.269999999999996</v>
      </c>
      <c r="M13" s="12">
        <f t="shared" si="10"/>
        <v>8</v>
      </c>
    </row>
    <row r="14" spans="1:13" ht="15" x14ac:dyDescent="0.2">
      <c r="A14" s="23">
        <v>410</v>
      </c>
      <c r="B14" s="44" t="s">
        <v>83</v>
      </c>
      <c r="C14" s="42" t="s">
        <v>80</v>
      </c>
      <c r="D14" s="19">
        <v>11.93</v>
      </c>
      <c r="E14" s="43">
        <f t="shared" si="6"/>
        <v>16</v>
      </c>
      <c r="F14" s="19">
        <v>10.65</v>
      </c>
      <c r="G14" s="43">
        <f t="shared" si="7"/>
        <v>12</v>
      </c>
      <c r="H14" s="19">
        <v>9.0500000000000007</v>
      </c>
      <c r="I14" s="43">
        <f t="shared" si="8"/>
        <v>20</v>
      </c>
      <c r="J14" s="19">
        <v>11.05</v>
      </c>
      <c r="K14" s="43">
        <f t="shared" si="9"/>
        <v>11</v>
      </c>
      <c r="L14" s="10">
        <f t="shared" si="5"/>
        <v>42.68</v>
      </c>
      <c r="M14" s="12">
        <f t="shared" si="10"/>
        <v>16</v>
      </c>
    </row>
    <row r="15" spans="1:13" ht="15" x14ac:dyDescent="0.2">
      <c r="A15" s="23">
        <v>411</v>
      </c>
      <c r="B15" s="41" t="s">
        <v>84</v>
      </c>
      <c r="C15" s="42" t="s">
        <v>80</v>
      </c>
      <c r="D15" s="19">
        <v>12.3</v>
      </c>
      <c r="E15" s="43">
        <f t="shared" si="6"/>
        <v>6</v>
      </c>
      <c r="F15" s="19">
        <v>11.05</v>
      </c>
      <c r="G15" s="43">
        <f t="shared" si="7"/>
        <v>10</v>
      </c>
      <c r="H15" s="19">
        <v>11.3</v>
      </c>
      <c r="I15" s="43">
        <f t="shared" si="8"/>
        <v>5</v>
      </c>
      <c r="J15" s="19">
        <v>10.85</v>
      </c>
      <c r="K15" s="43">
        <f t="shared" si="9"/>
        <v>13</v>
      </c>
      <c r="L15" s="10">
        <f t="shared" si="5"/>
        <v>45.500000000000007</v>
      </c>
      <c r="M15" s="12">
        <f t="shared" si="10"/>
        <v>6</v>
      </c>
    </row>
    <row r="16" spans="1:13" ht="15" x14ac:dyDescent="0.2">
      <c r="A16" s="23">
        <v>412</v>
      </c>
      <c r="B16" s="41" t="s">
        <v>85</v>
      </c>
      <c r="C16" s="42" t="s">
        <v>80</v>
      </c>
      <c r="D16" s="19">
        <v>12.77</v>
      </c>
      <c r="E16" s="43">
        <f t="shared" si="6"/>
        <v>2</v>
      </c>
      <c r="F16" s="19">
        <v>11.4</v>
      </c>
      <c r="G16" s="43">
        <f t="shared" si="7"/>
        <v>4</v>
      </c>
      <c r="H16" s="19">
        <v>11.45</v>
      </c>
      <c r="I16" s="43">
        <f t="shared" si="8"/>
        <v>3</v>
      </c>
      <c r="J16" s="19">
        <v>11.45</v>
      </c>
      <c r="K16" s="43">
        <f t="shared" si="9"/>
        <v>3</v>
      </c>
      <c r="L16" s="10">
        <f t="shared" si="5"/>
        <v>47.070000000000007</v>
      </c>
      <c r="M16" s="12">
        <f t="shared" si="10"/>
        <v>1</v>
      </c>
    </row>
    <row r="17" spans="1:13" ht="15" x14ac:dyDescent="0.2">
      <c r="A17" s="23"/>
      <c r="B17" s="14"/>
      <c r="C17" s="8"/>
      <c r="D17" s="20"/>
      <c r="E17" s="43"/>
      <c r="F17" s="19"/>
      <c r="G17" s="43"/>
      <c r="H17" s="19"/>
      <c r="I17" s="43"/>
      <c r="J17" s="19"/>
      <c r="K17" s="43"/>
      <c r="L17" s="12"/>
      <c r="M17" s="12"/>
    </row>
    <row r="18" spans="1:13" ht="15" x14ac:dyDescent="0.2">
      <c r="A18" s="23">
        <v>413</v>
      </c>
      <c r="B18" s="41" t="s">
        <v>86</v>
      </c>
      <c r="C18" s="8" t="s">
        <v>20</v>
      </c>
      <c r="D18" s="19">
        <v>12.1</v>
      </c>
      <c r="E18" s="43">
        <f t="shared" si="6"/>
        <v>12</v>
      </c>
      <c r="F18" s="19">
        <v>8.9</v>
      </c>
      <c r="G18" s="43">
        <f t="shared" si="7"/>
        <v>20</v>
      </c>
      <c r="H18" s="19">
        <v>8.1999999999999993</v>
      </c>
      <c r="I18" s="43">
        <f t="shared" si="8"/>
        <v>22</v>
      </c>
      <c r="J18" s="19">
        <v>10.9</v>
      </c>
      <c r="K18" s="43">
        <f t="shared" ref="K18:K23" si="11">IF(J18&lt;1,0,RANK(J18,J$4:J$37,0))</f>
        <v>12</v>
      </c>
      <c r="L18" s="10">
        <f>SUM(D18,F18,H18,J18)</f>
        <v>40.1</v>
      </c>
      <c r="M18" s="12">
        <f t="shared" si="10"/>
        <v>20</v>
      </c>
    </row>
    <row r="19" spans="1:13" ht="15" x14ac:dyDescent="0.2">
      <c r="A19" s="23">
        <v>414</v>
      </c>
      <c r="B19" s="41" t="s">
        <v>87</v>
      </c>
      <c r="C19" s="8" t="s">
        <v>20</v>
      </c>
      <c r="D19" s="19">
        <v>12.27</v>
      </c>
      <c r="E19" s="43">
        <f t="shared" si="6"/>
        <v>7</v>
      </c>
      <c r="F19" s="19">
        <v>10.6</v>
      </c>
      <c r="G19" s="43">
        <f t="shared" si="7"/>
        <v>13</v>
      </c>
      <c r="H19" s="19">
        <v>10.6</v>
      </c>
      <c r="I19" s="43">
        <f t="shared" si="8"/>
        <v>9</v>
      </c>
      <c r="J19" s="19">
        <v>10.6</v>
      </c>
      <c r="K19" s="43">
        <f t="shared" si="11"/>
        <v>17</v>
      </c>
      <c r="L19" s="10">
        <f t="shared" ref="L19:L30" si="12">SUM(D19,F19,H19,J19)</f>
        <v>44.07</v>
      </c>
      <c r="M19" s="12">
        <f t="shared" si="10"/>
        <v>11</v>
      </c>
    </row>
    <row r="20" spans="1:13" ht="15" x14ac:dyDescent="0.2">
      <c r="A20" s="23">
        <v>415</v>
      </c>
      <c r="B20" s="41" t="s">
        <v>88</v>
      </c>
      <c r="C20" s="8" t="s">
        <v>20</v>
      </c>
      <c r="D20" s="19">
        <v>11.77</v>
      </c>
      <c r="E20" s="43">
        <f t="shared" si="6"/>
        <v>21</v>
      </c>
      <c r="F20" s="19">
        <v>8.6999999999999993</v>
      </c>
      <c r="G20" s="43">
        <f t="shared" si="7"/>
        <v>21</v>
      </c>
      <c r="H20" s="19">
        <v>9.85</v>
      </c>
      <c r="I20" s="43">
        <f t="shared" si="8"/>
        <v>14</v>
      </c>
      <c r="J20" s="19">
        <v>9.85</v>
      </c>
      <c r="K20" s="43">
        <f t="shared" si="11"/>
        <v>23</v>
      </c>
      <c r="L20" s="10">
        <f t="shared" si="12"/>
        <v>40.17</v>
      </c>
      <c r="M20" s="12">
        <f t="shared" si="10"/>
        <v>19</v>
      </c>
    </row>
    <row r="21" spans="1:13" ht="15" x14ac:dyDescent="0.2">
      <c r="A21" s="23">
        <v>416</v>
      </c>
      <c r="B21" s="41" t="s">
        <v>89</v>
      </c>
      <c r="C21" s="8" t="s">
        <v>20</v>
      </c>
      <c r="D21" s="19">
        <v>12.17</v>
      </c>
      <c r="E21" s="43">
        <f t="shared" si="6"/>
        <v>10</v>
      </c>
      <c r="F21" s="19">
        <v>0</v>
      </c>
      <c r="G21" s="43">
        <f t="shared" si="7"/>
        <v>0</v>
      </c>
      <c r="H21" s="19">
        <v>10.4</v>
      </c>
      <c r="I21" s="43">
        <f t="shared" si="8"/>
        <v>12</v>
      </c>
      <c r="J21" s="19">
        <v>10.35</v>
      </c>
      <c r="K21" s="43">
        <f t="shared" si="11"/>
        <v>20</v>
      </c>
      <c r="L21" s="10">
        <f t="shared" si="12"/>
        <v>32.92</v>
      </c>
      <c r="M21" s="12">
        <f t="shared" si="10"/>
        <v>22</v>
      </c>
    </row>
    <row r="22" spans="1:13" ht="15" x14ac:dyDescent="0.2">
      <c r="A22" s="23">
        <v>417</v>
      </c>
      <c r="B22" s="44" t="s">
        <v>90</v>
      </c>
      <c r="C22" s="8" t="s">
        <v>20</v>
      </c>
      <c r="D22" s="19">
        <v>11.87</v>
      </c>
      <c r="E22" s="43">
        <f t="shared" si="6"/>
        <v>19</v>
      </c>
      <c r="F22" s="19">
        <v>10.4</v>
      </c>
      <c r="G22" s="43">
        <f t="shared" si="7"/>
        <v>14</v>
      </c>
      <c r="H22" s="19">
        <v>9.85</v>
      </c>
      <c r="I22" s="43">
        <f t="shared" si="8"/>
        <v>14</v>
      </c>
      <c r="J22" s="19">
        <v>11.35</v>
      </c>
      <c r="K22" s="43">
        <f t="shared" si="11"/>
        <v>5</v>
      </c>
      <c r="L22" s="10">
        <f t="shared" si="12"/>
        <v>43.47</v>
      </c>
      <c r="M22" s="12">
        <f t="shared" si="10"/>
        <v>13</v>
      </c>
    </row>
    <row r="23" spans="1:13" ht="15" x14ac:dyDescent="0.2">
      <c r="A23" s="23">
        <v>418</v>
      </c>
      <c r="B23" s="41" t="s">
        <v>91</v>
      </c>
      <c r="C23" s="8" t="s">
        <v>20</v>
      </c>
      <c r="D23" s="19">
        <v>11.93</v>
      </c>
      <c r="E23" s="43">
        <f t="shared" si="6"/>
        <v>16</v>
      </c>
      <c r="F23" s="19">
        <v>0</v>
      </c>
      <c r="G23" s="43">
        <f t="shared" si="7"/>
        <v>0</v>
      </c>
      <c r="H23" s="19">
        <v>9.1</v>
      </c>
      <c r="I23" s="43">
        <f t="shared" si="8"/>
        <v>18</v>
      </c>
      <c r="J23" s="19">
        <v>10.5</v>
      </c>
      <c r="K23" s="43">
        <f t="shared" si="11"/>
        <v>19</v>
      </c>
      <c r="L23" s="10">
        <f t="shared" si="12"/>
        <v>31.53</v>
      </c>
      <c r="M23" s="12">
        <f t="shared" si="10"/>
        <v>23</v>
      </c>
    </row>
    <row r="24" spans="1:13" ht="15" x14ac:dyDescent="0.2">
      <c r="A24" s="23"/>
      <c r="D24" s="20"/>
      <c r="E24" s="43"/>
      <c r="F24" s="19"/>
      <c r="G24" s="43"/>
      <c r="H24" s="19"/>
      <c r="I24" s="43"/>
      <c r="J24" s="19"/>
      <c r="K24" s="43"/>
      <c r="L24" s="12"/>
      <c r="M24" s="12"/>
    </row>
    <row r="25" spans="1:13" ht="15" x14ac:dyDescent="0.2">
      <c r="A25" s="23">
        <v>419</v>
      </c>
      <c r="B25" s="44" t="s">
        <v>92</v>
      </c>
      <c r="C25" s="42" t="s">
        <v>19</v>
      </c>
      <c r="D25" s="19">
        <v>12.6</v>
      </c>
      <c r="E25" s="43">
        <f t="shared" ref="E25:E30" si="13">IF(D25&lt;1,0,RANK(D25,D$4:D$37,0))</f>
        <v>4</v>
      </c>
      <c r="F25" s="19">
        <v>11.7</v>
      </c>
      <c r="G25" s="43">
        <f t="shared" ref="G25:G30" si="14">IF(F25&lt;1,0,RANK(F25,F$4:F$37,0))</f>
        <v>1</v>
      </c>
      <c r="H25" s="19">
        <v>11.4</v>
      </c>
      <c r="I25" s="43">
        <f t="shared" ref="I25:I30" si="15">IF(H25&lt;1,0,RANK(H25,H$4:H$37,0))</f>
        <v>4</v>
      </c>
      <c r="J25" s="19">
        <v>11.2</v>
      </c>
      <c r="K25" s="43">
        <f t="shared" ref="K25:K30" si="16">IF(J25&lt;1,0,RANK(J25,J$4:J$37,0))</f>
        <v>7</v>
      </c>
      <c r="L25" s="10">
        <f t="shared" si="12"/>
        <v>46.899999999999991</v>
      </c>
      <c r="M25" s="12">
        <f t="shared" ref="M25:M30" si="17">IF(L25&lt;1,0,RANK(L25,L$4:L$37,0))</f>
        <v>2</v>
      </c>
    </row>
    <row r="26" spans="1:13" ht="15" x14ac:dyDescent="0.2">
      <c r="A26" s="23">
        <f>SUM(A25+1)</f>
        <v>420</v>
      </c>
      <c r="B26" s="44" t="s">
        <v>93</v>
      </c>
      <c r="C26" s="42" t="s">
        <v>19</v>
      </c>
      <c r="D26" s="19">
        <v>12.03</v>
      </c>
      <c r="E26" s="43">
        <f t="shared" si="13"/>
        <v>13</v>
      </c>
      <c r="F26" s="19">
        <v>11.15</v>
      </c>
      <c r="G26" s="43">
        <f t="shared" si="14"/>
        <v>9</v>
      </c>
      <c r="H26" s="19">
        <v>11.75</v>
      </c>
      <c r="I26" s="43">
        <f t="shared" si="15"/>
        <v>2</v>
      </c>
      <c r="J26" s="19">
        <v>10.199999999999999</v>
      </c>
      <c r="K26" s="43">
        <f t="shared" si="16"/>
        <v>22</v>
      </c>
      <c r="L26" s="10">
        <f t="shared" si="12"/>
        <v>45.129999999999995</v>
      </c>
      <c r="M26" s="12">
        <f t="shared" si="17"/>
        <v>10</v>
      </c>
    </row>
    <row r="27" spans="1:13" ht="15" x14ac:dyDescent="0.2">
      <c r="A27" s="23">
        <f t="shared" ref="A27:A30" si="18">SUM(A26+1)</f>
        <v>421</v>
      </c>
      <c r="B27" s="44" t="s">
        <v>94</v>
      </c>
      <c r="C27" s="42" t="s">
        <v>19</v>
      </c>
      <c r="D27" s="19">
        <v>11.8</v>
      </c>
      <c r="E27" s="43">
        <f t="shared" si="13"/>
        <v>20</v>
      </c>
      <c r="F27" s="19">
        <v>10.9</v>
      </c>
      <c r="G27" s="43">
        <f t="shared" si="14"/>
        <v>11</v>
      </c>
      <c r="H27" s="19">
        <v>9.1</v>
      </c>
      <c r="I27" s="43">
        <f t="shared" si="15"/>
        <v>18</v>
      </c>
      <c r="J27" s="19">
        <v>10.65</v>
      </c>
      <c r="K27" s="43">
        <f t="shared" si="16"/>
        <v>15</v>
      </c>
      <c r="L27" s="10">
        <f t="shared" si="12"/>
        <v>42.45</v>
      </c>
      <c r="M27" s="12">
        <f t="shared" si="17"/>
        <v>17</v>
      </c>
    </row>
    <row r="28" spans="1:13" ht="15" x14ac:dyDescent="0.2">
      <c r="A28" s="23">
        <f t="shared" si="18"/>
        <v>422</v>
      </c>
      <c r="B28" s="44" t="s">
        <v>95</v>
      </c>
      <c r="C28" s="42" t="s">
        <v>19</v>
      </c>
      <c r="D28" s="19">
        <v>11.7</v>
      </c>
      <c r="E28" s="43">
        <f t="shared" si="13"/>
        <v>22</v>
      </c>
      <c r="F28" s="19">
        <v>9.65</v>
      </c>
      <c r="G28" s="43">
        <f t="shared" si="14"/>
        <v>19</v>
      </c>
      <c r="H28" s="19">
        <v>8.15</v>
      </c>
      <c r="I28" s="43">
        <f t="shared" si="15"/>
        <v>23</v>
      </c>
      <c r="J28" s="19">
        <v>10.55</v>
      </c>
      <c r="K28" s="43">
        <f t="shared" si="16"/>
        <v>18</v>
      </c>
      <c r="L28" s="10">
        <f t="shared" si="12"/>
        <v>40.049999999999997</v>
      </c>
      <c r="M28" s="12">
        <f t="shared" si="17"/>
        <v>21</v>
      </c>
    </row>
    <row r="29" spans="1:13" ht="15" x14ac:dyDescent="0.2">
      <c r="A29" s="23">
        <f t="shared" si="18"/>
        <v>423</v>
      </c>
      <c r="B29" s="44" t="s">
        <v>96</v>
      </c>
      <c r="C29" s="42" t="s">
        <v>19</v>
      </c>
      <c r="D29" s="19">
        <v>11.4</v>
      </c>
      <c r="E29" s="43">
        <f t="shared" si="13"/>
        <v>23</v>
      </c>
      <c r="F29" s="19">
        <v>10.15</v>
      </c>
      <c r="G29" s="43">
        <f t="shared" si="14"/>
        <v>16</v>
      </c>
      <c r="H29" s="19">
        <v>11.15</v>
      </c>
      <c r="I29" s="43">
        <f t="shared" si="15"/>
        <v>6</v>
      </c>
      <c r="J29" s="19">
        <v>10.25</v>
      </c>
      <c r="K29" s="43">
        <f t="shared" si="16"/>
        <v>21</v>
      </c>
      <c r="L29" s="10">
        <f t="shared" si="12"/>
        <v>42.95</v>
      </c>
      <c r="M29" s="12">
        <f t="shared" si="17"/>
        <v>15</v>
      </c>
    </row>
    <row r="30" spans="1:13" ht="15" x14ac:dyDescent="0.2">
      <c r="A30" s="23">
        <f t="shared" si="18"/>
        <v>424</v>
      </c>
      <c r="B30" s="44"/>
      <c r="C30" s="42" t="s">
        <v>19</v>
      </c>
      <c r="D30" s="19">
        <v>0</v>
      </c>
      <c r="E30" s="43">
        <f t="shared" si="13"/>
        <v>0</v>
      </c>
      <c r="F30" s="19">
        <v>0</v>
      </c>
      <c r="G30" s="43">
        <f t="shared" si="14"/>
        <v>0</v>
      </c>
      <c r="H30" s="19">
        <v>0</v>
      </c>
      <c r="I30" s="43">
        <f t="shared" si="15"/>
        <v>0</v>
      </c>
      <c r="J30" s="19">
        <v>0</v>
      </c>
      <c r="K30" s="43">
        <f t="shared" si="16"/>
        <v>0</v>
      </c>
      <c r="L30" s="10">
        <f t="shared" si="12"/>
        <v>0</v>
      </c>
      <c r="M30" s="12">
        <f t="shared" si="17"/>
        <v>0</v>
      </c>
    </row>
    <row r="31" spans="1:13" ht="15" x14ac:dyDescent="0.2">
      <c r="A31" s="23"/>
      <c r="B31" s="44"/>
      <c r="C31" s="42"/>
      <c r="D31" s="20"/>
      <c r="E31" s="43"/>
      <c r="F31" s="19"/>
      <c r="G31" s="43"/>
      <c r="H31" s="19"/>
      <c r="I31" s="43"/>
      <c r="J31" s="19"/>
      <c r="K31" s="43"/>
      <c r="L31" s="12"/>
      <c r="M31" s="12"/>
    </row>
    <row r="32" spans="1:13" ht="15" x14ac:dyDescent="0.2">
      <c r="A32" s="23"/>
      <c r="B32" s="44"/>
      <c r="C32" s="42"/>
      <c r="D32" s="19">
        <v>0</v>
      </c>
      <c r="E32" s="43">
        <f t="shared" ref="E32:E37" si="19">IF(D32&lt;1,0,RANK(D32,D$4:D$37,0))</f>
        <v>0</v>
      </c>
      <c r="F32" s="19">
        <v>0</v>
      </c>
      <c r="G32" s="43">
        <f t="shared" ref="G32:G37" si="20">IF(F32&lt;1,0,RANK(F32,F$4:F$37,0))</f>
        <v>0</v>
      </c>
      <c r="H32" s="19">
        <v>0</v>
      </c>
      <c r="I32" s="43">
        <f t="shared" ref="I32:I37" si="21">IF(H32&lt;1,0,RANK(H32,H$4:H$37,0))</f>
        <v>0</v>
      </c>
      <c r="J32" s="19">
        <v>0</v>
      </c>
      <c r="K32" s="43">
        <f t="shared" ref="K32:K37" si="22">IF(J32&lt;1,0,RANK(J32,J$4:J$37,0))</f>
        <v>0</v>
      </c>
      <c r="L32" s="10">
        <f t="shared" ref="L32:L37" si="23">SUM(D32,F32,H32,J32)</f>
        <v>0</v>
      </c>
      <c r="M32" s="12">
        <f t="shared" ref="M32:M37" si="24">IF(L32&lt;1,0,RANK(L32,L$4:L$37,0))</f>
        <v>0</v>
      </c>
    </row>
    <row r="33" spans="1:13" ht="15" x14ac:dyDescent="0.2">
      <c r="A33" s="23"/>
      <c r="B33" s="44"/>
      <c r="C33" s="42"/>
      <c r="D33" s="19">
        <v>0</v>
      </c>
      <c r="E33" s="43">
        <f t="shared" si="19"/>
        <v>0</v>
      </c>
      <c r="F33" s="19">
        <v>0</v>
      </c>
      <c r="G33" s="43">
        <f t="shared" si="20"/>
        <v>0</v>
      </c>
      <c r="H33" s="19">
        <v>0</v>
      </c>
      <c r="I33" s="43">
        <f t="shared" si="21"/>
        <v>0</v>
      </c>
      <c r="J33" s="19">
        <v>0</v>
      </c>
      <c r="K33" s="43">
        <f t="shared" si="22"/>
        <v>0</v>
      </c>
      <c r="L33" s="10">
        <f t="shared" si="23"/>
        <v>0</v>
      </c>
      <c r="M33" s="12">
        <f t="shared" si="24"/>
        <v>0</v>
      </c>
    </row>
    <row r="34" spans="1:13" ht="15" x14ac:dyDescent="0.2">
      <c r="A34" s="23"/>
      <c r="B34" s="44"/>
      <c r="C34" s="42"/>
      <c r="D34" s="19">
        <v>0</v>
      </c>
      <c r="E34" s="43">
        <f t="shared" si="19"/>
        <v>0</v>
      </c>
      <c r="F34" s="19">
        <v>0</v>
      </c>
      <c r="G34" s="43">
        <f t="shared" si="20"/>
        <v>0</v>
      </c>
      <c r="H34" s="19">
        <v>0</v>
      </c>
      <c r="I34" s="43">
        <f t="shared" si="21"/>
        <v>0</v>
      </c>
      <c r="J34" s="19">
        <v>0</v>
      </c>
      <c r="K34" s="43">
        <f t="shared" si="22"/>
        <v>0</v>
      </c>
      <c r="L34" s="10">
        <f t="shared" si="23"/>
        <v>0</v>
      </c>
      <c r="M34" s="12">
        <f t="shared" si="24"/>
        <v>0</v>
      </c>
    </row>
    <row r="35" spans="1:13" ht="15" x14ac:dyDescent="0.2">
      <c r="A35" s="23"/>
      <c r="B35" s="44"/>
      <c r="C35" s="42"/>
      <c r="D35" s="19">
        <v>0</v>
      </c>
      <c r="E35" s="43">
        <f t="shared" si="19"/>
        <v>0</v>
      </c>
      <c r="F35" s="19">
        <v>0</v>
      </c>
      <c r="G35" s="43">
        <f t="shared" si="20"/>
        <v>0</v>
      </c>
      <c r="H35" s="19">
        <v>0</v>
      </c>
      <c r="I35" s="43">
        <f t="shared" si="21"/>
        <v>0</v>
      </c>
      <c r="J35" s="19">
        <v>0</v>
      </c>
      <c r="K35" s="43">
        <f t="shared" si="22"/>
        <v>0</v>
      </c>
      <c r="L35" s="10">
        <f t="shared" si="23"/>
        <v>0</v>
      </c>
      <c r="M35" s="12">
        <f t="shared" si="24"/>
        <v>0</v>
      </c>
    </row>
    <row r="36" spans="1:13" ht="15" x14ac:dyDescent="0.2">
      <c r="A36" s="23"/>
      <c r="B36" s="44"/>
      <c r="C36" s="42"/>
      <c r="D36" s="19">
        <v>0</v>
      </c>
      <c r="E36" s="43">
        <f t="shared" si="19"/>
        <v>0</v>
      </c>
      <c r="F36" s="19">
        <v>0</v>
      </c>
      <c r="G36" s="43">
        <f t="shared" si="20"/>
        <v>0</v>
      </c>
      <c r="H36" s="19">
        <v>0</v>
      </c>
      <c r="I36" s="43">
        <f t="shared" si="21"/>
        <v>0</v>
      </c>
      <c r="J36" s="19">
        <v>0</v>
      </c>
      <c r="K36" s="43">
        <f t="shared" si="22"/>
        <v>0</v>
      </c>
      <c r="L36" s="10">
        <f t="shared" si="23"/>
        <v>0</v>
      </c>
      <c r="M36" s="12">
        <f t="shared" si="24"/>
        <v>0</v>
      </c>
    </row>
    <row r="37" spans="1:13" ht="15" x14ac:dyDescent="0.2">
      <c r="A37" s="23"/>
      <c r="B37" s="44"/>
      <c r="C37" s="42"/>
      <c r="D37" s="19">
        <v>0</v>
      </c>
      <c r="E37" s="43">
        <f t="shared" si="19"/>
        <v>0</v>
      </c>
      <c r="F37" s="19">
        <v>0</v>
      </c>
      <c r="G37" s="43">
        <f t="shared" si="20"/>
        <v>0</v>
      </c>
      <c r="H37" s="19">
        <v>0</v>
      </c>
      <c r="I37" s="43">
        <f t="shared" si="21"/>
        <v>0</v>
      </c>
      <c r="J37" s="19">
        <v>0</v>
      </c>
      <c r="K37" s="43">
        <f t="shared" si="22"/>
        <v>0</v>
      </c>
      <c r="L37" s="10">
        <f t="shared" si="23"/>
        <v>0</v>
      </c>
      <c r="M37" s="12">
        <f t="shared" si="24"/>
        <v>0</v>
      </c>
    </row>
    <row r="38" spans="1:13" ht="15" x14ac:dyDescent="0.2">
      <c r="A38" s="23"/>
      <c r="B38" s="44"/>
      <c r="C38" s="8"/>
      <c r="D38" s="20"/>
      <c r="E38" s="43"/>
      <c r="F38" s="20"/>
      <c r="G38" s="43"/>
      <c r="H38" s="20"/>
      <c r="I38" s="43"/>
      <c r="J38" s="20"/>
      <c r="K38" s="43"/>
      <c r="L38" s="12"/>
      <c r="M38" s="12"/>
    </row>
    <row r="39" spans="1:13" ht="18" x14ac:dyDescent="0.2">
      <c r="B39" s="2"/>
      <c r="C39" s="1"/>
      <c r="D39" s="2"/>
      <c r="E39" s="2"/>
      <c r="F39" s="2"/>
      <c r="G39" s="2"/>
      <c r="H39" s="2"/>
      <c r="I39" s="2"/>
      <c r="J39" s="2"/>
      <c r="K39" s="2"/>
      <c r="L39" s="2"/>
      <c r="M39" s="4"/>
    </row>
    <row r="40" spans="1:13" ht="18" x14ac:dyDescent="0.2">
      <c r="B40" s="1" t="s">
        <v>9</v>
      </c>
      <c r="C40" s="1" t="s">
        <v>118</v>
      </c>
      <c r="D40" s="1" t="s">
        <v>12</v>
      </c>
      <c r="E40" s="2"/>
      <c r="F40" s="2"/>
      <c r="G40" s="2"/>
      <c r="H40" s="2"/>
      <c r="I40" s="2"/>
      <c r="J40" s="2"/>
      <c r="K40" s="2"/>
      <c r="L40" s="2"/>
      <c r="M40" s="4"/>
    </row>
    <row r="41" spans="1:13" ht="18" x14ac:dyDescent="0.2"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4"/>
    </row>
    <row r="42" spans="1:13" ht="15" x14ac:dyDescent="0.2">
      <c r="B42" s="2"/>
      <c r="C42" s="25" t="s">
        <v>10</v>
      </c>
      <c r="D42" s="25" t="s">
        <v>3</v>
      </c>
      <c r="E42" s="25" t="s">
        <v>4</v>
      </c>
      <c r="F42" s="25" t="s">
        <v>5</v>
      </c>
      <c r="G42" s="25" t="s">
        <v>4</v>
      </c>
      <c r="H42" s="25" t="s">
        <v>6</v>
      </c>
      <c r="I42" s="25" t="s">
        <v>4</v>
      </c>
      <c r="J42" s="25" t="s">
        <v>7</v>
      </c>
      <c r="K42" s="25" t="s">
        <v>4</v>
      </c>
      <c r="L42" s="25" t="s">
        <v>8</v>
      </c>
      <c r="M42" s="25" t="s">
        <v>4</v>
      </c>
    </row>
    <row r="43" spans="1:13" ht="15" x14ac:dyDescent="0.2">
      <c r="B43" s="2"/>
      <c r="C43" s="8" t="s">
        <v>55</v>
      </c>
      <c r="D43" s="45">
        <f>LARGE(D4:D9,1)+LARGE(D4:D9,2)+LARGE(D4:D9,3)+LARGE(D4:D9,4)</f>
        <v>49.730000000000004</v>
      </c>
      <c r="E43" s="46">
        <f>IF(D43&lt;1,0,RANK(D43,D$43:D$47,0))</f>
        <v>2</v>
      </c>
      <c r="F43" s="45">
        <f>LARGE(F4:F9,1)+LARGE(F4:F9,2)+LARGE(F4:F9,3)+LARGE(F4:F9,4)</f>
        <v>46</v>
      </c>
      <c r="G43" s="46">
        <f>IF(F43&lt;1,0,RANK(F43,F$43:F$47,0))</f>
        <v>1</v>
      </c>
      <c r="H43" s="45">
        <f>LARGE(H4:H9,1)+LARGE(H4:H9,2)+LARGE(H4:H9,3)+LARGE(H4:H9,4)</f>
        <v>44.55</v>
      </c>
      <c r="I43" s="46">
        <f>IF(H43&lt;1,0,RANK(H43,H$43:H$47,0))</f>
        <v>1</v>
      </c>
      <c r="J43" s="45">
        <f>LARGE(J4:J9,1)+LARGE(J4:J9,2)+LARGE(J4:J9,3)+LARGE(J4:J9,4)</f>
        <v>45.15</v>
      </c>
      <c r="K43" s="46">
        <f>IF(J43&lt;1,0,RANK(J43,J$43:J$47,0))</f>
        <v>2</v>
      </c>
      <c r="L43" s="10">
        <f>D43+F43+H43+J43</f>
        <v>185.43</v>
      </c>
      <c r="M43" s="12">
        <f>IF(L43&lt;1,0,RANK(L43,L$43:L$47,0))</f>
        <v>1</v>
      </c>
    </row>
    <row r="44" spans="1:13" ht="15" x14ac:dyDescent="0.2">
      <c r="B44" s="2"/>
      <c r="C44" s="42" t="s">
        <v>80</v>
      </c>
      <c r="D44" s="45">
        <f>LARGE(D11:D16,1)+LARGE(D11:D16,2)+LARGE(D11:D16,3)+LARGE(D11:D16,4)</f>
        <v>50.040000000000006</v>
      </c>
      <c r="E44" s="46">
        <f>IF(D44&lt;1,0,RANK(D44,D$43:D$47,0))</f>
        <v>1</v>
      </c>
      <c r="F44" s="45">
        <f>LARGE(F11:F16,1)+LARGE(F11:F16,2)+LARGE(F11:F16,3)+LARGE(F11:F16,4)</f>
        <v>44.35</v>
      </c>
      <c r="G44" s="46">
        <f>IF(F44&lt;1,0,RANK(F44,F$43:F$47,0))</f>
        <v>2</v>
      </c>
      <c r="H44" s="45">
        <f>LARGE(H11:H16,1)+LARGE(H11:H16,2)+LARGE(H11:H16,3)+LARGE(H11:H16,4)</f>
        <v>43.15</v>
      </c>
      <c r="I44" s="46">
        <f>IF(H44&lt;1,0,RANK(H44,H$43:H$47,0))</f>
        <v>3</v>
      </c>
      <c r="J44" s="45">
        <f>LARGE(J11:J16,1)+LARGE(J11:J16,2)+LARGE(J11:J16,3)+LARGE(J11:J16,4)</f>
        <v>45.85</v>
      </c>
      <c r="K44" s="46">
        <f>IF(J44&lt;1,0,RANK(J44,J$43:J$47,0))</f>
        <v>1</v>
      </c>
      <c r="L44" s="10">
        <f>D44+F44+H44+J44</f>
        <v>183.39000000000001</v>
      </c>
      <c r="M44" s="12">
        <f>IF(L44&lt;1,0,RANK(L44,L$43:L$47,0))</f>
        <v>2</v>
      </c>
    </row>
    <row r="45" spans="1:13" ht="15" x14ac:dyDescent="0.2">
      <c r="B45" s="2"/>
      <c r="C45" s="42" t="s">
        <v>20</v>
      </c>
      <c r="D45" s="45">
        <f>LARGE(D18:D23,1)+LARGE(D18:D23,2)+LARGE(D18:D23,3)+LARGE(D18:D23,4)</f>
        <v>48.47</v>
      </c>
      <c r="E45" s="46">
        <f>IF(D45&lt;1,0,RANK(D45,D$43:D$47,0))</f>
        <v>3</v>
      </c>
      <c r="F45" s="45">
        <f>LARGE(F18:F23,1)+LARGE(F18:F23,2)+LARGE(F18:F23,3)+LARGE(F18:F23,4)</f>
        <v>38.599999999999994</v>
      </c>
      <c r="G45" s="46">
        <f>IF(F45&lt;1,0,RANK(F45,F$43:F$47,0))</f>
        <v>4</v>
      </c>
      <c r="H45" s="45">
        <f>LARGE(H18:H23,1)+LARGE(H18:H23,2)+LARGE(H18:H23,3)+LARGE(H18:H23,4)</f>
        <v>40.700000000000003</v>
      </c>
      <c r="I45" s="46">
        <f>IF(H45&lt;1,0,RANK(H45,H$43:H$47,0))</f>
        <v>4</v>
      </c>
      <c r="J45" s="45">
        <f>LARGE(J18:J23,1)+LARGE(J18:J23,2)+LARGE(J18:J23,3)+LARGE(J18:J23,4)</f>
        <v>43.35</v>
      </c>
      <c r="K45" s="46">
        <f>IF(J45&lt;1,0,RANK(J45,J$43:J$47,0))</f>
        <v>3</v>
      </c>
      <c r="L45" s="10">
        <f>D45+F45+H45+J45</f>
        <v>171.12</v>
      </c>
      <c r="M45" s="12">
        <f>IF(L45&lt;1,0,RANK(L45,L$43:L$47,0))</f>
        <v>4</v>
      </c>
    </row>
    <row r="46" spans="1:13" ht="15" x14ac:dyDescent="0.2">
      <c r="B46" s="2"/>
      <c r="C46" s="42" t="s">
        <v>19</v>
      </c>
      <c r="D46" s="45">
        <f>LARGE(D25:D30,1)+LARGE(D25:D30,2)+LARGE(D25:D30,3)+LARGE(D25:D30,4)</f>
        <v>48.129999999999995</v>
      </c>
      <c r="E46" s="46">
        <f>IF(D46&lt;1,0,RANK(D46,D$43:D$47,0))</f>
        <v>4</v>
      </c>
      <c r="F46" s="45">
        <f>LARGE(F25:F30,1)+LARGE(F25:F30,2)+LARGE(F25:F30,3)+LARGE(F25:F30,4)</f>
        <v>43.9</v>
      </c>
      <c r="G46" s="46">
        <f>IF(F46&lt;1,0,RANK(F46,F$43:F$47,0))</f>
        <v>3</v>
      </c>
      <c r="H46" s="45">
        <f>LARGE(H25:H30,1)+LARGE(H25:H30,2)+LARGE(H25:H30,3)+LARGE(H25:H30,4)</f>
        <v>43.4</v>
      </c>
      <c r="I46" s="46">
        <f>IF(H46&lt;1,0,RANK(H46,H$43:H$47,0))</f>
        <v>2</v>
      </c>
      <c r="J46" s="45">
        <f>LARGE(J25:J30,1)+LARGE(J25:J30,2)+LARGE(J25:J30,3)+LARGE(J25:J30,4)</f>
        <v>42.650000000000006</v>
      </c>
      <c r="K46" s="46">
        <f>IF(J46&lt;1,0,RANK(J46,J$43:J$47,0))</f>
        <v>4</v>
      </c>
      <c r="L46" s="10">
        <f>D46+F46+H46+J46</f>
        <v>178.08</v>
      </c>
      <c r="M46" s="12">
        <f>IF(L46&lt;1,0,RANK(L46,L$43:L$47,0))</f>
        <v>3</v>
      </c>
    </row>
    <row r="47" spans="1:13" ht="15" x14ac:dyDescent="0.2">
      <c r="B47" s="2"/>
      <c r="C47" s="42"/>
      <c r="D47" s="45">
        <f>LARGE(D32:D37,1)+LARGE(D32:D37,2)+LARGE(D32:D37,3)+LARGE(D32:D37,4)</f>
        <v>0</v>
      </c>
      <c r="E47" s="46">
        <f>IF(D47&lt;1,0,RANK(D47,D$43:D$47,0))</f>
        <v>0</v>
      </c>
      <c r="F47" s="45">
        <f>LARGE(F32:F37,1)+LARGE(F32:F37,2)+LARGE(F32:F37,3)+LARGE(F32:F37,4)</f>
        <v>0</v>
      </c>
      <c r="G47" s="46">
        <f>IF(F47&lt;1,0,RANK(F47,F$43:F$47,0))</f>
        <v>0</v>
      </c>
      <c r="H47" s="45">
        <f>LARGE(H32:H37,1)+LARGE(H32:H37,2)+LARGE(H32:H37,3)+LARGE(H32:H37,4)</f>
        <v>0</v>
      </c>
      <c r="I47" s="46">
        <f>IF(H47&lt;1,0,RANK(H47,H$43:H$47,0))</f>
        <v>0</v>
      </c>
      <c r="J47" s="45">
        <f>LARGE(J32:J37,1)+LARGE(J32:J37,2)+LARGE(J32:J37,3)+LARGE(J32:J37,4)</f>
        <v>0</v>
      </c>
      <c r="K47" s="46">
        <f>IF(J47&lt;1,0,RANK(J47,J$43:J$47,0))</f>
        <v>0</v>
      </c>
      <c r="L47" s="10">
        <f>D47+F47+H47+J47</f>
        <v>0</v>
      </c>
      <c r="M47" s="12">
        <f>IF(L47&lt;1,0,RANK(L47,L$43:L$47,0))</f>
        <v>0</v>
      </c>
    </row>
  </sheetData>
  <sheetProtection algorithmName="SHA-512" hashValue="Rb65VyjDIV+agwbM2mJ47jmqrMexdehof/2W9amsCRBxuH6E2BlQQ5bj0rpAkK27hDn0PXLxNn1D8kQkKjS01g==" saltValue="+BQpz8/4GqprnvuDNEi5KQ==" spinCount="100000" sheet="1" objects="1" scenarios="1"/>
  <conditionalFormatting sqref="M43:M47 E43:E47 G43:G47 I43:I47 K43:K47 M4:M38 G4:G38 I4:I38 E4:E38 K4:K38">
    <cfRule type="cellIs" dxfId="17" priority="1" stopIfTrue="1" operator="equal">
      <formula>1</formula>
    </cfRule>
    <cfRule type="cellIs" dxfId="16" priority="2" stopIfTrue="1" operator="equal">
      <formula>2</formula>
    </cfRule>
    <cfRule type="cellIs" dxfId="15" priority="3" stopIfTrue="1" operator="equal">
      <formula>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topLeftCell="A43" workbookViewId="0">
      <selection activeCell="H20" sqref="H20"/>
    </sheetView>
  </sheetViews>
  <sheetFormatPr defaultRowHeight="12.75" x14ac:dyDescent="0.2"/>
  <cols>
    <col min="1" max="1" width="9.140625" style="22"/>
    <col min="2" max="2" width="18.7109375" customWidth="1"/>
    <col min="3" max="3" width="12.8554687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119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4" t="s">
        <v>65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3">
        <v>240</v>
      </c>
      <c r="B4" s="21" t="s">
        <v>47</v>
      </c>
      <c r="C4" s="13" t="s">
        <v>46</v>
      </c>
      <c r="D4" s="19">
        <v>11.8</v>
      </c>
      <c r="E4" s="9">
        <f t="shared" ref="E4:E9" si="0">IF(D4&lt;1,0,RANK(D4,D$4:D$37,0))</f>
        <v>7</v>
      </c>
      <c r="F4" s="19">
        <v>11.8</v>
      </c>
      <c r="G4" s="9">
        <f t="shared" ref="G4:G9" si="1">IF(F4&lt;1,0,RANK(F4,F$4:F$37,0))</f>
        <v>1</v>
      </c>
      <c r="H4" s="19">
        <v>11.85</v>
      </c>
      <c r="I4" s="9">
        <f t="shared" ref="I4:I9" si="2">IF(H4&lt;1,0,RANK(H4,H$4:H$37,0))</f>
        <v>2</v>
      </c>
      <c r="J4" s="19">
        <v>11.6</v>
      </c>
      <c r="K4" s="9">
        <f t="shared" ref="K4:K9" si="3">IF(J4&lt;1,0,RANK(J4,J$4:J$37,0))</f>
        <v>4</v>
      </c>
      <c r="L4" s="10">
        <f>SUM(D4,F4,H4,J4)</f>
        <v>47.050000000000004</v>
      </c>
      <c r="M4" s="11">
        <f t="shared" ref="M4:M9" si="4">IF(L4&lt;1,0,RANK(L4,L$4:L$37,0))</f>
        <v>2</v>
      </c>
    </row>
    <row r="5" spans="1:13" ht="15" x14ac:dyDescent="0.2">
      <c r="A5" s="23">
        <v>241</v>
      </c>
      <c r="B5" s="21" t="s">
        <v>48</v>
      </c>
      <c r="C5" s="13" t="s">
        <v>46</v>
      </c>
      <c r="D5" s="19">
        <v>11.33</v>
      </c>
      <c r="E5" s="9">
        <f t="shared" si="0"/>
        <v>15</v>
      </c>
      <c r="F5" s="19">
        <v>9.15</v>
      </c>
      <c r="G5" s="9">
        <f t="shared" si="1"/>
        <v>13</v>
      </c>
      <c r="H5" s="19">
        <v>8.9</v>
      </c>
      <c r="I5" s="9">
        <f t="shared" si="2"/>
        <v>14</v>
      </c>
      <c r="J5" s="19">
        <v>11.5</v>
      </c>
      <c r="K5" s="9">
        <f t="shared" si="3"/>
        <v>8</v>
      </c>
      <c r="L5" s="10">
        <f t="shared" ref="L5:L16" si="5">SUM(D5,F5,H5,J5)</f>
        <v>40.880000000000003</v>
      </c>
      <c r="M5" s="11">
        <f t="shared" si="4"/>
        <v>14</v>
      </c>
    </row>
    <row r="6" spans="1:13" ht="15" x14ac:dyDescent="0.2">
      <c r="A6" s="23">
        <v>242</v>
      </c>
      <c r="B6" s="21" t="s">
        <v>49</v>
      </c>
      <c r="C6" s="13" t="s">
        <v>46</v>
      </c>
      <c r="D6" s="19">
        <v>12</v>
      </c>
      <c r="E6" s="9">
        <f t="shared" si="0"/>
        <v>4</v>
      </c>
      <c r="F6" s="19">
        <v>7.4</v>
      </c>
      <c r="G6" s="9">
        <f t="shared" si="1"/>
        <v>17</v>
      </c>
      <c r="H6" s="19">
        <v>10.199999999999999</v>
      </c>
      <c r="I6" s="9">
        <f t="shared" si="2"/>
        <v>8</v>
      </c>
      <c r="J6" s="19">
        <v>9.6</v>
      </c>
      <c r="K6" s="9">
        <f t="shared" si="3"/>
        <v>16</v>
      </c>
      <c r="L6" s="10">
        <f t="shared" si="5"/>
        <v>39.199999999999996</v>
      </c>
      <c r="M6" s="11">
        <f t="shared" si="4"/>
        <v>16</v>
      </c>
    </row>
    <row r="7" spans="1:13" ht="15" x14ac:dyDescent="0.2">
      <c r="A7" s="23">
        <v>243</v>
      </c>
      <c r="B7" s="21" t="s">
        <v>50</v>
      </c>
      <c r="C7" s="13" t="s">
        <v>46</v>
      </c>
      <c r="D7" s="19">
        <v>11.8</v>
      </c>
      <c r="E7" s="9">
        <f t="shared" si="0"/>
        <v>7</v>
      </c>
      <c r="F7" s="19">
        <v>9.15</v>
      </c>
      <c r="G7" s="9">
        <f t="shared" si="1"/>
        <v>13</v>
      </c>
      <c r="H7" s="19">
        <v>10.8</v>
      </c>
      <c r="I7" s="9">
        <f t="shared" si="2"/>
        <v>5</v>
      </c>
      <c r="J7" s="19">
        <v>10.7</v>
      </c>
      <c r="K7" s="9">
        <f t="shared" si="3"/>
        <v>15</v>
      </c>
      <c r="L7" s="10">
        <f t="shared" si="5"/>
        <v>42.45</v>
      </c>
      <c r="M7" s="11">
        <f t="shared" si="4"/>
        <v>9</v>
      </c>
    </row>
    <row r="8" spans="1:13" ht="15" x14ac:dyDescent="0.2">
      <c r="A8" s="23">
        <v>244</v>
      </c>
      <c r="B8" s="21" t="s">
        <v>51</v>
      </c>
      <c r="C8" s="13" t="s">
        <v>46</v>
      </c>
      <c r="D8" s="19">
        <v>11.27</v>
      </c>
      <c r="E8" s="9">
        <f t="shared" si="0"/>
        <v>16</v>
      </c>
      <c r="F8" s="19">
        <v>10.9</v>
      </c>
      <c r="G8" s="9">
        <f t="shared" si="1"/>
        <v>4</v>
      </c>
      <c r="H8" s="19">
        <v>8.25</v>
      </c>
      <c r="I8" s="9">
        <f t="shared" si="2"/>
        <v>15</v>
      </c>
      <c r="J8" s="19">
        <v>11.3</v>
      </c>
      <c r="K8" s="9">
        <f t="shared" si="3"/>
        <v>10</v>
      </c>
      <c r="L8" s="10">
        <f t="shared" si="5"/>
        <v>41.72</v>
      </c>
      <c r="M8" s="11">
        <f t="shared" si="4"/>
        <v>13</v>
      </c>
    </row>
    <row r="9" spans="1:13" ht="15" x14ac:dyDescent="0.2">
      <c r="A9" s="22">
        <v>245</v>
      </c>
      <c r="B9" s="7"/>
      <c r="C9" s="13" t="s">
        <v>46</v>
      </c>
      <c r="D9" s="19">
        <v>0</v>
      </c>
      <c r="E9" s="9">
        <f t="shared" si="0"/>
        <v>0</v>
      </c>
      <c r="F9" s="19">
        <v>0</v>
      </c>
      <c r="G9" s="9">
        <f t="shared" si="1"/>
        <v>0</v>
      </c>
      <c r="H9" s="19">
        <v>0</v>
      </c>
      <c r="I9" s="9">
        <f t="shared" si="2"/>
        <v>0</v>
      </c>
      <c r="J9" s="19">
        <v>0</v>
      </c>
      <c r="K9" s="9">
        <f t="shared" si="3"/>
        <v>0</v>
      </c>
      <c r="L9" s="10">
        <f t="shared" si="5"/>
        <v>0</v>
      </c>
      <c r="M9" s="11">
        <f t="shared" si="4"/>
        <v>0</v>
      </c>
    </row>
    <row r="10" spans="1:13" ht="15" x14ac:dyDescent="0.2">
      <c r="A10" s="23"/>
      <c r="B10" s="7"/>
      <c r="C10" s="8"/>
      <c r="D10" s="20"/>
      <c r="E10" s="9"/>
      <c r="F10" s="19"/>
      <c r="G10" s="9"/>
      <c r="H10" s="19"/>
      <c r="I10" s="9"/>
      <c r="J10" s="19"/>
      <c r="K10" s="9"/>
      <c r="L10" s="12"/>
      <c r="M10" s="11"/>
    </row>
    <row r="11" spans="1:13" ht="15" x14ac:dyDescent="0.2">
      <c r="A11" s="23">
        <v>246</v>
      </c>
      <c r="B11" s="21" t="s">
        <v>72</v>
      </c>
      <c r="C11" s="13" t="s">
        <v>30</v>
      </c>
      <c r="D11" s="19">
        <v>10.93</v>
      </c>
      <c r="E11" s="9">
        <f t="shared" ref="E11:E23" si="6">IF(D11&lt;1,0,RANK(D11,D$4:D$37,0))</f>
        <v>17</v>
      </c>
      <c r="F11" s="19">
        <v>8.8000000000000007</v>
      </c>
      <c r="G11" s="9">
        <f t="shared" ref="G11:G23" si="7">IF(F11&lt;1,0,RANK(F11,F$4:F$37,0))</f>
        <v>15</v>
      </c>
      <c r="H11" s="19">
        <v>11.45</v>
      </c>
      <c r="I11" s="9">
        <f t="shared" ref="I11:I23" si="8">IF(H11&lt;1,0,RANK(H11,H$4:H$37,0))</f>
        <v>3</v>
      </c>
      <c r="J11" s="19">
        <v>11.55</v>
      </c>
      <c r="K11" s="9">
        <f t="shared" ref="K11:K16" si="9">IF(J11&lt;1,0,RANK(J11,J$4:J$37,0))</f>
        <v>6</v>
      </c>
      <c r="L11" s="10">
        <f t="shared" si="5"/>
        <v>42.730000000000004</v>
      </c>
      <c r="M11" s="11">
        <f t="shared" ref="M11:M23" si="10">IF(L11&lt;1,0,RANK(L11,L$4:L$37,0))</f>
        <v>8</v>
      </c>
    </row>
    <row r="12" spans="1:13" ht="15" x14ac:dyDescent="0.2">
      <c r="A12" s="23">
        <v>247</v>
      </c>
      <c r="B12" s="21" t="s">
        <v>31</v>
      </c>
      <c r="C12" s="13" t="s">
        <v>30</v>
      </c>
      <c r="D12" s="19">
        <v>11.93</v>
      </c>
      <c r="E12" s="9">
        <f t="shared" si="6"/>
        <v>5</v>
      </c>
      <c r="F12" s="19">
        <v>11.6</v>
      </c>
      <c r="G12" s="9">
        <f t="shared" si="7"/>
        <v>2</v>
      </c>
      <c r="H12" s="19">
        <v>12.1</v>
      </c>
      <c r="I12" s="9">
        <f t="shared" si="8"/>
        <v>1</v>
      </c>
      <c r="J12" s="19">
        <v>11.65</v>
      </c>
      <c r="K12" s="9">
        <f t="shared" si="9"/>
        <v>3</v>
      </c>
      <c r="L12" s="10">
        <f t="shared" si="5"/>
        <v>47.28</v>
      </c>
      <c r="M12" s="11">
        <f t="shared" si="10"/>
        <v>1</v>
      </c>
    </row>
    <row r="13" spans="1:13" ht="15" x14ac:dyDescent="0.2">
      <c r="A13" s="23">
        <v>248</v>
      </c>
      <c r="B13" s="21" t="s">
        <v>32</v>
      </c>
      <c r="C13" s="13" t="s">
        <v>30</v>
      </c>
      <c r="D13" s="19">
        <v>11.43</v>
      </c>
      <c r="E13" s="9">
        <f t="shared" si="6"/>
        <v>14</v>
      </c>
      <c r="F13" s="19">
        <v>10.3</v>
      </c>
      <c r="G13" s="9">
        <f t="shared" si="7"/>
        <v>8</v>
      </c>
      <c r="H13" s="19">
        <v>7.5</v>
      </c>
      <c r="I13" s="9">
        <f t="shared" si="8"/>
        <v>17</v>
      </c>
      <c r="J13" s="19">
        <v>11.1</v>
      </c>
      <c r="K13" s="9">
        <f t="shared" si="9"/>
        <v>12</v>
      </c>
      <c r="L13" s="10">
        <f t="shared" si="5"/>
        <v>40.33</v>
      </c>
      <c r="M13" s="11">
        <f t="shared" si="10"/>
        <v>15</v>
      </c>
    </row>
    <row r="14" spans="1:13" ht="15" x14ac:dyDescent="0.2">
      <c r="A14" s="23">
        <v>249</v>
      </c>
      <c r="B14" s="21" t="s">
        <v>33</v>
      </c>
      <c r="C14" s="13" t="s">
        <v>30</v>
      </c>
      <c r="D14" s="19">
        <v>11.77</v>
      </c>
      <c r="E14" s="9">
        <f t="shared" si="6"/>
        <v>9</v>
      </c>
      <c r="F14" s="19">
        <v>11.2</v>
      </c>
      <c r="G14" s="9">
        <f t="shared" si="7"/>
        <v>3</v>
      </c>
      <c r="H14" s="19">
        <v>11.4</v>
      </c>
      <c r="I14" s="9">
        <f t="shared" si="8"/>
        <v>4</v>
      </c>
      <c r="J14" s="19">
        <v>11.4</v>
      </c>
      <c r="K14" s="9">
        <f t="shared" si="9"/>
        <v>9</v>
      </c>
      <c r="L14" s="10">
        <f t="shared" si="5"/>
        <v>45.769999999999996</v>
      </c>
      <c r="M14" s="11">
        <f t="shared" si="10"/>
        <v>3</v>
      </c>
    </row>
    <row r="15" spans="1:13" ht="15" x14ac:dyDescent="0.2">
      <c r="A15" s="23">
        <v>250</v>
      </c>
      <c r="B15" s="21" t="s">
        <v>34</v>
      </c>
      <c r="C15" s="13" t="s">
        <v>30</v>
      </c>
      <c r="D15" s="19">
        <v>12.27</v>
      </c>
      <c r="E15" s="9">
        <f t="shared" si="6"/>
        <v>1</v>
      </c>
      <c r="F15" s="19">
        <v>10.3</v>
      </c>
      <c r="G15" s="9">
        <f t="shared" si="7"/>
        <v>8</v>
      </c>
      <c r="H15" s="19">
        <v>10.75</v>
      </c>
      <c r="I15" s="9">
        <f t="shared" si="8"/>
        <v>6</v>
      </c>
      <c r="J15" s="19">
        <v>11.1</v>
      </c>
      <c r="K15" s="9">
        <f t="shared" si="9"/>
        <v>12</v>
      </c>
      <c r="L15" s="10">
        <f t="shared" si="5"/>
        <v>44.42</v>
      </c>
      <c r="M15" s="11">
        <f t="shared" si="10"/>
        <v>5</v>
      </c>
    </row>
    <row r="16" spans="1:13" ht="15" x14ac:dyDescent="0.2">
      <c r="A16" s="22">
        <v>251</v>
      </c>
      <c r="B16" s="21" t="s">
        <v>35</v>
      </c>
      <c r="C16" s="13" t="s">
        <v>30</v>
      </c>
      <c r="D16" s="19">
        <v>11.67</v>
      </c>
      <c r="E16" s="9">
        <f t="shared" si="6"/>
        <v>11</v>
      </c>
      <c r="F16" s="19">
        <v>9.65</v>
      </c>
      <c r="G16" s="9">
        <f t="shared" si="7"/>
        <v>12</v>
      </c>
      <c r="H16" s="19">
        <v>9.25</v>
      </c>
      <c r="I16" s="9">
        <f t="shared" si="8"/>
        <v>12</v>
      </c>
      <c r="J16" s="19">
        <v>11.85</v>
      </c>
      <c r="K16" s="9">
        <f t="shared" si="9"/>
        <v>1</v>
      </c>
      <c r="L16" s="10">
        <f t="shared" si="5"/>
        <v>42.42</v>
      </c>
      <c r="M16" s="11">
        <f t="shared" si="10"/>
        <v>10</v>
      </c>
    </row>
    <row r="17" spans="1:13" ht="15" x14ac:dyDescent="0.2">
      <c r="A17" s="23"/>
      <c r="B17" s="14"/>
      <c r="C17" s="8"/>
      <c r="D17" s="20"/>
      <c r="E17" s="9"/>
      <c r="F17" s="19"/>
      <c r="G17" s="9"/>
      <c r="H17" s="19"/>
      <c r="I17" s="9"/>
      <c r="J17" s="19"/>
      <c r="K17" s="9"/>
      <c r="L17" s="12"/>
      <c r="M17" s="11"/>
    </row>
    <row r="18" spans="1:13" ht="15" x14ac:dyDescent="0.2">
      <c r="A18" s="23">
        <v>252</v>
      </c>
      <c r="B18" s="21" t="s">
        <v>21</v>
      </c>
      <c r="C18" s="8" t="s">
        <v>20</v>
      </c>
      <c r="D18" s="19">
        <v>11.7</v>
      </c>
      <c r="E18" s="9">
        <f t="shared" si="6"/>
        <v>10</v>
      </c>
      <c r="F18" s="19">
        <v>10.25</v>
      </c>
      <c r="G18" s="9">
        <f t="shared" si="7"/>
        <v>10</v>
      </c>
      <c r="H18" s="19">
        <v>9.3000000000000007</v>
      </c>
      <c r="I18" s="9">
        <f t="shared" si="8"/>
        <v>11</v>
      </c>
      <c r="J18" s="19">
        <v>10.8</v>
      </c>
      <c r="K18" s="9">
        <f t="shared" ref="K18:K23" si="11">IF(J18&lt;1,0,RANK(J18,J$4:J$37,0))</f>
        <v>14</v>
      </c>
      <c r="L18" s="10">
        <f>SUM(D18,F18,H18,J18)</f>
        <v>42.05</v>
      </c>
      <c r="M18" s="11">
        <f t="shared" si="10"/>
        <v>11</v>
      </c>
    </row>
    <row r="19" spans="1:13" ht="15" x14ac:dyDescent="0.2">
      <c r="A19" s="23">
        <v>253</v>
      </c>
      <c r="B19" s="21" t="s">
        <v>22</v>
      </c>
      <c r="C19" s="8" t="s">
        <v>20</v>
      </c>
      <c r="D19" s="19">
        <v>12.2</v>
      </c>
      <c r="E19" s="9">
        <f t="shared" si="6"/>
        <v>2</v>
      </c>
      <c r="F19" s="19">
        <v>10.45</v>
      </c>
      <c r="G19" s="9">
        <f t="shared" si="7"/>
        <v>7</v>
      </c>
      <c r="H19" s="19">
        <v>9.25</v>
      </c>
      <c r="I19" s="9">
        <f t="shared" si="8"/>
        <v>12</v>
      </c>
      <c r="J19" s="19">
        <v>11.55</v>
      </c>
      <c r="K19" s="9">
        <f t="shared" si="11"/>
        <v>6</v>
      </c>
      <c r="L19" s="10">
        <f t="shared" ref="L19:L30" si="12">SUM(D19,F19,H19,J19)</f>
        <v>43.45</v>
      </c>
      <c r="M19" s="11">
        <f t="shared" si="10"/>
        <v>7</v>
      </c>
    </row>
    <row r="20" spans="1:13" ht="15" x14ac:dyDescent="0.2">
      <c r="A20" s="23">
        <v>254</v>
      </c>
      <c r="B20" s="21" t="s">
        <v>23</v>
      </c>
      <c r="C20" s="8" t="s">
        <v>20</v>
      </c>
      <c r="D20" s="19">
        <v>11.67</v>
      </c>
      <c r="E20" s="9">
        <f t="shared" si="6"/>
        <v>11</v>
      </c>
      <c r="F20" s="19">
        <v>7.8</v>
      </c>
      <c r="G20" s="9">
        <f t="shared" si="7"/>
        <v>16</v>
      </c>
      <c r="H20" s="19">
        <v>8.0500000000000007</v>
      </c>
      <c r="I20" s="9">
        <f t="shared" si="8"/>
        <v>16</v>
      </c>
      <c r="J20" s="19">
        <v>0</v>
      </c>
      <c r="K20" s="9">
        <f t="shared" si="11"/>
        <v>0</v>
      </c>
      <c r="L20" s="10">
        <f t="shared" si="12"/>
        <v>27.52</v>
      </c>
      <c r="M20" s="11">
        <f t="shared" si="10"/>
        <v>17</v>
      </c>
    </row>
    <row r="21" spans="1:13" ht="15" x14ac:dyDescent="0.2">
      <c r="A21" s="23">
        <v>255</v>
      </c>
      <c r="B21" s="21" t="s">
        <v>24</v>
      </c>
      <c r="C21" s="8" t="s">
        <v>20</v>
      </c>
      <c r="D21" s="19">
        <v>11.93</v>
      </c>
      <c r="E21" s="9">
        <f t="shared" si="6"/>
        <v>5</v>
      </c>
      <c r="F21" s="19">
        <v>10.5</v>
      </c>
      <c r="G21" s="9">
        <f t="shared" si="7"/>
        <v>6</v>
      </c>
      <c r="H21" s="19">
        <v>9.9499999999999993</v>
      </c>
      <c r="I21" s="9">
        <f t="shared" si="8"/>
        <v>9</v>
      </c>
      <c r="J21" s="19">
        <v>11.7</v>
      </c>
      <c r="K21" s="9">
        <f t="shared" si="11"/>
        <v>2</v>
      </c>
      <c r="L21" s="10">
        <f t="shared" si="12"/>
        <v>44.08</v>
      </c>
      <c r="M21" s="11">
        <f t="shared" si="10"/>
        <v>6</v>
      </c>
    </row>
    <row r="22" spans="1:13" ht="15" x14ac:dyDescent="0.2">
      <c r="A22" s="23">
        <v>256</v>
      </c>
      <c r="B22" s="21" t="s">
        <v>25</v>
      </c>
      <c r="C22" s="8" t="s">
        <v>20</v>
      </c>
      <c r="D22" s="19">
        <v>12.13</v>
      </c>
      <c r="E22" s="9">
        <f t="shared" si="6"/>
        <v>3</v>
      </c>
      <c r="F22" s="19">
        <v>10.6</v>
      </c>
      <c r="G22" s="9">
        <f t="shared" si="7"/>
        <v>5</v>
      </c>
      <c r="H22" s="19">
        <v>10.5</v>
      </c>
      <c r="I22" s="9">
        <f t="shared" si="8"/>
        <v>7</v>
      </c>
      <c r="J22" s="19">
        <v>11.6</v>
      </c>
      <c r="K22" s="9">
        <f t="shared" si="11"/>
        <v>4</v>
      </c>
      <c r="L22" s="10">
        <f t="shared" si="12"/>
        <v>44.830000000000005</v>
      </c>
      <c r="M22" s="11">
        <f t="shared" si="10"/>
        <v>4</v>
      </c>
    </row>
    <row r="23" spans="1:13" ht="15" x14ac:dyDescent="0.2">
      <c r="A23" s="22">
        <v>257</v>
      </c>
      <c r="B23" s="7" t="s">
        <v>73</v>
      </c>
      <c r="C23" s="8" t="s">
        <v>20</v>
      </c>
      <c r="D23" s="19">
        <v>11.53</v>
      </c>
      <c r="E23" s="9">
        <f t="shared" si="6"/>
        <v>13</v>
      </c>
      <c r="F23" s="19">
        <v>9.6999999999999993</v>
      </c>
      <c r="G23" s="9">
        <f t="shared" si="7"/>
        <v>11</v>
      </c>
      <c r="H23" s="19">
        <v>9.4499999999999993</v>
      </c>
      <c r="I23" s="9">
        <f t="shared" si="8"/>
        <v>10</v>
      </c>
      <c r="J23" s="19">
        <v>11.2</v>
      </c>
      <c r="K23" s="9">
        <f t="shared" si="11"/>
        <v>11</v>
      </c>
      <c r="L23" s="10">
        <f t="shared" si="12"/>
        <v>41.879999999999995</v>
      </c>
      <c r="M23" s="11">
        <f t="shared" si="10"/>
        <v>12</v>
      </c>
    </row>
    <row r="24" spans="1:13" ht="15" x14ac:dyDescent="0.2">
      <c r="A24" s="23"/>
      <c r="B24" s="7"/>
      <c r="C24" s="13"/>
      <c r="D24" s="20"/>
      <c r="E24" s="9"/>
      <c r="F24" s="19"/>
      <c r="G24" s="9"/>
      <c r="H24" s="19"/>
      <c r="I24" s="9"/>
      <c r="J24" s="19"/>
      <c r="K24" s="9"/>
      <c r="L24" s="12"/>
      <c r="M24" s="11"/>
    </row>
    <row r="25" spans="1:13" ht="15" x14ac:dyDescent="0.2">
      <c r="A25" s="23"/>
      <c r="B25" s="7"/>
      <c r="C25" s="13"/>
      <c r="D25" s="19">
        <v>0</v>
      </c>
      <c r="E25" s="9">
        <f t="shared" ref="E25:E30" si="13">IF(D25&lt;1,0,RANK(D25,D$4:D$37,0))</f>
        <v>0</v>
      </c>
      <c r="F25" s="19">
        <v>0</v>
      </c>
      <c r="G25" s="9">
        <f t="shared" ref="G25:G30" si="14">IF(F25&lt;1,0,RANK(F25,F$4:F$37,0))</f>
        <v>0</v>
      </c>
      <c r="H25" s="19">
        <v>0</v>
      </c>
      <c r="I25" s="9">
        <f t="shared" ref="I25:I30" si="15">IF(H25&lt;1,0,RANK(H25,H$4:H$37,0))</f>
        <v>0</v>
      </c>
      <c r="J25" s="19">
        <v>0</v>
      </c>
      <c r="K25" s="9">
        <f t="shared" ref="K25:K30" si="16">IF(J25&lt;1,0,RANK(J25,J$4:J$37,0))</f>
        <v>0</v>
      </c>
      <c r="L25" s="10">
        <f t="shared" si="12"/>
        <v>0</v>
      </c>
      <c r="M25" s="11">
        <f t="shared" ref="M25:M30" si="17">IF(L25&lt;1,0,RANK(L25,L$4:L$37,0))</f>
        <v>0</v>
      </c>
    </row>
    <row r="26" spans="1:13" ht="15" x14ac:dyDescent="0.2">
      <c r="A26" s="23"/>
      <c r="B26" s="7"/>
      <c r="C26" s="13"/>
      <c r="D26" s="19">
        <v>0</v>
      </c>
      <c r="E26" s="9">
        <f t="shared" si="13"/>
        <v>0</v>
      </c>
      <c r="F26" s="19">
        <v>0</v>
      </c>
      <c r="G26" s="9">
        <f t="shared" si="14"/>
        <v>0</v>
      </c>
      <c r="H26" s="19">
        <v>0</v>
      </c>
      <c r="I26" s="9">
        <f t="shared" si="15"/>
        <v>0</v>
      </c>
      <c r="J26" s="19">
        <v>0</v>
      </c>
      <c r="K26" s="9">
        <f t="shared" si="16"/>
        <v>0</v>
      </c>
      <c r="L26" s="10">
        <f t="shared" si="12"/>
        <v>0</v>
      </c>
      <c r="M26" s="11">
        <f t="shared" si="17"/>
        <v>0</v>
      </c>
    </row>
    <row r="27" spans="1:13" ht="15" x14ac:dyDescent="0.2">
      <c r="A27" s="23"/>
      <c r="B27" s="7"/>
      <c r="C27" s="13"/>
      <c r="D27" s="19">
        <v>0</v>
      </c>
      <c r="E27" s="9">
        <f t="shared" si="13"/>
        <v>0</v>
      </c>
      <c r="F27" s="19">
        <v>0</v>
      </c>
      <c r="G27" s="9">
        <f t="shared" si="14"/>
        <v>0</v>
      </c>
      <c r="H27" s="19">
        <v>0</v>
      </c>
      <c r="I27" s="9">
        <f t="shared" si="15"/>
        <v>0</v>
      </c>
      <c r="J27" s="19">
        <v>0</v>
      </c>
      <c r="K27" s="9">
        <f t="shared" si="16"/>
        <v>0</v>
      </c>
      <c r="L27" s="10">
        <f t="shared" si="12"/>
        <v>0</v>
      </c>
      <c r="M27" s="11">
        <f t="shared" si="17"/>
        <v>0</v>
      </c>
    </row>
    <row r="28" spans="1:13" ht="15" x14ac:dyDescent="0.2">
      <c r="A28" s="23"/>
      <c r="B28" s="7"/>
      <c r="C28" s="13"/>
      <c r="D28" s="19">
        <v>0</v>
      </c>
      <c r="E28" s="9">
        <f t="shared" si="13"/>
        <v>0</v>
      </c>
      <c r="F28" s="19">
        <v>0</v>
      </c>
      <c r="G28" s="9">
        <f t="shared" si="14"/>
        <v>0</v>
      </c>
      <c r="H28" s="19">
        <v>0</v>
      </c>
      <c r="I28" s="9">
        <f t="shared" si="15"/>
        <v>0</v>
      </c>
      <c r="J28" s="19">
        <v>0</v>
      </c>
      <c r="K28" s="9">
        <f t="shared" si="16"/>
        <v>0</v>
      </c>
      <c r="L28" s="10">
        <f t="shared" si="12"/>
        <v>0</v>
      </c>
      <c r="M28" s="11">
        <f t="shared" si="17"/>
        <v>0</v>
      </c>
    </row>
    <row r="29" spans="1:13" ht="15" x14ac:dyDescent="0.2">
      <c r="A29" s="23"/>
      <c r="B29" s="7"/>
      <c r="C29" s="13"/>
      <c r="D29" s="19">
        <v>0</v>
      </c>
      <c r="E29" s="9">
        <f t="shared" si="13"/>
        <v>0</v>
      </c>
      <c r="F29" s="19">
        <v>0</v>
      </c>
      <c r="G29" s="9">
        <f t="shared" si="14"/>
        <v>0</v>
      </c>
      <c r="H29" s="19">
        <v>0</v>
      </c>
      <c r="I29" s="9">
        <f t="shared" si="15"/>
        <v>0</v>
      </c>
      <c r="J29" s="19">
        <v>0</v>
      </c>
      <c r="K29" s="9">
        <f t="shared" si="16"/>
        <v>0</v>
      </c>
      <c r="L29" s="10">
        <f t="shared" si="12"/>
        <v>0</v>
      </c>
      <c r="M29" s="11">
        <f t="shared" si="17"/>
        <v>0</v>
      </c>
    </row>
    <row r="30" spans="1:13" ht="15" x14ac:dyDescent="0.2">
      <c r="A30" s="23"/>
      <c r="B30" s="7"/>
      <c r="C30" s="13"/>
      <c r="D30" s="19">
        <v>0</v>
      </c>
      <c r="E30" s="9">
        <f t="shared" si="13"/>
        <v>0</v>
      </c>
      <c r="F30" s="19">
        <v>0</v>
      </c>
      <c r="G30" s="9">
        <f t="shared" si="14"/>
        <v>0</v>
      </c>
      <c r="H30" s="19">
        <v>0</v>
      </c>
      <c r="I30" s="9">
        <f t="shared" si="15"/>
        <v>0</v>
      </c>
      <c r="J30" s="19">
        <v>0</v>
      </c>
      <c r="K30" s="9">
        <f t="shared" si="16"/>
        <v>0</v>
      </c>
      <c r="L30" s="10">
        <f t="shared" si="12"/>
        <v>0</v>
      </c>
      <c r="M30" s="11">
        <f t="shared" si="17"/>
        <v>0</v>
      </c>
    </row>
    <row r="31" spans="1:13" ht="15" x14ac:dyDescent="0.2">
      <c r="A31" s="23"/>
      <c r="B31" s="7"/>
      <c r="C31" s="13"/>
      <c r="D31" s="20"/>
      <c r="E31" s="9"/>
      <c r="F31" s="19"/>
      <c r="G31" s="9"/>
      <c r="H31" s="19"/>
      <c r="I31" s="9"/>
      <c r="J31" s="19"/>
      <c r="K31" s="9"/>
      <c r="L31" s="12"/>
      <c r="M31" s="11"/>
    </row>
    <row r="32" spans="1:13" ht="15" x14ac:dyDescent="0.2">
      <c r="A32" s="23"/>
      <c r="B32" s="7"/>
      <c r="C32" s="13"/>
      <c r="D32" s="19">
        <v>0</v>
      </c>
      <c r="E32" s="9">
        <f t="shared" ref="E32:E37" si="18">IF(D32&lt;1,0,RANK(D32,D$4:D$37,0))</f>
        <v>0</v>
      </c>
      <c r="F32" s="19">
        <v>0</v>
      </c>
      <c r="G32" s="9">
        <f t="shared" ref="G32:G37" si="19">IF(F32&lt;1,0,RANK(F32,F$4:F$37,0))</f>
        <v>0</v>
      </c>
      <c r="H32" s="19">
        <v>0</v>
      </c>
      <c r="I32" s="9">
        <f t="shared" ref="I32:I37" si="20">IF(H32&lt;1,0,RANK(H32,H$4:H$37,0))</f>
        <v>0</v>
      </c>
      <c r="J32" s="19">
        <v>0</v>
      </c>
      <c r="K32" s="9">
        <f t="shared" ref="K32:K37" si="21">IF(J32&lt;1,0,RANK(J32,J$4:J$37,0))</f>
        <v>0</v>
      </c>
      <c r="L32" s="10">
        <f t="shared" ref="L32:L37" si="22">SUM(D32,F32,H32,J32)</f>
        <v>0</v>
      </c>
      <c r="M32" s="11">
        <f t="shared" ref="M32:M37" si="23">IF(L32&lt;1,0,RANK(L32,L$4:L$37,0))</f>
        <v>0</v>
      </c>
    </row>
    <row r="33" spans="1:13" ht="15" x14ac:dyDescent="0.2">
      <c r="A33" s="23"/>
      <c r="B33" s="7"/>
      <c r="C33" s="13"/>
      <c r="D33" s="19">
        <v>0</v>
      </c>
      <c r="E33" s="9">
        <f t="shared" si="18"/>
        <v>0</v>
      </c>
      <c r="F33" s="19">
        <v>0</v>
      </c>
      <c r="G33" s="9">
        <f t="shared" si="19"/>
        <v>0</v>
      </c>
      <c r="H33" s="19">
        <v>0</v>
      </c>
      <c r="I33" s="9">
        <f t="shared" si="20"/>
        <v>0</v>
      </c>
      <c r="J33" s="19">
        <v>0</v>
      </c>
      <c r="K33" s="9">
        <f t="shared" si="21"/>
        <v>0</v>
      </c>
      <c r="L33" s="10">
        <f t="shared" si="22"/>
        <v>0</v>
      </c>
      <c r="M33" s="11">
        <f t="shared" si="23"/>
        <v>0</v>
      </c>
    </row>
    <row r="34" spans="1:13" ht="15" x14ac:dyDescent="0.2">
      <c r="A34" s="23"/>
      <c r="B34" s="7"/>
      <c r="C34" s="13"/>
      <c r="D34" s="19">
        <v>0</v>
      </c>
      <c r="E34" s="9">
        <f t="shared" si="18"/>
        <v>0</v>
      </c>
      <c r="F34" s="19">
        <v>0</v>
      </c>
      <c r="G34" s="9">
        <f t="shared" si="19"/>
        <v>0</v>
      </c>
      <c r="H34" s="19">
        <v>0</v>
      </c>
      <c r="I34" s="9">
        <f t="shared" si="20"/>
        <v>0</v>
      </c>
      <c r="J34" s="19">
        <v>0</v>
      </c>
      <c r="K34" s="9">
        <f t="shared" si="21"/>
        <v>0</v>
      </c>
      <c r="L34" s="10">
        <f t="shared" si="22"/>
        <v>0</v>
      </c>
      <c r="M34" s="11">
        <f t="shared" si="23"/>
        <v>0</v>
      </c>
    </row>
    <row r="35" spans="1:13" ht="15" x14ac:dyDescent="0.2">
      <c r="A35" s="23"/>
      <c r="B35" s="7"/>
      <c r="C35" s="13"/>
      <c r="D35" s="19">
        <v>0</v>
      </c>
      <c r="E35" s="9">
        <f t="shared" si="18"/>
        <v>0</v>
      </c>
      <c r="F35" s="19">
        <v>0</v>
      </c>
      <c r="G35" s="9">
        <f t="shared" si="19"/>
        <v>0</v>
      </c>
      <c r="H35" s="19">
        <v>0</v>
      </c>
      <c r="I35" s="9">
        <f t="shared" si="20"/>
        <v>0</v>
      </c>
      <c r="J35" s="19">
        <v>0</v>
      </c>
      <c r="K35" s="9">
        <f t="shared" si="21"/>
        <v>0</v>
      </c>
      <c r="L35" s="10">
        <f t="shared" si="22"/>
        <v>0</v>
      </c>
      <c r="M35" s="11">
        <f t="shared" si="23"/>
        <v>0</v>
      </c>
    </row>
    <row r="36" spans="1:13" ht="15" x14ac:dyDescent="0.2">
      <c r="A36" s="23"/>
      <c r="B36" s="7"/>
      <c r="C36" s="13"/>
      <c r="D36" s="19">
        <v>0</v>
      </c>
      <c r="E36" s="9">
        <f t="shared" si="18"/>
        <v>0</v>
      </c>
      <c r="F36" s="19">
        <v>0</v>
      </c>
      <c r="G36" s="9">
        <f t="shared" si="19"/>
        <v>0</v>
      </c>
      <c r="H36" s="19">
        <v>0</v>
      </c>
      <c r="I36" s="9">
        <f t="shared" si="20"/>
        <v>0</v>
      </c>
      <c r="J36" s="19">
        <v>0</v>
      </c>
      <c r="K36" s="9">
        <f t="shared" si="21"/>
        <v>0</v>
      </c>
      <c r="L36" s="10">
        <f t="shared" si="22"/>
        <v>0</v>
      </c>
      <c r="M36" s="11">
        <f t="shared" si="23"/>
        <v>0</v>
      </c>
    </row>
    <row r="37" spans="1:13" ht="15" x14ac:dyDescent="0.2">
      <c r="A37" s="23"/>
      <c r="B37" s="7"/>
      <c r="C37" s="13"/>
      <c r="D37" s="19">
        <v>0</v>
      </c>
      <c r="E37" s="9">
        <f t="shared" si="18"/>
        <v>0</v>
      </c>
      <c r="F37" s="19">
        <v>0</v>
      </c>
      <c r="G37" s="9">
        <f t="shared" si="19"/>
        <v>0</v>
      </c>
      <c r="H37" s="19">
        <v>0</v>
      </c>
      <c r="I37" s="9">
        <f t="shared" si="20"/>
        <v>0</v>
      </c>
      <c r="J37" s="19">
        <v>0</v>
      </c>
      <c r="K37" s="9">
        <f t="shared" si="21"/>
        <v>0</v>
      </c>
      <c r="L37" s="10">
        <f t="shared" si="22"/>
        <v>0</v>
      </c>
      <c r="M37" s="11">
        <f t="shared" si="23"/>
        <v>0</v>
      </c>
    </row>
    <row r="38" spans="1:13" ht="15" x14ac:dyDescent="0.2">
      <c r="A38" s="23"/>
      <c r="B38" s="7"/>
      <c r="C38" s="8"/>
      <c r="D38" s="20"/>
      <c r="E38" s="9"/>
      <c r="F38" s="20"/>
      <c r="G38" s="9"/>
      <c r="H38" s="20"/>
      <c r="I38" s="9"/>
      <c r="J38" s="20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120</v>
      </c>
      <c r="D40" s="1" t="s">
        <v>13</v>
      </c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B42" s="16"/>
      <c r="C42" s="25" t="s">
        <v>10</v>
      </c>
      <c r="D42" s="26" t="s">
        <v>3</v>
      </c>
      <c r="E42" s="26" t="s">
        <v>4</v>
      </c>
      <c r="F42" s="26" t="s">
        <v>5</v>
      </c>
      <c r="G42" s="26" t="s">
        <v>4</v>
      </c>
      <c r="H42" s="26" t="s">
        <v>6</v>
      </c>
      <c r="I42" s="26" t="s">
        <v>4</v>
      </c>
      <c r="J42" s="26" t="s">
        <v>7</v>
      </c>
      <c r="K42" s="26" t="s">
        <v>4</v>
      </c>
      <c r="L42" s="26" t="s">
        <v>8</v>
      </c>
      <c r="M42" s="26" t="s">
        <v>4</v>
      </c>
    </row>
    <row r="43" spans="1:13" ht="15" x14ac:dyDescent="0.2">
      <c r="B43" s="16"/>
      <c r="C43" s="8" t="s">
        <v>46</v>
      </c>
      <c r="D43" s="27">
        <f>LARGE(D4:D9,1)+LARGE(D4:D9,2)+LARGE(D4:D9,3)+LARGE(D4:D9,4)</f>
        <v>46.93</v>
      </c>
      <c r="E43" s="17">
        <f>IF(D43&lt;1,0,RANK(D43,D$43:D$47,0))</f>
        <v>3</v>
      </c>
      <c r="F43" s="27">
        <f>LARGE(F4:F9,1)+LARGE(F4:F9,2)+LARGE(F4:F9,3)+LARGE(F4:F9,4)</f>
        <v>41</v>
      </c>
      <c r="G43" s="17">
        <f>IF(F43&lt;1,0,RANK(F43,F$43:F$47,0))</f>
        <v>3</v>
      </c>
      <c r="H43" s="27">
        <f>LARGE(H4:H9,1)+LARGE(H4:H9,2)+LARGE(H4:H9,3)+LARGE(H4:H9,4)</f>
        <v>41.749999999999993</v>
      </c>
      <c r="I43" s="17">
        <f>IF(H43&lt;1,0,RANK(H43,H$43:H$47,0))</f>
        <v>2</v>
      </c>
      <c r="J43" s="27">
        <f>LARGE(J4:J9,1)+LARGE(J4:J9,2)+LARGE(J4:J9,3)+LARGE(J4:J9,4)</f>
        <v>45.100000000000009</v>
      </c>
      <c r="K43" s="17">
        <f>IF(J43&lt;1,0,RANK(J43,J$43:J$47,0))</f>
        <v>3</v>
      </c>
      <c r="L43" s="18">
        <f>D43+F43+H43+J43</f>
        <v>174.78000000000003</v>
      </c>
      <c r="M43" s="11">
        <f>IF(L43&lt;1,0,RANK(L43,L$43:L$47,0))</f>
        <v>3</v>
      </c>
    </row>
    <row r="44" spans="1:13" ht="15" x14ac:dyDescent="0.2">
      <c r="B44" s="16"/>
      <c r="C44" s="13" t="s">
        <v>30</v>
      </c>
      <c r="D44" s="27">
        <f>LARGE(D11:D16,1)+LARGE(D11:D16,2)+LARGE(D11:D16,3)+LARGE(D11:D16,4)</f>
        <v>47.64</v>
      </c>
      <c r="E44" s="17">
        <f>IF(D44&lt;1,0,RANK(D44,D$43:D$47,0))</f>
        <v>2</v>
      </c>
      <c r="F44" s="27">
        <f>LARGE(F11:F16,1)+LARGE(F11:F16,2)+LARGE(F11:F16,3)+LARGE(F11:F16,4)</f>
        <v>43.399999999999991</v>
      </c>
      <c r="G44" s="17">
        <f>IF(F44&lt;1,0,RANK(F44,F$43:F$47,0))</f>
        <v>1</v>
      </c>
      <c r="H44" s="27">
        <f>LARGE(H11:H16,1)+LARGE(H11:H16,2)+LARGE(H11:H16,3)+LARGE(H11:H16,4)</f>
        <v>45.699999999999996</v>
      </c>
      <c r="I44" s="17">
        <f>IF(H44&lt;1,0,RANK(H44,H$43:H$47,0))</f>
        <v>1</v>
      </c>
      <c r="J44" s="27">
        <f>LARGE(J11:J16,1)+LARGE(J11:J16,2)+LARGE(J11:J16,3)+LARGE(J11:J16,4)</f>
        <v>46.449999999999996</v>
      </c>
      <c r="K44" s="17">
        <f>IF(J44&lt;1,0,RANK(J44,J$43:J$47,0))</f>
        <v>1</v>
      </c>
      <c r="L44" s="18">
        <f>D44+F44+H44+J44</f>
        <v>183.18999999999997</v>
      </c>
      <c r="M44" s="11">
        <f>IF(L44&lt;1,0,RANK(L44,L$43:L$47,0))</f>
        <v>1</v>
      </c>
    </row>
    <row r="45" spans="1:13" ht="15" x14ac:dyDescent="0.2">
      <c r="B45" s="16"/>
      <c r="C45" s="13" t="s">
        <v>20</v>
      </c>
      <c r="D45" s="27">
        <f>LARGE(D18:D23,1)+LARGE(D18:D23,2)+LARGE(D18:D23,3)+LARGE(D18:D23,4)</f>
        <v>47.959999999999994</v>
      </c>
      <c r="E45" s="17">
        <f>IF(D45&lt;1,0,RANK(D45,D$43:D$47,0))</f>
        <v>1</v>
      </c>
      <c r="F45" s="27">
        <f>LARGE(F18:F23,1)+LARGE(F18:F23,2)+LARGE(F18:F23,3)+LARGE(F18:F23,4)</f>
        <v>41.8</v>
      </c>
      <c r="G45" s="17">
        <f>IF(F45&lt;1,0,RANK(F45,F$43:F$47,0))</f>
        <v>2</v>
      </c>
      <c r="H45" s="27">
        <f>LARGE(H18:H23,1)+LARGE(H18:H23,2)+LARGE(H18:H23,3)+LARGE(H18:H23,4)</f>
        <v>39.200000000000003</v>
      </c>
      <c r="I45" s="17">
        <f>IF(H45&lt;1,0,RANK(H45,H$43:H$47,0))</f>
        <v>3</v>
      </c>
      <c r="J45" s="27">
        <f>LARGE(J18:J23,1)+LARGE(J18:J23,2)+LARGE(J18:J23,3)+LARGE(J18:J23,4)</f>
        <v>46.05</v>
      </c>
      <c r="K45" s="17">
        <f>IF(J45&lt;1,0,RANK(J45,J$43:J$47,0))</f>
        <v>2</v>
      </c>
      <c r="L45" s="18">
        <f>D45+F45+H45+J45</f>
        <v>175.01</v>
      </c>
      <c r="M45" s="11">
        <f>IF(L45&lt;1,0,RANK(L45,L$43:L$47,0))</f>
        <v>2</v>
      </c>
    </row>
    <row r="46" spans="1:13" ht="15" x14ac:dyDescent="0.2">
      <c r="B46" s="16"/>
      <c r="C46" s="13"/>
      <c r="D46" s="27">
        <f>LARGE(D25:D30,1)+LARGE(D25:D30,2)+LARGE(D25:D30,3)+LARGE(D25:D30,4)</f>
        <v>0</v>
      </c>
      <c r="E46" s="17">
        <f>IF(D46&lt;1,0,RANK(D46,D$43:D$47,0))</f>
        <v>0</v>
      </c>
      <c r="F46" s="27">
        <f>LARGE(F25:F30,1)+LARGE(F25:F30,2)+LARGE(F25:F30,3)+LARGE(F25:F30,4)</f>
        <v>0</v>
      </c>
      <c r="G46" s="17">
        <f>IF(F46&lt;1,0,RANK(F46,F$43:F$47,0))</f>
        <v>0</v>
      </c>
      <c r="H46" s="27">
        <f>LARGE(H25:H30,1)+LARGE(H25:H30,2)+LARGE(H25:H30,3)+LARGE(H25:H30,4)</f>
        <v>0</v>
      </c>
      <c r="I46" s="17">
        <f>IF(H46&lt;1,0,RANK(H46,H$43:H$47,0))</f>
        <v>0</v>
      </c>
      <c r="J46" s="27">
        <f>LARGE(J25:J30,1)+LARGE(J25:J30,2)+LARGE(J25:J30,3)+LARGE(J25:J30,4)</f>
        <v>0</v>
      </c>
      <c r="K46" s="17">
        <f>IF(J46&lt;1,0,RANK(J46,J$43:J$47,0))</f>
        <v>0</v>
      </c>
      <c r="L46" s="18">
        <f>D46+F46+H46+J46</f>
        <v>0</v>
      </c>
      <c r="M46" s="11">
        <f>IF(L46&lt;1,0,RANK(L46,L$43:L$47,0))</f>
        <v>0</v>
      </c>
    </row>
    <row r="47" spans="1:13" ht="15" x14ac:dyDescent="0.2">
      <c r="B47" s="16"/>
      <c r="C47" s="13"/>
      <c r="D47" s="27">
        <f>LARGE(D32:D37,1)+LARGE(D32:D37,2)+LARGE(D32:D37,3)+LARGE(D32:D37,4)</f>
        <v>0</v>
      </c>
      <c r="E47" s="17">
        <f>IF(D47&lt;1,0,RANK(D47,D$43:D$47,0))</f>
        <v>0</v>
      </c>
      <c r="F47" s="27">
        <f>LARGE(F32:F37,1)+LARGE(F32:F37,2)+LARGE(F32:F37,3)+LARGE(F32:F37,4)</f>
        <v>0</v>
      </c>
      <c r="G47" s="17">
        <f>IF(F47&lt;1,0,RANK(F47,F$43:F$47,0))</f>
        <v>0</v>
      </c>
      <c r="H47" s="27">
        <f>LARGE(H32:H37,1)+LARGE(H32:H37,2)+LARGE(H32:H37,3)+LARGE(H32:H37,4)</f>
        <v>0</v>
      </c>
      <c r="I47" s="17">
        <f>IF(H47&lt;1,0,RANK(H47,H$43:H$47,0))</f>
        <v>0</v>
      </c>
      <c r="J47" s="27">
        <f>LARGE(J32:J37,1)+LARGE(J32:J37,2)+LARGE(J32:J37,3)+LARGE(J32:J37,4)</f>
        <v>0</v>
      </c>
      <c r="K47" s="17">
        <f>IF(J47&lt;1,0,RANK(J47,J$43:J$47,0))</f>
        <v>0</v>
      </c>
      <c r="L47" s="18">
        <f>D47+F47+H47+J47</f>
        <v>0</v>
      </c>
      <c r="M47" s="11">
        <f>IF(L47&lt;1,0,RANK(L47,L$43:L$47,0))</f>
        <v>0</v>
      </c>
    </row>
  </sheetData>
  <sheetProtection algorithmName="SHA-512" hashValue="IeQYNWdUOiQ6/IERvJVM/N/zy0pLYxKHTW184MNciq4CQiDcCOJE3WLwvvA1kfE8O/e1uk7DEhlp/zuVzaVNwg==" saltValue="W3t+G8mdFQLWf8O1Rttd1w==" spinCount="100000" sheet="1" selectLockedCells="1"/>
  <phoneticPr fontId="12" type="noConversion"/>
  <conditionalFormatting sqref="M43:M47 E43:E47 G43:G47 I43:I47 K43:K47 M4:M38 G4:G38 I4:I38 E4:E38 K4:K38">
    <cfRule type="cellIs" dxfId="14" priority="1" stopIfTrue="1" operator="equal">
      <formula>1</formula>
    </cfRule>
    <cfRule type="cellIs" dxfId="13" priority="2" stopIfTrue="1" operator="equal">
      <formula>2</formula>
    </cfRule>
    <cfRule type="cellIs" dxfId="12" priority="3" stopIfTrue="1" operator="equal">
      <formula>3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245A6-02DC-47DC-9543-774B13B3C06A}">
  <dimension ref="A1:M48"/>
  <sheetViews>
    <sheetView workbookViewId="0">
      <selection activeCell="P10" sqref="P10"/>
    </sheetView>
  </sheetViews>
  <sheetFormatPr defaultRowHeight="12.75" x14ac:dyDescent="0.2"/>
  <cols>
    <col min="1" max="1" width="7" customWidth="1"/>
    <col min="2" max="2" width="18.28515625" customWidth="1"/>
    <col min="3" max="3" width="12.1406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5703125" customWidth="1"/>
  </cols>
  <sheetData>
    <row r="1" spans="1:13" ht="18" x14ac:dyDescent="0.2">
      <c r="A1" s="22"/>
      <c r="B1" s="1" t="s">
        <v>121</v>
      </c>
      <c r="D1" s="2"/>
      <c r="E1" s="2"/>
      <c r="F1" s="2"/>
      <c r="G1" s="2"/>
      <c r="H1" s="2"/>
      <c r="I1" s="2"/>
      <c r="J1" s="2"/>
      <c r="K1" s="2"/>
      <c r="L1" s="2"/>
      <c r="M1" s="4"/>
    </row>
    <row r="2" spans="1:13" ht="18" x14ac:dyDescent="0.2">
      <c r="A2" s="22"/>
      <c r="B2" s="5" t="s">
        <v>11</v>
      </c>
      <c r="C2" s="1"/>
      <c r="D2" s="2"/>
      <c r="E2" s="2"/>
      <c r="F2" s="2"/>
      <c r="G2" s="2"/>
      <c r="H2" s="2"/>
      <c r="I2" s="2"/>
      <c r="J2" s="2"/>
      <c r="K2" s="2"/>
      <c r="L2" s="2"/>
      <c r="M2" s="4"/>
    </row>
    <row r="3" spans="1:13" ht="15" x14ac:dyDescent="0.2">
      <c r="A3" s="47" t="s">
        <v>65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3">
        <v>450</v>
      </c>
      <c r="B4" s="44" t="s">
        <v>113</v>
      </c>
      <c r="C4" s="8" t="s">
        <v>19</v>
      </c>
      <c r="D4" s="19">
        <v>12.83</v>
      </c>
      <c r="E4" s="43">
        <f t="shared" ref="E4:E9" si="0">IF(D4&lt;1,0,RANK(D4,D$4:D$37,0))</f>
        <v>1</v>
      </c>
      <c r="F4" s="19">
        <v>11.05</v>
      </c>
      <c r="G4" s="43">
        <f t="shared" ref="G4:G9" si="1">IF(F4&lt;1,0,RANK(F4,F$4:F$37,0))</f>
        <v>1</v>
      </c>
      <c r="H4" s="19">
        <v>10.6</v>
      </c>
      <c r="I4" s="43">
        <f t="shared" ref="I4:I9" si="2">IF(H4&lt;1,0,RANK(H4,H$4:H$37,0))</f>
        <v>1</v>
      </c>
      <c r="J4" s="19">
        <v>11.8</v>
      </c>
      <c r="K4" s="43">
        <f t="shared" ref="K4:K9" si="3">IF(J4&lt;1,0,RANK(J4,J$4:J$37,0))</f>
        <v>1</v>
      </c>
      <c r="L4" s="10">
        <f>SUM(D4,F4,H4,J4)</f>
        <v>46.28</v>
      </c>
      <c r="M4" s="12">
        <f t="shared" ref="M4:M9" si="4">IF(L4&lt;1,0,RANK(L4,L$4:L$37,0))</f>
        <v>1</v>
      </c>
    </row>
    <row r="5" spans="1:13" ht="15" x14ac:dyDescent="0.2">
      <c r="A5" s="23">
        <f>SUM(A4+1)</f>
        <v>451</v>
      </c>
      <c r="B5" s="44" t="s">
        <v>114</v>
      </c>
      <c r="C5" s="8" t="s">
        <v>19</v>
      </c>
      <c r="D5" s="19">
        <v>11.23</v>
      </c>
      <c r="E5" s="43">
        <f t="shared" si="0"/>
        <v>5</v>
      </c>
      <c r="F5" s="19">
        <v>9.9499999999999993</v>
      </c>
      <c r="G5" s="43">
        <f t="shared" si="1"/>
        <v>3</v>
      </c>
      <c r="H5" s="19">
        <v>8.35</v>
      </c>
      <c r="I5" s="43">
        <f t="shared" si="2"/>
        <v>5</v>
      </c>
      <c r="J5" s="19">
        <v>11.15</v>
      </c>
      <c r="K5" s="43">
        <f t="shared" si="3"/>
        <v>4</v>
      </c>
      <c r="L5" s="10">
        <f t="shared" ref="L5:L16" si="5">SUM(D5,F5,H5,J5)</f>
        <v>40.68</v>
      </c>
      <c r="M5" s="12">
        <f t="shared" si="4"/>
        <v>5</v>
      </c>
    </row>
    <row r="6" spans="1:13" ht="15" x14ac:dyDescent="0.2">
      <c r="A6" s="23">
        <f t="shared" ref="A6:A9" si="6">SUM(A5+1)</f>
        <v>452</v>
      </c>
      <c r="B6" s="44" t="s">
        <v>115</v>
      </c>
      <c r="C6" s="8" t="s">
        <v>19</v>
      </c>
      <c r="D6" s="19">
        <v>12.2</v>
      </c>
      <c r="E6" s="43">
        <f t="shared" si="0"/>
        <v>2</v>
      </c>
      <c r="F6" s="19">
        <v>9.3000000000000007</v>
      </c>
      <c r="G6" s="43">
        <f t="shared" si="1"/>
        <v>5</v>
      </c>
      <c r="H6" s="19">
        <v>9.1</v>
      </c>
      <c r="I6" s="43">
        <f t="shared" si="2"/>
        <v>4</v>
      </c>
      <c r="J6" s="19">
        <v>10.75</v>
      </c>
      <c r="K6" s="43">
        <f t="shared" si="3"/>
        <v>5</v>
      </c>
      <c r="L6" s="10">
        <f t="shared" si="5"/>
        <v>41.35</v>
      </c>
      <c r="M6" s="12">
        <f t="shared" si="4"/>
        <v>4</v>
      </c>
    </row>
    <row r="7" spans="1:13" ht="15" x14ac:dyDescent="0.2">
      <c r="A7" s="23">
        <f t="shared" si="6"/>
        <v>453</v>
      </c>
      <c r="B7" s="44" t="s">
        <v>116</v>
      </c>
      <c r="C7" s="8" t="s">
        <v>19</v>
      </c>
      <c r="D7" s="19">
        <v>11.93</v>
      </c>
      <c r="E7" s="43">
        <f t="shared" si="0"/>
        <v>4</v>
      </c>
      <c r="F7" s="19">
        <v>9.5500000000000007</v>
      </c>
      <c r="G7" s="43">
        <f t="shared" si="1"/>
        <v>4</v>
      </c>
      <c r="H7" s="19">
        <v>9.75</v>
      </c>
      <c r="I7" s="43">
        <f t="shared" si="2"/>
        <v>3</v>
      </c>
      <c r="J7" s="19">
        <v>11.45</v>
      </c>
      <c r="K7" s="43">
        <f t="shared" si="3"/>
        <v>3</v>
      </c>
      <c r="L7" s="10">
        <f t="shared" si="5"/>
        <v>42.68</v>
      </c>
      <c r="M7" s="12">
        <f t="shared" si="4"/>
        <v>3</v>
      </c>
    </row>
    <row r="8" spans="1:13" ht="15" x14ac:dyDescent="0.2">
      <c r="A8" s="23">
        <f t="shared" si="6"/>
        <v>454</v>
      </c>
      <c r="B8" s="41" t="s">
        <v>126</v>
      </c>
      <c r="C8" s="8" t="s">
        <v>19</v>
      </c>
      <c r="D8" s="19">
        <v>12.13</v>
      </c>
      <c r="E8" s="43">
        <f t="shared" si="0"/>
        <v>3</v>
      </c>
      <c r="F8" s="19">
        <v>10</v>
      </c>
      <c r="G8" s="43">
        <f t="shared" si="1"/>
        <v>2</v>
      </c>
      <c r="H8" s="19">
        <v>10.55</v>
      </c>
      <c r="I8" s="43">
        <f t="shared" si="2"/>
        <v>2</v>
      </c>
      <c r="J8" s="19">
        <v>11.65</v>
      </c>
      <c r="K8" s="43">
        <f t="shared" si="3"/>
        <v>2</v>
      </c>
      <c r="L8" s="10">
        <f t="shared" si="5"/>
        <v>44.330000000000005</v>
      </c>
      <c r="M8" s="12">
        <f t="shared" si="4"/>
        <v>2</v>
      </c>
    </row>
    <row r="9" spans="1:13" ht="15" x14ac:dyDescent="0.2">
      <c r="A9" s="23">
        <f t="shared" si="6"/>
        <v>455</v>
      </c>
      <c r="B9" s="41"/>
      <c r="C9" s="8" t="s">
        <v>19</v>
      </c>
      <c r="D9" s="19">
        <v>0</v>
      </c>
      <c r="E9" s="43">
        <f t="shared" si="0"/>
        <v>0</v>
      </c>
      <c r="F9" s="19">
        <v>0</v>
      </c>
      <c r="G9" s="43">
        <f t="shared" si="1"/>
        <v>0</v>
      </c>
      <c r="H9" s="19">
        <v>0</v>
      </c>
      <c r="I9" s="43">
        <f t="shared" si="2"/>
        <v>0</v>
      </c>
      <c r="J9" s="19">
        <v>0</v>
      </c>
      <c r="K9" s="43">
        <f t="shared" si="3"/>
        <v>0</v>
      </c>
      <c r="L9" s="10">
        <f t="shared" si="5"/>
        <v>0</v>
      </c>
      <c r="M9" s="12">
        <f t="shared" si="4"/>
        <v>0</v>
      </c>
    </row>
    <row r="10" spans="1:13" ht="15" x14ac:dyDescent="0.2">
      <c r="A10" s="23"/>
      <c r="B10" s="44"/>
      <c r="C10" s="8"/>
      <c r="D10" s="20"/>
      <c r="E10" s="43"/>
      <c r="F10" s="19"/>
      <c r="G10" s="43"/>
      <c r="H10" s="19"/>
      <c r="I10" s="43"/>
      <c r="J10" s="19"/>
      <c r="K10" s="43"/>
      <c r="L10" s="12"/>
      <c r="M10" s="12"/>
    </row>
    <row r="11" spans="1:13" ht="15" x14ac:dyDescent="0.2">
      <c r="A11" s="23"/>
      <c r="B11" s="44"/>
      <c r="C11" s="42"/>
      <c r="D11" s="19">
        <v>0</v>
      </c>
      <c r="E11" s="43">
        <f t="shared" ref="E11:E23" si="7">IF(D11&lt;1,0,RANK(D11,D$4:D$37,0))</f>
        <v>0</v>
      </c>
      <c r="F11" s="19">
        <v>0</v>
      </c>
      <c r="G11" s="43">
        <f t="shared" ref="G11:G23" si="8">IF(F11&lt;1,0,RANK(F11,F$4:F$37,0))</f>
        <v>0</v>
      </c>
      <c r="H11" s="19">
        <v>0</v>
      </c>
      <c r="I11" s="43">
        <f t="shared" ref="I11:I23" si="9">IF(H11&lt;1,0,RANK(H11,H$4:H$37,0))</f>
        <v>0</v>
      </c>
      <c r="J11" s="19">
        <v>0</v>
      </c>
      <c r="K11" s="43">
        <f t="shared" ref="K11:K16" si="10">IF(J11&lt;1,0,RANK(J11,J$4:J$37,0))</f>
        <v>0</v>
      </c>
      <c r="L11" s="10">
        <f t="shared" si="5"/>
        <v>0</v>
      </c>
      <c r="M11" s="12">
        <f t="shared" ref="M11:M23" si="11">IF(L11&lt;1,0,RANK(L11,L$4:L$37,0))</f>
        <v>0</v>
      </c>
    </row>
    <row r="12" spans="1:13" ht="15" x14ac:dyDescent="0.2">
      <c r="A12" s="23"/>
      <c r="B12" s="44"/>
      <c r="C12" s="42"/>
      <c r="D12" s="19">
        <v>0</v>
      </c>
      <c r="E12" s="43">
        <f t="shared" si="7"/>
        <v>0</v>
      </c>
      <c r="F12" s="19">
        <v>0</v>
      </c>
      <c r="G12" s="43">
        <f t="shared" si="8"/>
        <v>0</v>
      </c>
      <c r="H12" s="19">
        <v>0</v>
      </c>
      <c r="I12" s="43">
        <f t="shared" si="9"/>
        <v>0</v>
      </c>
      <c r="J12" s="19">
        <v>0</v>
      </c>
      <c r="K12" s="43">
        <f t="shared" si="10"/>
        <v>0</v>
      </c>
      <c r="L12" s="10">
        <f t="shared" si="5"/>
        <v>0</v>
      </c>
      <c r="M12" s="12">
        <f t="shared" si="11"/>
        <v>0</v>
      </c>
    </row>
    <row r="13" spans="1:13" ht="15" x14ac:dyDescent="0.2">
      <c r="A13" s="23"/>
      <c r="B13" s="44"/>
      <c r="C13" s="42"/>
      <c r="D13" s="19">
        <v>0</v>
      </c>
      <c r="E13" s="43">
        <f t="shared" si="7"/>
        <v>0</v>
      </c>
      <c r="F13" s="19">
        <v>0</v>
      </c>
      <c r="G13" s="43">
        <f t="shared" si="8"/>
        <v>0</v>
      </c>
      <c r="H13" s="19">
        <v>0</v>
      </c>
      <c r="I13" s="43">
        <f t="shared" si="9"/>
        <v>0</v>
      </c>
      <c r="J13" s="19">
        <v>0</v>
      </c>
      <c r="K13" s="43">
        <f t="shared" si="10"/>
        <v>0</v>
      </c>
      <c r="L13" s="10">
        <f t="shared" si="5"/>
        <v>0</v>
      </c>
      <c r="M13" s="12">
        <f t="shared" si="11"/>
        <v>0</v>
      </c>
    </row>
    <row r="14" spans="1:13" ht="15" x14ac:dyDescent="0.2">
      <c r="A14" s="23"/>
      <c r="B14" s="44"/>
      <c r="C14" s="42"/>
      <c r="D14" s="19">
        <v>0</v>
      </c>
      <c r="E14" s="43">
        <f t="shared" si="7"/>
        <v>0</v>
      </c>
      <c r="F14" s="19">
        <v>0</v>
      </c>
      <c r="G14" s="43">
        <f t="shared" si="8"/>
        <v>0</v>
      </c>
      <c r="H14" s="19">
        <v>0</v>
      </c>
      <c r="I14" s="43">
        <f t="shared" si="9"/>
        <v>0</v>
      </c>
      <c r="J14" s="19">
        <v>0</v>
      </c>
      <c r="K14" s="43">
        <f t="shared" si="10"/>
        <v>0</v>
      </c>
      <c r="L14" s="10">
        <f t="shared" si="5"/>
        <v>0</v>
      </c>
      <c r="M14" s="12">
        <f t="shared" si="11"/>
        <v>0</v>
      </c>
    </row>
    <row r="15" spans="1:13" ht="15" x14ac:dyDescent="0.2">
      <c r="A15" s="23"/>
      <c r="B15" s="44"/>
      <c r="C15" s="42"/>
      <c r="D15" s="19">
        <v>0</v>
      </c>
      <c r="E15" s="43">
        <f t="shared" si="7"/>
        <v>0</v>
      </c>
      <c r="F15" s="19">
        <v>0</v>
      </c>
      <c r="G15" s="43">
        <f t="shared" si="8"/>
        <v>0</v>
      </c>
      <c r="H15" s="19">
        <v>0</v>
      </c>
      <c r="I15" s="43">
        <f t="shared" si="9"/>
        <v>0</v>
      </c>
      <c r="J15" s="19">
        <v>0</v>
      </c>
      <c r="K15" s="43">
        <f t="shared" si="10"/>
        <v>0</v>
      </c>
      <c r="L15" s="10">
        <f t="shared" si="5"/>
        <v>0</v>
      </c>
      <c r="M15" s="12">
        <f t="shared" si="11"/>
        <v>0</v>
      </c>
    </row>
    <row r="16" spans="1:13" ht="15" x14ac:dyDescent="0.2">
      <c r="A16" s="23"/>
      <c r="B16" s="44"/>
      <c r="C16" s="42"/>
      <c r="D16" s="19">
        <v>0</v>
      </c>
      <c r="E16" s="43">
        <f t="shared" si="7"/>
        <v>0</v>
      </c>
      <c r="F16" s="19">
        <v>0</v>
      </c>
      <c r="G16" s="43">
        <f t="shared" si="8"/>
        <v>0</v>
      </c>
      <c r="H16" s="19">
        <v>0</v>
      </c>
      <c r="I16" s="43">
        <f t="shared" si="9"/>
        <v>0</v>
      </c>
      <c r="J16" s="19">
        <v>0</v>
      </c>
      <c r="K16" s="43">
        <f t="shared" si="10"/>
        <v>0</v>
      </c>
      <c r="L16" s="10">
        <f t="shared" si="5"/>
        <v>0</v>
      </c>
      <c r="M16" s="12">
        <f t="shared" si="11"/>
        <v>0</v>
      </c>
    </row>
    <row r="17" spans="1:13" ht="15" x14ac:dyDescent="0.2">
      <c r="A17" s="23"/>
      <c r="B17" s="14"/>
      <c r="C17" s="8"/>
      <c r="D17" s="20"/>
      <c r="E17" s="43"/>
      <c r="F17" s="19"/>
      <c r="G17" s="43"/>
      <c r="H17" s="19"/>
      <c r="I17" s="43"/>
      <c r="J17" s="19"/>
      <c r="K17" s="43"/>
      <c r="L17" s="12"/>
      <c r="M17" s="12"/>
    </row>
    <row r="18" spans="1:13" ht="15" x14ac:dyDescent="0.2">
      <c r="A18" s="23"/>
      <c r="B18" s="44"/>
      <c r="C18" s="42"/>
      <c r="D18" s="19">
        <v>0</v>
      </c>
      <c r="E18" s="43">
        <f t="shared" si="7"/>
        <v>0</v>
      </c>
      <c r="F18" s="19">
        <v>0</v>
      </c>
      <c r="G18" s="43">
        <f t="shared" si="8"/>
        <v>0</v>
      </c>
      <c r="H18" s="19">
        <v>0</v>
      </c>
      <c r="I18" s="43">
        <f t="shared" si="9"/>
        <v>0</v>
      </c>
      <c r="J18" s="19">
        <v>0</v>
      </c>
      <c r="K18" s="43">
        <f t="shared" ref="K18:K23" si="12">IF(J18&lt;1,0,RANK(J18,J$4:J$37,0))</f>
        <v>0</v>
      </c>
      <c r="L18" s="10">
        <f>SUM(D18,F18,H18,J18)</f>
        <v>0</v>
      </c>
      <c r="M18" s="12">
        <f t="shared" si="11"/>
        <v>0</v>
      </c>
    </row>
    <row r="19" spans="1:13" ht="15" x14ac:dyDescent="0.2">
      <c r="A19" s="23"/>
      <c r="B19" s="44"/>
      <c r="C19" s="42"/>
      <c r="D19" s="19">
        <v>0</v>
      </c>
      <c r="E19" s="43">
        <f t="shared" si="7"/>
        <v>0</v>
      </c>
      <c r="F19" s="19">
        <v>0</v>
      </c>
      <c r="G19" s="43">
        <f t="shared" si="8"/>
        <v>0</v>
      </c>
      <c r="H19" s="19">
        <v>0</v>
      </c>
      <c r="I19" s="43">
        <f t="shared" si="9"/>
        <v>0</v>
      </c>
      <c r="J19" s="19">
        <v>0</v>
      </c>
      <c r="K19" s="43">
        <f t="shared" si="12"/>
        <v>0</v>
      </c>
      <c r="L19" s="10">
        <f t="shared" ref="L19:L30" si="13">SUM(D19,F19,H19,J19)</f>
        <v>0</v>
      </c>
      <c r="M19" s="12">
        <f t="shared" si="11"/>
        <v>0</v>
      </c>
    </row>
    <row r="20" spans="1:13" ht="15" x14ac:dyDescent="0.2">
      <c r="A20" s="23"/>
      <c r="B20" s="44"/>
      <c r="C20" s="42"/>
      <c r="D20" s="19">
        <v>0</v>
      </c>
      <c r="E20" s="43">
        <f t="shared" si="7"/>
        <v>0</v>
      </c>
      <c r="F20" s="19">
        <v>0</v>
      </c>
      <c r="G20" s="43">
        <f t="shared" si="8"/>
        <v>0</v>
      </c>
      <c r="H20" s="19">
        <v>0</v>
      </c>
      <c r="I20" s="43">
        <f t="shared" si="9"/>
        <v>0</v>
      </c>
      <c r="J20" s="19">
        <v>0</v>
      </c>
      <c r="K20" s="43">
        <f t="shared" si="12"/>
        <v>0</v>
      </c>
      <c r="L20" s="10">
        <f t="shared" si="13"/>
        <v>0</v>
      </c>
      <c r="M20" s="12">
        <f t="shared" si="11"/>
        <v>0</v>
      </c>
    </row>
    <row r="21" spans="1:13" ht="15" x14ac:dyDescent="0.2">
      <c r="A21" s="23"/>
      <c r="B21" s="44"/>
      <c r="C21" s="42"/>
      <c r="D21" s="19">
        <v>0</v>
      </c>
      <c r="E21" s="43">
        <f t="shared" si="7"/>
        <v>0</v>
      </c>
      <c r="F21" s="19">
        <v>0</v>
      </c>
      <c r="G21" s="43">
        <f t="shared" si="8"/>
        <v>0</v>
      </c>
      <c r="H21" s="19">
        <v>0</v>
      </c>
      <c r="I21" s="43">
        <f t="shared" si="9"/>
        <v>0</v>
      </c>
      <c r="J21" s="19">
        <v>0</v>
      </c>
      <c r="K21" s="43">
        <f t="shared" si="12"/>
        <v>0</v>
      </c>
      <c r="L21" s="10">
        <f t="shared" si="13"/>
        <v>0</v>
      </c>
      <c r="M21" s="12">
        <f t="shared" si="11"/>
        <v>0</v>
      </c>
    </row>
    <row r="22" spans="1:13" ht="15" x14ac:dyDescent="0.2">
      <c r="A22" s="23"/>
      <c r="B22" s="44"/>
      <c r="C22" s="42"/>
      <c r="D22" s="19">
        <v>0</v>
      </c>
      <c r="E22" s="43">
        <f t="shared" si="7"/>
        <v>0</v>
      </c>
      <c r="F22" s="19">
        <v>0</v>
      </c>
      <c r="G22" s="43">
        <f t="shared" si="8"/>
        <v>0</v>
      </c>
      <c r="H22" s="19">
        <v>0</v>
      </c>
      <c r="I22" s="43">
        <f t="shared" si="9"/>
        <v>0</v>
      </c>
      <c r="J22" s="19">
        <v>0</v>
      </c>
      <c r="K22" s="43">
        <f t="shared" si="12"/>
        <v>0</v>
      </c>
      <c r="L22" s="10">
        <f t="shared" si="13"/>
        <v>0</v>
      </c>
      <c r="M22" s="12">
        <f t="shared" si="11"/>
        <v>0</v>
      </c>
    </row>
    <row r="23" spans="1:13" ht="15" x14ac:dyDescent="0.2">
      <c r="A23" s="23"/>
      <c r="B23" s="44"/>
      <c r="C23" s="42"/>
      <c r="D23" s="19">
        <v>0</v>
      </c>
      <c r="E23" s="43">
        <f t="shared" si="7"/>
        <v>0</v>
      </c>
      <c r="F23" s="19">
        <v>0</v>
      </c>
      <c r="G23" s="43">
        <f t="shared" si="8"/>
        <v>0</v>
      </c>
      <c r="H23" s="19">
        <v>0</v>
      </c>
      <c r="I23" s="43">
        <f t="shared" si="9"/>
        <v>0</v>
      </c>
      <c r="J23" s="19">
        <v>0</v>
      </c>
      <c r="K23" s="43">
        <f t="shared" si="12"/>
        <v>0</v>
      </c>
      <c r="L23" s="10">
        <f t="shared" si="13"/>
        <v>0</v>
      </c>
      <c r="M23" s="12">
        <f t="shared" si="11"/>
        <v>0</v>
      </c>
    </row>
    <row r="24" spans="1:13" ht="15" x14ac:dyDescent="0.2">
      <c r="A24" s="23"/>
      <c r="B24" s="44"/>
      <c r="C24" s="42"/>
      <c r="D24" s="20"/>
      <c r="E24" s="43"/>
      <c r="F24" s="19"/>
      <c r="G24" s="43"/>
      <c r="H24" s="19"/>
      <c r="I24" s="43"/>
      <c r="J24" s="19"/>
      <c r="K24" s="43"/>
      <c r="L24" s="12"/>
      <c r="M24" s="12"/>
    </row>
    <row r="25" spans="1:13" ht="15" x14ac:dyDescent="0.2">
      <c r="A25" s="23"/>
      <c r="B25" s="44"/>
      <c r="C25" s="42"/>
      <c r="D25" s="19">
        <v>0</v>
      </c>
      <c r="E25" s="43">
        <f t="shared" ref="E25:E30" si="14">IF(D25&lt;1,0,RANK(D25,D$4:D$37,0))</f>
        <v>0</v>
      </c>
      <c r="F25" s="19">
        <v>0</v>
      </c>
      <c r="G25" s="43">
        <f t="shared" ref="G25:G30" si="15">IF(F25&lt;1,0,RANK(F25,F$4:F$37,0))</f>
        <v>0</v>
      </c>
      <c r="H25" s="19">
        <v>0</v>
      </c>
      <c r="I25" s="43">
        <f t="shared" ref="I25:I30" si="16">IF(H25&lt;1,0,RANK(H25,H$4:H$37,0))</f>
        <v>0</v>
      </c>
      <c r="J25" s="19">
        <v>0</v>
      </c>
      <c r="K25" s="43">
        <f t="shared" ref="K25:K30" si="17">IF(J25&lt;1,0,RANK(J25,J$4:J$37,0))</f>
        <v>0</v>
      </c>
      <c r="L25" s="10">
        <f t="shared" si="13"/>
        <v>0</v>
      </c>
      <c r="M25" s="12">
        <f t="shared" ref="M25:M30" si="18">IF(L25&lt;1,0,RANK(L25,L$4:L$37,0))</f>
        <v>0</v>
      </c>
    </row>
    <row r="26" spans="1:13" ht="15" x14ac:dyDescent="0.2">
      <c r="A26" s="23"/>
      <c r="B26" s="44"/>
      <c r="C26" s="42"/>
      <c r="D26" s="19">
        <v>0</v>
      </c>
      <c r="E26" s="43">
        <f t="shared" si="14"/>
        <v>0</v>
      </c>
      <c r="F26" s="19">
        <v>0</v>
      </c>
      <c r="G26" s="43">
        <f t="shared" si="15"/>
        <v>0</v>
      </c>
      <c r="H26" s="19">
        <v>0</v>
      </c>
      <c r="I26" s="43">
        <f t="shared" si="16"/>
        <v>0</v>
      </c>
      <c r="J26" s="19">
        <v>0</v>
      </c>
      <c r="K26" s="43">
        <f t="shared" si="17"/>
        <v>0</v>
      </c>
      <c r="L26" s="10">
        <f t="shared" si="13"/>
        <v>0</v>
      </c>
      <c r="M26" s="12">
        <f t="shared" si="18"/>
        <v>0</v>
      </c>
    </row>
    <row r="27" spans="1:13" ht="15" x14ac:dyDescent="0.2">
      <c r="A27" s="23"/>
      <c r="B27" s="44"/>
      <c r="C27" s="42"/>
      <c r="D27" s="19">
        <v>0</v>
      </c>
      <c r="E27" s="43">
        <f t="shared" si="14"/>
        <v>0</v>
      </c>
      <c r="F27" s="19">
        <v>0</v>
      </c>
      <c r="G27" s="43">
        <f t="shared" si="15"/>
        <v>0</v>
      </c>
      <c r="H27" s="19">
        <v>0</v>
      </c>
      <c r="I27" s="43">
        <f t="shared" si="16"/>
        <v>0</v>
      </c>
      <c r="J27" s="19">
        <v>0</v>
      </c>
      <c r="K27" s="43">
        <f t="shared" si="17"/>
        <v>0</v>
      </c>
      <c r="L27" s="10">
        <f t="shared" si="13"/>
        <v>0</v>
      </c>
      <c r="M27" s="12">
        <f t="shared" si="18"/>
        <v>0</v>
      </c>
    </row>
    <row r="28" spans="1:13" ht="15" x14ac:dyDescent="0.2">
      <c r="A28" s="23"/>
      <c r="B28" s="44"/>
      <c r="C28" s="42"/>
      <c r="D28" s="19">
        <v>0</v>
      </c>
      <c r="E28" s="43">
        <f t="shared" si="14"/>
        <v>0</v>
      </c>
      <c r="F28" s="19">
        <v>0</v>
      </c>
      <c r="G28" s="43">
        <f t="shared" si="15"/>
        <v>0</v>
      </c>
      <c r="H28" s="19">
        <v>0</v>
      </c>
      <c r="I28" s="43">
        <f t="shared" si="16"/>
        <v>0</v>
      </c>
      <c r="J28" s="19">
        <v>0</v>
      </c>
      <c r="K28" s="43">
        <f t="shared" si="17"/>
        <v>0</v>
      </c>
      <c r="L28" s="10">
        <f t="shared" si="13"/>
        <v>0</v>
      </c>
      <c r="M28" s="12">
        <f t="shared" si="18"/>
        <v>0</v>
      </c>
    </row>
    <row r="29" spans="1:13" ht="15" x14ac:dyDescent="0.2">
      <c r="A29" s="23"/>
      <c r="B29" s="44"/>
      <c r="C29" s="42"/>
      <c r="D29" s="19">
        <v>0</v>
      </c>
      <c r="E29" s="43">
        <f t="shared" si="14"/>
        <v>0</v>
      </c>
      <c r="F29" s="19">
        <v>0</v>
      </c>
      <c r="G29" s="43">
        <f t="shared" si="15"/>
        <v>0</v>
      </c>
      <c r="H29" s="19">
        <v>0</v>
      </c>
      <c r="I29" s="43">
        <f t="shared" si="16"/>
        <v>0</v>
      </c>
      <c r="J29" s="19">
        <v>0</v>
      </c>
      <c r="K29" s="43">
        <f t="shared" si="17"/>
        <v>0</v>
      </c>
      <c r="L29" s="10">
        <f t="shared" si="13"/>
        <v>0</v>
      </c>
      <c r="M29" s="12">
        <f t="shared" si="18"/>
        <v>0</v>
      </c>
    </row>
    <row r="30" spans="1:13" ht="15" x14ac:dyDescent="0.2">
      <c r="A30" s="23"/>
      <c r="B30" s="44"/>
      <c r="C30" s="42"/>
      <c r="D30" s="19">
        <v>0</v>
      </c>
      <c r="E30" s="43">
        <f t="shared" si="14"/>
        <v>0</v>
      </c>
      <c r="F30" s="19">
        <v>0</v>
      </c>
      <c r="G30" s="43">
        <f t="shared" si="15"/>
        <v>0</v>
      </c>
      <c r="H30" s="19">
        <v>0</v>
      </c>
      <c r="I30" s="43">
        <f t="shared" si="16"/>
        <v>0</v>
      </c>
      <c r="J30" s="19">
        <v>0</v>
      </c>
      <c r="K30" s="43">
        <f t="shared" si="17"/>
        <v>0</v>
      </c>
      <c r="L30" s="10">
        <f t="shared" si="13"/>
        <v>0</v>
      </c>
      <c r="M30" s="12">
        <f t="shared" si="18"/>
        <v>0</v>
      </c>
    </row>
    <row r="31" spans="1:13" ht="15" x14ac:dyDescent="0.2">
      <c r="A31" s="23"/>
      <c r="B31" s="44"/>
      <c r="C31" s="42"/>
      <c r="D31" s="20"/>
      <c r="E31" s="43"/>
      <c r="F31" s="19"/>
      <c r="G31" s="43"/>
      <c r="H31" s="19"/>
      <c r="I31" s="43"/>
      <c r="J31" s="19"/>
      <c r="K31" s="43"/>
      <c r="L31" s="12"/>
      <c r="M31" s="12"/>
    </row>
    <row r="32" spans="1:13" ht="15" x14ac:dyDescent="0.2">
      <c r="A32" s="23"/>
      <c r="B32" s="44"/>
      <c r="C32" s="42"/>
      <c r="D32" s="19">
        <v>0</v>
      </c>
      <c r="E32" s="43">
        <f t="shared" ref="E32:E37" si="19">IF(D32&lt;1,0,RANK(D32,D$4:D$37,0))</f>
        <v>0</v>
      </c>
      <c r="F32" s="19">
        <v>0</v>
      </c>
      <c r="G32" s="43">
        <f t="shared" ref="G32:G37" si="20">IF(F32&lt;1,0,RANK(F32,F$4:F$37,0))</f>
        <v>0</v>
      </c>
      <c r="H32" s="19">
        <v>0</v>
      </c>
      <c r="I32" s="43">
        <f t="shared" ref="I32:I37" si="21">IF(H32&lt;1,0,RANK(H32,H$4:H$37,0))</f>
        <v>0</v>
      </c>
      <c r="J32" s="19">
        <v>0</v>
      </c>
      <c r="K32" s="43">
        <f t="shared" ref="K32:K37" si="22">IF(J32&lt;1,0,RANK(J32,J$4:J$37,0))</f>
        <v>0</v>
      </c>
      <c r="L32" s="10">
        <f t="shared" ref="L32:L37" si="23">SUM(D32,F32,H32,J32)</f>
        <v>0</v>
      </c>
      <c r="M32" s="12">
        <f t="shared" ref="M32:M37" si="24">IF(L32&lt;1,0,RANK(L32,L$4:L$37,0))</f>
        <v>0</v>
      </c>
    </row>
    <row r="33" spans="1:13" ht="15" x14ac:dyDescent="0.2">
      <c r="A33" s="23"/>
      <c r="B33" s="44"/>
      <c r="C33" s="42"/>
      <c r="D33" s="19">
        <v>0</v>
      </c>
      <c r="E33" s="43">
        <f t="shared" si="19"/>
        <v>0</v>
      </c>
      <c r="F33" s="19">
        <v>0</v>
      </c>
      <c r="G33" s="43">
        <f t="shared" si="20"/>
        <v>0</v>
      </c>
      <c r="H33" s="19">
        <v>0</v>
      </c>
      <c r="I33" s="43">
        <f t="shared" si="21"/>
        <v>0</v>
      </c>
      <c r="J33" s="19">
        <v>0</v>
      </c>
      <c r="K33" s="43">
        <f t="shared" si="22"/>
        <v>0</v>
      </c>
      <c r="L33" s="10">
        <f t="shared" si="23"/>
        <v>0</v>
      </c>
      <c r="M33" s="12">
        <f t="shared" si="24"/>
        <v>0</v>
      </c>
    </row>
    <row r="34" spans="1:13" ht="15" x14ac:dyDescent="0.2">
      <c r="A34" s="23"/>
      <c r="B34" s="44"/>
      <c r="C34" s="42"/>
      <c r="D34" s="19">
        <v>0</v>
      </c>
      <c r="E34" s="43">
        <f t="shared" si="19"/>
        <v>0</v>
      </c>
      <c r="F34" s="19">
        <v>0</v>
      </c>
      <c r="G34" s="43">
        <f t="shared" si="20"/>
        <v>0</v>
      </c>
      <c r="H34" s="19">
        <v>0</v>
      </c>
      <c r="I34" s="43">
        <f t="shared" si="21"/>
        <v>0</v>
      </c>
      <c r="J34" s="19">
        <v>0</v>
      </c>
      <c r="K34" s="43">
        <f t="shared" si="22"/>
        <v>0</v>
      </c>
      <c r="L34" s="10">
        <f t="shared" si="23"/>
        <v>0</v>
      </c>
      <c r="M34" s="12">
        <f t="shared" si="24"/>
        <v>0</v>
      </c>
    </row>
    <row r="35" spans="1:13" ht="15" x14ac:dyDescent="0.2">
      <c r="A35" s="23"/>
      <c r="B35" s="44"/>
      <c r="C35" s="42"/>
      <c r="D35" s="19">
        <v>0</v>
      </c>
      <c r="E35" s="43">
        <f t="shared" si="19"/>
        <v>0</v>
      </c>
      <c r="F35" s="19">
        <v>0</v>
      </c>
      <c r="G35" s="43">
        <f t="shared" si="20"/>
        <v>0</v>
      </c>
      <c r="H35" s="19">
        <v>0</v>
      </c>
      <c r="I35" s="43">
        <f t="shared" si="21"/>
        <v>0</v>
      </c>
      <c r="J35" s="19">
        <v>0</v>
      </c>
      <c r="K35" s="43">
        <f t="shared" si="22"/>
        <v>0</v>
      </c>
      <c r="L35" s="10">
        <f t="shared" si="23"/>
        <v>0</v>
      </c>
      <c r="M35" s="12">
        <f t="shared" si="24"/>
        <v>0</v>
      </c>
    </row>
    <row r="36" spans="1:13" ht="15" x14ac:dyDescent="0.2">
      <c r="A36" s="23"/>
      <c r="B36" s="44"/>
      <c r="C36" s="42"/>
      <c r="D36" s="19">
        <v>0</v>
      </c>
      <c r="E36" s="43">
        <f t="shared" si="19"/>
        <v>0</v>
      </c>
      <c r="F36" s="19">
        <v>0</v>
      </c>
      <c r="G36" s="43">
        <f t="shared" si="20"/>
        <v>0</v>
      </c>
      <c r="H36" s="19">
        <v>0</v>
      </c>
      <c r="I36" s="43">
        <f t="shared" si="21"/>
        <v>0</v>
      </c>
      <c r="J36" s="19">
        <v>0</v>
      </c>
      <c r="K36" s="43">
        <f t="shared" si="22"/>
        <v>0</v>
      </c>
      <c r="L36" s="10">
        <f t="shared" si="23"/>
        <v>0</v>
      </c>
      <c r="M36" s="12">
        <f t="shared" si="24"/>
        <v>0</v>
      </c>
    </row>
    <row r="37" spans="1:13" ht="15" x14ac:dyDescent="0.2">
      <c r="A37" s="23"/>
      <c r="B37" s="44"/>
      <c r="C37" s="42"/>
      <c r="D37" s="19">
        <v>0</v>
      </c>
      <c r="E37" s="43">
        <f t="shared" si="19"/>
        <v>0</v>
      </c>
      <c r="F37" s="19">
        <v>0</v>
      </c>
      <c r="G37" s="43">
        <f t="shared" si="20"/>
        <v>0</v>
      </c>
      <c r="H37" s="19">
        <v>0</v>
      </c>
      <c r="I37" s="43">
        <f t="shared" si="21"/>
        <v>0</v>
      </c>
      <c r="J37" s="19">
        <v>0</v>
      </c>
      <c r="K37" s="43">
        <f t="shared" si="22"/>
        <v>0</v>
      </c>
      <c r="L37" s="10">
        <f t="shared" si="23"/>
        <v>0</v>
      </c>
      <c r="M37" s="12">
        <f t="shared" si="24"/>
        <v>0</v>
      </c>
    </row>
    <row r="38" spans="1:13" ht="15" x14ac:dyDescent="0.2">
      <c r="A38" s="23"/>
      <c r="B38" s="44"/>
      <c r="C38" s="8"/>
      <c r="D38" s="20"/>
      <c r="E38" s="43"/>
      <c r="F38" s="20"/>
      <c r="G38" s="43"/>
      <c r="H38" s="20"/>
      <c r="I38" s="43"/>
      <c r="J38" s="20"/>
      <c r="K38" s="43"/>
      <c r="L38" s="12"/>
      <c r="M38" s="12"/>
    </row>
    <row r="39" spans="1:13" ht="18" x14ac:dyDescent="0.2">
      <c r="A39" s="22"/>
      <c r="B39" s="2"/>
      <c r="C39" s="1"/>
      <c r="D39" s="2"/>
      <c r="E39" s="2"/>
      <c r="F39" s="2"/>
      <c r="G39" s="2"/>
      <c r="H39" s="2"/>
      <c r="I39" s="2"/>
      <c r="J39" s="2"/>
      <c r="K39" s="2"/>
      <c r="L39" s="2"/>
      <c r="M39" s="4"/>
    </row>
    <row r="40" spans="1:13" ht="18" x14ac:dyDescent="0.2">
      <c r="A40" s="22"/>
      <c r="B40" s="1" t="s">
        <v>9</v>
      </c>
      <c r="C40" s="1" t="s">
        <v>117</v>
      </c>
      <c r="D40" s="1" t="s">
        <v>118</v>
      </c>
      <c r="E40" s="2"/>
      <c r="F40" s="2"/>
      <c r="G40" s="2"/>
      <c r="H40" s="2"/>
      <c r="I40" s="2"/>
      <c r="J40" s="2"/>
      <c r="K40" s="2"/>
      <c r="L40" s="2"/>
      <c r="M40" s="4"/>
    </row>
    <row r="41" spans="1:13" ht="18" x14ac:dyDescent="0.2">
      <c r="A41" s="22"/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4"/>
    </row>
    <row r="42" spans="1:13" ht="15" x14ac:dyDescent="0.2">
      <c r="A42" s="22"/>
      <c r="B42" s="2"/>
      <c r="C42" s="25" t="s">
        <v>10</v>
      </c>
      <c r="D42" s="25" t="s">
        <v>3</v>
      </c>
      <c r="E42" s="25" t="s">
        <v>4</v>
      </c>
      <c r="F42" s="25" t="s">
        <v>5</v>
      </c>
      <c r="G42" s="25" t="s">
        <v>4</v>
      </c>
      <c r="H42" s="25" t="s">
        <v>6</v>
      </c>
      <c r="I42" s="25" t="s">
        <v>4</v>
      </c>
      <c r="J42" s="25" t="s">
        <v>7</v>
      </c>
      <c r="K42" s="25" t="s">
        <v>4</v>
      </c>
      <c r="L42" s="25" t="s">
        <v>8</v>
      </c>
      <c r="M42" s="25" t="s">
        <v>4</v>
      </c>
    </row>
    <row r="43" spans="1:13" ht="15" x14ac:dyDescent="0.2">
      <c r="A43" s="22"/>
      <c r="B43" s="2"/>
      <c r="C43" s="8" t="s">
        <v>19</v>
      </c>
      <c r="D43" s="45">
        <f>LARGE(D4:D9,1)+LARGE(D4:D9,2)+LARGE(D4:D9,3)</f>
        <v>37.160000000000004</v>
      </c>
      <c r="E43" s="46">
        <f>IF(D43&lt;1,0,RANK(D43,D$43:D$47,0))</f>
        <v>1</v>
      </c>
      <c r="F43" s="45">
        <f>LARGE(F4:F9,1)+LARGE(F4:F9,2)+LARGE(F4:F9,3)</f>
        <v>31</v>
      </c>
      <c r="G43" s="46">
        <f>IF(F43&lt;1,0,RANK(F43,F$43:F$47,0))</f>
        <v>1</v>
      </c>
      <c r="H43" s="45">
        <f>LARGE(H4:H9,1)+LARGE(H4:H9,2)+LARGE(H4:H9,3)</f>
        <v>30.9</v>
      </c>
      <c r="I43" s="46">
        <f>IF(H43&lt;1,0,RANK(H43,H$43:H$47,0))</f>
        <v>1</v>
      </c>
      <c r="J43" s="45">
        <f>LARGE(J4:J9,1)+LARGE(J4:J9,2)+LARGE(J4:J9,3)</f>
        <v>34.900000000000006</v>
      </c>
      <c r="K43" s="46">
        <f>IF(J43&lt;1,0,RANK(J43,J$43:J$47,0))</f>
        <v>1</v>
      </c>
      <c r="L43" s="10">
        <f>D43+F43+H43+J43</f>
        <v>133.96</v>
      </c>
      <c r="M43" s="12">
        <f>IF(L43&lt;1,0,RANK(L43,L$43:L$47,0))</f>
        <v>1</v>
      </c>
    </row>
    <row r="44" spans="1:13" ht="15" x14ac:dyDescent="0.2">
      <c r="A44" s="22"/>
      <c r="B44" s="2"/>
      <c r="C44" s="42"/>
      <c r="D44" s="45">
        <f>LARGE(D11:D16,1)+LARGE(D11:D16,2)+LARGE(D11:D16,3)</f>
        <v>0</v>
      </c>
      <c r="E44" s="46">
        <f>IF(D44&lt;1,0,RANK(D44,D$43:D$47,0))</f>
        <v>0</v>
      </c>
      <c r="F44" s="45">
        <f>LARGE(F11:F16,1)+LARGE(F11:F16,2)+LARGE(F11:F16,3)</f>
        <v>0</v>
      </c>
      <c r="G44" s="46">
        <f>IF(F44&lt;1,0,RANK(F44,F$43:F$47,0))</f>
        <v>0</v>
      </c>
      <c r="H44" s="45">
        <f>LARGE(H11:H16,1)+LARGE(H11:H16,2)+LARGE(H11:H16,3)</f>
        <v>0</v>
      </c>
      <c r="I44" s="46">
        <f>IF(H44&lt;1,0,RANK(H44,H$43:H$47,0))</f>
        <v>0</v>
      </c>
      <c r="J44" s="45">
        <f>LARGE(J11:J16,1)+LARGE(J11:J16,2)+LARGE(J11:J16,3)</f>
        <v>0</v>
      </c>
      <c r="K44" s="46">
        <f>IF(J44&lt;1,0,RANK(J44,J$43:J$47,0))</f>
        <v>0</v>
      </c>
      <c r="L44" s="10">
        <f>D44+F44+H44+J44</f>
        <v>0</v>
      </c>
      <c r="M44" s="12">
        <f>IF(L44&lt;1,0,RANK(L44,L$43:L$47,0))</f>
        <v>0</v>
      </c>
    </row>
    <row r="45" spans="1:13" ht="15" x14ac:dyDescent="0.2">
      <c r="A45" s="22"/>
      <c r="B45" s="2"/>
      <c r="C45" s="42"/>
      <c r="D45" s="45">
        <f>LARGE(D18:D23,1)+LARGE(D18:D23,2)+LARGE(D18:D23,3)</f>
        <v>0</v>
      </c>
      <c r="E45" s="46">
        <f>IF(D45&lt;1,0,RANK(D45,D$43:D$47,0))</f>
        <v>0</v>
      </c>
      <c r="F45" s="45">
        <f>LARGE(F18:F23,1)+LARGE(F18:F23,2)+LARGE(F18:F23,3)</f>
        <v>0</v>
      </c>
      <c r="G45" s="46">
        <f>IF(F45&lt;1,0,RANK(F45,F$43:F$47,0))</f>
        <v>0</v>
      </c>
      <c r="H45" s="45">
        <f>LARGE(H18:H23,1)+LARGE(H18:H23,2)+LARGE(H18:H23,3)</f>
        <v>0</v>
      </c>
      <c r="I45" s="46">
        <f>IF(H45&lt;1,0,RANK(H45,H$43:H$47,0))</f>
        <v>0</v>
      </c>
      <c r="J45" s="45">
        <f>LARGE(J18:J23,1)+LARGE(J18:J23,2)+LARGE(J18:J23,3)</f>
        <v>0</v>
      </c>
      <c r="K45" s="46">
        <f>IF(J45&lt;1,0,RANK(J45,J$43:J$47,0))</f>
        <v>0</v>
      </c>
      <c r="L45" s="10">
        <f>D45+F45+H45+J45</f>
        <v>0</v>
      </c>
      <c r="M45" s="12">
        <f>IF(L45&lt;1,0,RANK(L45,L$43:L$47,0))</f>
        <v>0</v>
      </c>
    </row>
    <row r="46" spans="1:13" ht="15" x14ac:dyDescent="0.2">
      <c r="A46" s="22"/>
      <c r="B46" s="2"/>
      <c r="C46" s="42"/>
      <c r="D46" s="45">
        <f>LARGE(D25:D30,1)+LARGE(D25:D30,2)+LARGE(D25:D30,3)</f>
        <v>0</v>
      </c>
      <c r="E46" s="46">
        <f>IF(D46&lt;1,0,RANK(D46,D$43:D$47,0))</f>
        <v>0</v>
      </c>
      <c r="F46" s="45">
        <f>LARGE(F25:F30,1)+LARGE(F25:F30,2)+LARGE(F25:F30,3)</f>
        <v>0</v>
      </c>
      <c r="G46" s="46">
        <f>IF(F46&lt;1,0,RANK(F46,F$43:F$47,0))</f>
        <v>0</v>
      </c>
      <c r="H46" s="45">
        <f>LARGE(H25:H30,1)+LARGE(H25:H30,2)+LARGE(H25:H30,3)</f>
        <v>0</v>
      </c>
      <c r="I46" s="46">
        <f>IF(H46&lt;1,0,RANK(H46,H$43:H$47,0))</f>
        <v>0</v>
      </c>
      <c r="J46" s="45">
        <f>LARGE(J25:J30,1)+LARGE(J25:J30,2)+LARGE(J25:J30,3)</f>
        <v>0</v>
      </c>
      <c r="K46" s="46">
        <f>IF(J46&lt;1,0,RANK(J46,J$43:J$47,0))</f>
        <v>0</v>
      </c>
      <c r="L46" s="10">
        <f>D46+F46+H46+J46</f>
        <v>0</v>
      </c>
      <c r="M46" s="12">
        <f>IF(L46&lt;1,0,RANK(L46,L$43:L$47,0))</f>
        <v>0</v>
      </c>
    </row>
    <row r="47" spans="1:13" ht="15" x14ac:dyDescent="0.2">
      <c r="A47" s="22"/>
      <c r="B47" s="2"/>
      <c r="C47" s="42"/>
      <c r="D47" s="45">
        <f>LARGE(D32:D37,1)+LARGE(D32:D37,2)+LARGE(D32:D37,3)</f>
        <v>0</v>
      </c>
      <c r="E47" s="46">
        <f>IF(D47&lt;1,0,RANK(D47,D$43:D$47,0))</f>
        <v>0</v>
      </c>
      <c r="F47" s="45">
        <f>LARGE(F32:F37,1)+LARGE(F32:F37,2)+LARGE(F32:F37,3)</f>
        <v>0</v>
      </c>
      <c r="G47" s="46">
        <f>IF(F47&lt;1,0,RANK(F47,F$43:F$47,0))</f>
        <v>0</v>
      </c>
      <c r="H47" s="45">
        <f>LARGE(H32:H37,1)+LARGE(H32:H37,2)+LARGE(H32:H37,3)</f>
        <v>0</v>
      </c>
      <c r="I47" s="46">
        <f>IF(H47&lt;1,0,RANK(H47,H$43:H$47,0))</f>
        <v>0</v>
      </c>
      <c r="J47" s="45">
        <f>LARGE(J32:J37,1)+LARGE(J32:J37,2)+LARGE(J32:J37,3)</f>
        <v>0</v>
      </c>
      <c r="K47" s="46">
        <f>IF(J47&lt;1,0,RANK(J47,J$43:J$47,0))</f>
        <v>0</v>
      </c>
      <c r="L47" s="10">
        <f>D47+F47+H47+J47</f>
        <v>0</v>
      </c>
      <c r="M47" s="12">
        <f>IF(L47&lt;1,0,RANK(L47,L$43:L$47,0))</f>
        <v>0</v>
      </c>
    </row>
    <row r="48" spans="1:13" x14ac:dyDescent="0.2">
      <c r="A48" s="22"/>
    </row>
  </sheetData>
  <sheetProtection algorithmName="SHA-512" hashValue="x3mSFTEwuujTmdBNQtI8sSdQNp1EiScN/VcnZiU9SAMcx/PzKajKY5i8lxYCvPsQucE+0Cgj90h6RinoK20h9g==" saltValue="rxXRiIjMzXtXeQQekTNt5Q==" spinCount="100000" sheet="1" objects="1" scenarios="1"/>
  <conditionalFormatting sqref="M43:M47 E43:E47 G43:G47 I43:I47 K43:K47 M4:M38 G4:G38 I4:I38 E4:E38 K4:K38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opLeftCell="A34" workbookViewId="0">
      <selection activeCell="B12" sqref="B12"/>
    </sheetView>
  </sheetViews>
  <sheetFormatPr defaultRowHeight="12.75" x14ac:dyDescent="0.2"/>
  <cols>
    <col min="1" max="1" width="9.140625" style="22"/>
    <col min="2" max="2" width="18.7109375" customWidth="1"/>
    <col min="3" max="3" width="12.8554687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122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4" t="s">
        <v>65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3">
        <v>201</v>
      </c>
      <c r="B4" s="21" t="s">
        <v>60</v>
      </c>
      <c r="C4" s="13" t="s">
        <v>19</v>
      </c>
      <c r="D4" s="19">
        <v>12.8</v>
      </c>
      <c r="E4" s="9">
        <f t="shared" ref="E4:E9" si="0">IF(D4&lt;1,0,RANK(D4,D$4:D$37,0))</f>
        <v>6</v>
      </c>
      <c r="F4" s="19">
        <v>11</v>
      </c>
      <c r="G4" s="9">
        <f t="shared" ref="G4:G9" si="1">IF(F4&lt;1,0,RANK(F4,F$4:F$37,0))</f>
        <v>18</v>
      </c>
      <c r="H4" s="19">
        <v>11.4</v>
      </c>
      <c r="I4" s="9">
        <f t="shared" ref="I4:I9" si="2">IF(H4&lt;1,0,RANK(H4,H$4:H$37,0))</f>
        <v>9</v>
      </c>
      <c r="J4" s="19">
        <v>10.4</v>
      </c>
      <c r="K4" s="9">
        <f t="shared" ref="K4:K9" si="3">IF(J4&lt;1,0,RANK(J4,J$4:J$37,0))</f>
        <v>21</v>
      </c>
      <c r="L4" s="10">
        <f>SUM(D4,F4,H4,J4)</f>
        <v>45.6</v>
      </c>
      <c r="M4" s="11">
        <f t="shared" ref="M4:M9" si="4">IF(L4&lt;1,0,RANK(L4,L$4:L$37,0))</f>
        <v>13</v>
      </c>
    </row>
    <row r="5" spans="1:13" ht="15" x14ac:dyDescent="0.2">
      <c r="A5" s="23">
        <v>202</v>
      </c>
      <c r="B5" s="21" t="s">
        <v>61</v>
      </c>
      <c r="C5" s="13" t="s">
        <v>19</v>
      </c>
      <c r="D5" s="19">
        <v>12.57</v>
      </c>
      <c r="E5" s="9">
        <f t="shared" si="0"/>
        <v>13</v>
      </c>
      <c r="F5" s="19">
        <v>11</v>
      </c>
      <c r="G5" s="9">
        <f t="shared" si="1"/>
        <v>18</v>
      </c>
      <c r="H5" s="19">
        <v>10</v>
      </c>
      <c r="I5" s="9">
        <f t="shared" si="2"/>
        <v>24</v>
      </c>
      <c r="J5" s="19">
        <v>10.7</v>
      </c>
      <c r="K5" s="9">
        <f t="shared" si="3"/>
        <v>16</v>
      </c>
      <c r="L5" s="10">
        <f t="shared" ref="L5:L16" si="5">SUM(D5,F5,H5,J5)</f>
        <v>44.269999999999996</v>
      </c>
      <c r="M5" s="11">
        <f t="shared" si="4"/>
        <v>23</v>
      </c>
    </row>
    <row r="6" spans="1:13" ht="15" x14ac:dyDescent="0.2">
      <c r="A6" s="23">
        <v>203</v>
      </c>
      <c r="B6" s="21" t="s">
        <v>62</v>
      </c>
      <c r="C6" s="13" t="s">
        <v>19</v>
      </c>
      <c r="D6" s="19">
        <v>0</v>
      </c>
      <c r="E6" s="9">
        <f t="shared" si="0"/>
        <v>0</v>
      </c>
      <c r="F6" s="19">
        <v>0</v>
      </c>
      <c r="G6" s="9">
        <f t="shared" si="1"/>
        <v>0</v>
      </c>
      <c r="H6" s="19">
        <v>0</v>
      </c>
      <c r="I6" s="9">
        <f t="shared" si="2"/>
        <v>0</v>
      </c>
      <c r="J6" s="19">
        <v>0</v>
      </c>
      <c r="K6" s="9">
        <f t="shared" si="3"/>
        <v>0</v>
      </c>
      <c r="L6" s="10">
        <f t="shared" si="5"/>
        <v>0</v>
      </c>
      <c r="M6" s="11">
        <f t="shared" si="4"/>
        <v>0</v>
      </c>
    </row>
    <row r="7" spans="1:13" ht="15" x14ac:dyDescent="0.2">
      <c r="A7" s="23">
        <v>204</v>
      </c>
      <c r="B7" s="21" t="s">
        <v>63</v>
      </c>
      <c r="C7" s="13" t="s">
        <v>19</v>
      </c>
      <c r="D7" s="19">
        <v>12.1</v>
      </c>
      <c r="E7" s="9">
        <f t="shared" si="0"/>
        <v>27</v>
      </c>
      <c r="F7" s="19">
        <v>11.85</v>
      </c>
      <c r="G7" s="9">
        <f t="shared" si="1"/>
        <v>4</v>
      </c>
      <c r="H7" s="19">
        <v>10.65</v>
      </c>
      <c r="I7" s="9">
        <f t="shared" si="2"/>
        <v>22</v>
      </c>
      <c r="J7" s="19">
        <v>10.75</v>
      </c>
      <c r="K7" s="9">
        <f t="shared" si="3"/>
        <v>13</v>
      </c>
      <c r="L7" s="10">
        <f t="shared" si="5"/>
        <v>45.35</v>
      </c>
      <c r="M7" s="11">
        <f t="shared" si="4"/>
        <v>14</v>
      </c>
    </row>
    <row r="8" spans="1:13" ht="15" x14ac:dyDescent="0.2">
      <c r="A8" s="23">
        <v>205</v>
      </c>
      <c r="B8" s="21" t="s">
        <v>64</v>
      </c>
      <c r="C8" s="13" t="s">
        <v>19</v>
      </c>
      <c r="D8" s="19">
        <v>12.84</v>
      </c>
      <c r="E8" s="9">
        <f t="shared" si="0"/>
        <v>4</v>
      </c>
      <c r="F8" s="19">
        <v>11.4</v>
      </c>
      <c r="G8" s="9">
        <f t="shared" si="1"/>
        <v>13</v>
      </c>
      <c r="H8" s="19">
        <v>11.4</v>
      </c>
      <c r="I8" s="9">
        <f t="shared" si="2"/>
        <v>9</v>
      </c>
      <c r="J8" s="19">
        <v>10.6</v>
      </c>
      <c r="K8" s="9">
        <f t="shared" si="3"/>
        <v>18</v>
      </c>
      <c r="L8" s="10">
        <f t="shared" si="5"/>
        <v>46.24</v>
      </c>
      <c r="M8" s="11">
        <f t="shared" si="4"/>
        <v>11</v>
      </c>
    </row>
    <row r="9" spans="1:13" ht="15" x14ac:dyDescent="0.2">
      <c r="A9" s="23">
        <v>206</v>
      </c>
      <c r="B9" s="7" t="s">
        <v>66</v>
      </c>
      <c r="C9" s="13" t="s">
        <v>19</v>
      </c>
      <c r="D9" s="19">
        <v>12.73</v>
      </c>
      <c r="E9" s="9">
        <f t="shared" si="0"/>
        <v>8</v>
      </c>
      <c r="F9" s="19">
        <v>11.05</v>
      </c>
      <c r="G9" s="9">
        <f t="shared" si="1"/>
        <v>17</v>
      </c>
      <c r="H9" s="19">
        <v>11.45</v>
      </c>
      <c r="I9" s="9">
        <f t="shared" si="2"/>
        <v>8</v>
      </c>
      <c r="J9" s="19">
        <v>11.15</v>
      </c>
      <c r="K9" s="9">
        <f t="shared" si="3"/>
        <v>7</v>
      </c>
      <c r="L9" s="10">
        <f t="shared" si="5"/>
        <v>46.38</v>
      </c>
      <c r="M9" s="11">
        <f t="shared" si="4"/>
        <v>10</v>
      </c>
    </row>
    <row r="10" spans="1:13" ht="15" x14ac:dyDescent="0.2">
      <c r="A10" s="23"/>
      <c r="B10" s="7"/>
      <c r="C10" s="8"/>
      <c r="D10" s="20"/>
      <c r="E10" s="9"/>
      <c r="F10" s="19"/>
      <c r="G10" s="9"/>
      <c r="H10" s="19"/>
      <c r="I10" s="9"/>
      <c r="J10" s="19"/>
      <c r="K10" s="9"/>
      <c r="L10" s="12"/>
      <c r="M10" s="11"/>
    </row>
    <row r="11" spans="1:13" ht="15" x14ac:dyDescent="0.2">
      <c r="A11" s="23">
        <v>207</v>
      </c>
      <c r="B11" s="21" t="s">
        <v>14</v>
      </c>
      <c r="C11" s="8" t="s">
        <v>20</v>
      </c>
      <c r="D11" s="19">
        <v>12.53</v>
      </c>
      <c r="E11" s="9">
        <f t="shared" ref="E11:E16" si="6">IF(D11&lt;1,0,RANK(D11,D$4:D$37,0))</f>
        <v>17</v>
      </c>
      <c r="F11" s="19">
        <v>11.5</v>
      </c>
      <c r="G11" s="9">
        <f t="shared" ref="G11:G16" si="7">IF(F11&lt;1,0,RANK(F11,F$4:F$37,0))</f>
        <v>11</v>
      </c>
      <c r="H11" s="19">
        <v>11.7</v>
      </c>
      <c r="I11" s="9">
        <f t="shared" ref="I11:I16" si="8">IF(H11&lt;1,0,RANK(H11,H$4:H$37,0))</f>
        <v>4</v>
      </c>
      <c r="J11" s="19">
        <v>11.3</v>
      </c>
      <c r="K11" s="9">
        <f t="shared" ref="K11:K16" si="9">IF(J11&lt;1,0,RANK(J11,J$4:J$37,0))</f>
        <v>5</v>
      </c>
      <c r="L11" s="10">
        <f t="shared" si="5"/>
        <v>47.03</v>
      </c>
      <c r="M11" s="11">
        <f t="shared" ref="M11:M16" si="10">IF(L11&lt;1,0,RANK(L11,L$4:L$37,0))</f>
        <v>7</v>
      </c>
    </row>
    <row r="12" spans="1:13" ht="15" x14ac:dyDescent="0.2">
      <c r="A12" s="23">
        <v>208</v>
      </c>
      <c r="B12" s="21"/>
      <c r="C12" s="8" t="s">
        <v>20</v>
      </c>
      <c r="D12" s="19">
        <v>0</v>
      </c>
      <c r="E12" s="9">
        <f t="shared" si="6"/>
        <v>0</v>
      </c>
      <c r="F12" s="19">
        <v>0</v>
      </c>
      <c r="G12" s="9">
        <f t="shared" si="7"/>
        <v>0</v>
      </c>
      <c r="H12" s="19">
        <v>0</v>
      </c>
      <c r="I12" s="9">
        <f t="shared" si="8"/>
        <v>0</v>
      </c>
      <c r="J12" s="19">
        <v>0</v>
      </c>
      <c r="K12" s="9">
        <f t="shared" si="9"/>
        <v>0</v>
      </c>
      <c r="L12" s="10">
        <f t="shared" si="5"/>
        <v>0</v>
      </c>
      <c r="M12" s="11">
        <f t="shared" si="10"/>
        <v>0</v>
      </c>
    </row>
    <row r="13" spans="1:13" ht="15" x14ac:dyDescent="0.2">
      <c r="A13" s="23">
        <v>209</v>
      </c>
      <c r="B13" s="21" t="s">
        <v>15</v>
      </c>
      <c r="C13" s="8" t="s">
        <v>20</v>
      </c>
      <c r="D13" s="19">
        <v>12.43</v>
      </c>
      <c r="E13" s="9">
        <f t="shared" si="6"/>
        <v>21</v>
      </c>
      <c r="F13" s="19">
        <v>10.7</v>
      </c>
      <c r="G13" s="9">
        <f t="shared" si="7"/>
        <v>25</v>
      </c>
      <c r="H13" s="19">
        <v>11.9</v>
      </c>
      <c r="I13" s="9">
        <f t="shared" si="8"/>
        <v>1</v>
      </c>
      <c r="J13" s="19">
        <v>11.4</v>
      </c>
      <c r="K13" s="9">
        <f t="shared" si="9"/>
        <v>3</v>
      </c>
      <c r="L13" s="10">
        <f t="shared" si="5"/>
        <v>46.43</v>
      </c>
      <c r="M13" s="11">
        <f t="shared" si="10"/>
        <v>9</v>
      </c>
    </row>
    <row r="14" spans="1:13" ht="15" x14ac:dyDescent="0.2">
      <c r="A14" s="23">
        <v>210</v>
      </c>
      <c r="B14" s="21" t="s">
        <v>16</v>
      </c>
      <c r="C14" s="8" t="s">
        <v>20</v>
      </c>
      <c r="D14" s="19">
        <v>12.6</v>
      </c>
      <c r="E14" s="9">
        <f t="shared" si="6"/>
        <v>10</v>
      </c>
      <c r="F14" s="19">
        <v>11.95</v>
      </c>
      <c r="G14" s="9">
        <f t="shared" si="7"/>
        <v>2</v>
      </c>
      <c r="H14" s="19">
        <v>11.85</v>
      </c>
      <c r="I14" s="9">
        <f t="shared" si="8"/>
        <v>2</v>
      </c>
      <c r="J14" s="19">
        <v>10.9</v>
      </c>
      <c r="K14" s="9">
        <f t="shared" si="9"/>
        <v>9</v>
      </c>
      <c r="L14" s="10">
        <f t="shared" si="5"/>
        <v>47.3</v>
      </c>
      <c r="M14" s="11">
        <f t="shared" si="10"/>
        <v>5</v>
      </c>
    </row>
    <row r="15" spans="1:13" ht="15" x14ac:dyDescent="0.2">
      <c r="A15" s="23">
        <v>211</v>
      </c>
      <c r="B15" s="21" t="s">
        <v>17</v>
      </c>
      <c r="C15" s="8" t="s">
        <v>20</v>
      </c>
      <c r="D15" s="19">
        <v>12.2</v>
      </c>
      <c r="E15" s="9">
        <f t="shared" si="6"/>
        <v>26</v>
      </c>
      <c r="F15" s="19">
        <v>10.65</v>
      </c>
      <c r="G15" s="9">
        <f t="shared" si="7"/>
        <v>26</v>
      </c>
      <c r="H15" s="19">
        <v>11.3</v>
      </c>
      <c r="I15" s="9">
        <f t="shared" si="8"/>
        <v>12</v>
      </c>
      <c r="J15" s="19">
        <v>10.8</v>
      </c>
      <c r="K15" s="9">
        <f t="shared" si="9"/>
        <v>12</v>
      </c>
      <c r="L15" s="10">
        <f t="shared" si="5"/>
        <v>44.95</v>
      </c>
      <c r="M15" s="11">
        <f t="shared" si="10"/>
        <v>19</v>
      </c>
    </row>
    <row r="16" spans="1:13" ht="15" x14ac:dyDescent="0.2">
      <c r="A16" s="23">
        <v>212</v>
      </c>
      <c r="B16" s="21" t="s">
        <v>18</v>
      </c>
      <c r="C16" s="8" t="s">
        <v>20</v>
      </c>
      <c r="D16" s="19">
        <v>12</v>
      </c>
      <c r="E16" s="9">
        <f t="shared" si="6"/>
        <v>28</v>
      </c>
      <c r="F16" s="19">
        <v>10.9</v>
      </c>
      <c r="G16" s="9">
        <f t="shared" si="7"/>
        <v>23</v>
      </c>
      <c r="H16" s="19">
        <v>11</v>
      </c>
      <c r="I16" s="9">
        <f t="shared" si="8"/>
        <v>18</v>
      </c>
      <c r="J16" s="19">
        <v>9.9499999999999993</v>
      </c>
      <c r="K16" s="9">
        <f t="shared" si="9"/>
        <v>25</v>
      </c>
      <c r="L16" s="10">
        <f t="shared" si="5"/>
        <v>43.849999999999994</v>
      </c>
      <c r="M16" s="11">
        <f t="shared" si="10"/>
        <v>26</v>
      </c>
    </row>
    <row r="17" spans="1:13" ht="15" x14ac:dyDescent="0.2">
      <c r="A17" s="23"/>
      <c r="B17" s="14"/>
      <c r="C17" s="8"/>
      <c r="D17" s="20"/>
      <c r="E17" s="9"/>
      <c r="F17" s="19"/>
      <c r="G17" s="9"/>
      <c r="H17" s="19"/>
      <c r="I17" s="9"/>
      <c r="J17" s="19"/>
      <c r="K17" s="9"/>
      <c r="L17" s="12"/>
      <c r="M17" s="11"/>
    </row>
    <row r="18" spans="1:13" ht="15" x14ac:dyDescent="0.2">
      <c r="A18" s="23">
        <v>213</v>
      </c>
      <c r="B18" s="21" t="s">
        <v>56</v>
      </c>
      <c r="C18" s="13" t="s">
        <v>55</v>
      </c>
      <c r="D18" s="19">
        <v>12.9</v>
      </c>
      <c r="E18" s="9">
        <f t="shared" ref="E18:E23" si="11">IF(D18&lt;1,0,RANK(D18,D$4:D$37,0))</f>
        <v>2</v>
      </c>
      <c r="F18" s="19">
        <v>12.15</v>
      </c>
      <c r="G18" s="9">
        <f t="shared" ref="G18:G23" si="12">IF(F18&lt;1,0,RANK(F18,F$4:F$37,0))</f>
        <v>1</v>
      </c>
      <c r="H18" s="19">
        <v>11.55</v>
      </c>
      <c r="I18" s="9">
        <f t="shared" ref="I18:I23" si="13">IF(H18&lt;1,0,RANK(H18,H$4:H$37,0))</f>
        <v>7</v>
      </c>
      <c r="J18" s="19">
        <v>10.75</v>
      </c>
      <c r="K18" s="9">
        <f t="shared" ref="K18:K23" si="14">IF(J18&lt;1,0,RANK(J18,J$4:J$37,0))</f>
        <v>13</v>
      </c>
      <c r="L18" s="10">
        <f>SUM(D18,F18,H18,J18)</f>
        <v>47.35</v>
      </c>
      <c r="M18" s="11">
        <f t="shared" ref="M18:M23" si="15">IF(L18&lt;1,0,RANK(L18,L$4:L$37,0))</f>
        <v>3</v>
      </c>
    </row>
    <row r="19" spans="1:13" ht="15" x14ac:dyDescent="0.2">
      <c r="A19" s="23">
        <v>214</v>
      </c>
      <c r="B19" s="21" t="s">
        <v>57</v>
      </c>
      <c r="C19" s="13" t="s">
        <v>55</v>
      </c>
      <c r="D19" s="19">
        <v>12.4</v>
      </c>
      <c r="E19" s="9">
        <f t="shared" si="11"/>
        <v>23</v>
      </c>
      <c r="F19" s="19">
        <v>11.25</v>
      </c>
      <c r="G19" s="9">
        <f t="shared" si="12"/>
        <v>15</v>
      </c>
      <c r="H19" s="19">
        <v>9.1999999999999993</v>
      </c>
      <c r="I19" s="9">
        <f t="shared" si="13"/>
        <v>28</v>
      </c>
      <c r="J19" s="19">
        <v>11.1</v>
      </c>
      <c r="K19" s="9">
        <f t="shared" si="14"/>
        <v>8</v>
      </c>
      <c r="L19" s="10">
        <f t="shared" ref="L19:L30" si="16">SUM(D19,F19,H19,J19)</f>
        <v>43.949999999999996</v>
      </c>
      <c r="M19" s="11">
        <f t="shared" si="15"/>
        <v>25</v>
      </c>
    </row>
    <row r="20" spans="1:13" ht="15" x14ac:dyDescent="0.2">
      <c r="A20" s="23">
        <v>215</v>
      </c>
      <c r="B20" s="21" t="s">
        <v>58</v>
      </c>
      <c r="C20" s="13" t="s">
        <v>55</v>
      </c>
      <c r="D20" s="19">
        <v>12.53</v>
      </c>
      <c r="E20" s="9">
        <f t="shared" si="11"/>
        <v>17</v>
      </c>
      <c r="F20" s="19">
        <v>10.95</v>
      </c>
      <c r="G20" s="9">
        <f t="shared" si="12"/>
        <v>21</v>
      </c>
      <c r="H20" s="19">
        <v>10.15</v>
      </c>
      <c r="I20" s="9">
        <f t="shared" si="13"/>
        <v>23</v>
      </c>
      <c r="J20" s="19">
        <v>10.9</v>
      </c>
      <c r="K20" s="9">
        <f t="shared" si="14"/>
        <v>9</v>
      </c>
      <c r="L20" s="10">
        <f t="shared" si="16"/>
        <v>44.529999999999994</v>
      </c>
      <c r="M20" s="11">
        <f t="shared" si="15"/>
        <v>22</v>
      </c>
    </row>
    <row r="21" spans="1:13" ht="15" x14ac:dyDescent="0.2">
      <c r="A21" s="23">
        <v>216</v>
      </c>
      <c r="B21" s="21" t="s">
        <v>67</v>
      </c>
      <c r="C21" s="13" t="s">
        <v>55</v>
      </c>
      <c r="D21" s="19">
        <v>12.57</v>
      </c>
      <c r="E21" s="9">
        <f t="shared" si="11"/>
        <v>13</v>
      </c>
      <c r="F21" s="19">
        <v>11.65</v>
      </c>
      <c r="G21" s="9">
        <f t="shared" si="12"/>
        <v>7</v>
      </c>
      <c r="H21" s="19">
        <v>11.6</v>
      </c>
      <c r="I21" s="9">
        <f t="shared" si="13"/>
        <v>5</v>
      </c>
      <c r="J21" s="19">
        <v>11.5</v>
      </c>
      <c r="K21" s="9">
        <f t="shared" si="14"/>
        <v>2</v>
      </c>
      <c r="L21" s="10">
        <f t="shared" si="16"/>
        <v>47.32</v>
      </c>
      <c r="M21" s="11">
        <f t="shared" si="15"/>
        <v>4</v>
      </c>
    </row>
    <row r="22" spans="1:13" ht="15" x14ac:dyDescent="0.2">
      <c r="A22" s="23">
        <v>217</v>
      </c>
      <c r="B22" s="21" t="s">
        <v>68</v>
      </c>
      <c r="C22" s="13" t="s">
        <v>55</v>
      </c>
      <c r="D22" s="19">
        <v>12.8</v>
      </c>
      <c r="E22" s="9">
        <f t="shared" si="11"/>
        <v>6</v>
      </c>
      <c r="F22" s="19">
        <v>11.65</v>
      </c>
      <c r="G22" s="9">
        <f t="shared" si="12"/>
        <v>7</v>
      </c>
      <c r="H22" s="19">
        <v>11.75</v>
      </c>
      <c r="I22" s="9">
        <f t="shared" si="13"/>
        <v>3</v>
      </c>
      <c r="J22" s="19">
        <v>11.25</v>
      </c>
      <c r="K22" s="9">
        <f t="shared" si="14"/>
        <v>6</v>
      </c>
      <c r="L22" s="10">
        <f t="shared" si="16"/>
        <v>47.45</v>
      </c>
      <c r="M22" s="11">
        <f t="shared" si="15"/>
        <v>2</v>
      </c>
    </row>
    <row r="23" spans="1:13" ht="15" x14ac:dyDescent="0.2">
      <c r="A23" s="23">
        <v>218</v>
      </c>
      <c r="B23" s="21" t="s">
        <v>59</v>
      </c>
      <c r="C23" s="13" t="s">
        <v>55</v>
      </c>
      <c r="D23" s="19">
        <v>12.6</v>
      </c>
      <c r="E23" s="9">
        <f t="shared" si="11"/>
        <v>10</v>
      </c>
      <c r="F23" s="19">
        <v>11.8</v>
      </c>
      <c r="G23" s="9">
        <f t="shared" si="12"/>
        <v>5</v>
      </c>
      <c r="H23" s="19">
        <v>11.3</v>
      </c>
      <c r="I23" s="9">
        <f t="shared" si="13"/>
        <v>12</v>
      </c>
      <c r="J23" s="19">
        <v>11.4</v>
      </c>
      <c r="K23" s="9">
        <f t="shared" si="14"/>
        <v>3</v>
      </c>
      <c r="L23" s="10">
        <f t="shared" si="16"/>
        <v>47.1</v>
      </c>
      <c r="M23" s="11">
        <f t="shared" si="15"/>
        <v>6</v>
      </c>
    </row>
    <row r="24" spans="1:13" ht="15" x14ac:dyDescent="0.2">
      <c r="A24" s="23"/>
      <c r="B24" s="7"/>
      <c r="C24" s="13"/>
      <c r="D24" s="20"/>
      <c r="E24" s="9"/>
      <c r="F24" s="19"/>
      <c r="G24" s="9"/>
      <c r="H24" s="19"/>
      <c r="I24" s="9"/>
      <c r="J24" s="19"/>
      <c r="K24" s="9"/>
      <c r="L24" s="12"/>
      <c r="M24" s="11"/>
    </row>
    <row r="25" spans="1:13" ht="15" x14ac:dyDescent="0.2">
      <c r="A25" s="23">
        <v>219</v>
      </c>
      <c r="B25" s="21" t="s">
        <v>26</v>
      </c>
      <c r="C25" s="13" t="s">
        <v>30</v>
      </c>
      <c r="D25" s="19">
        <v>12.37</v>
      </c>
      <c r="E25" s="9">
        <f t="shared" ref="E25:E30" si="17">IF(D25&lt;1,0,RANK(D25,D$4:D$37,0))</f>
        <v>24</v>
      </c>
      <c r="F25" s="19">
        <v>11.9</v>
      </c>
      <c r="G25" s="9">
        <f t="shared" ref="G25:G30" si="18">IF(F25&lt;1,0,RANK(F25,F$4:F$37,0))</f>
        <v>3</v>
      </c>
      <c r="H25" s="19">
        <v>11.2</v>
      </c>
      <c r="I25" s="9">
        <f t="shared" ref="I25:I30" si="19">IF(H25&lt;1,0,RANK(H25,H$4:H$37,0))</f>
        <v>15</v>
      </c>
      <c r="J25" s="19">
        <v>9.65</v>
      </c>
      <c r="K25" s="9">
        <f t="shared" ref="K25:K30" si="20">IF(J25&lt;1,0,RANK(J25,J$4:J$37,0))</f>
        <v>28</v>
      </c>
      <c r="L25" s="10">
        <f t="shared" si="16"/>
        <v>45.12</v>
      </c>
      <c r="M25" s="11">
        <f t="shared" ref="M25:M30" si="21">IF(L25&lt;1,0,RANK(L25,L$4:L$37,0))</f>
        <v>17</v>
      </c>
    </row>
    <row r="26" spans="1:13" ht="15" x14ac:dyDescent="0.2">
      <c r="A26" s="23">
        <v>220</v>
      </c>
      <c r="B26" s="21" t="s">
        <v>27</v>
      </c>
      <c r="C26" s="13" t="s">
        <v>30</v>
      </c>
      <c r="D26" s="19">
        <v>12.64</v>
      </c>
      <c r="E26" s="9">
        <f t="shared" si="17"/>
        <v>9</v>
      </c>
      <c r="F26" s="19">
        <v>11.6</v>
      </c>
      <c r="G26" s="9">
        <f t="shared" si="18"/>
        <v>9</v>
      </c>
      <c r="H26" s="19">
        <v>9.6999999999999993</v>
      </c>
      <c r="I26" s="9">
        <f t="shared" si="19"/>
        <v>25</v>
      </c>
      <c r="J26" s="19">
        <v>10.7</v>
      </c>
      <c r="K26" s="9">
        <f t="shared" si="20"/>
        <v>16</v>
      </c>
      <c r="L26" s="10">
        <f t="shared" si="16"/>
        <v>44.64</v>
      </c>
      <c r="M26" s="11">
        <f t="shared" si="21"/>
        <v>21</v>
      </c>
    </row>
    <row r="27" spans="1:13" ht="15" x14ac:dyDescent="0.2">
      <c r="A27" s="23">
        <v>221</v>
      </c>
      <c r="B27" s="21" t="s">
        <v>70</v>
      </c>
      <c r="C27" s="13" t="s">
        <v>30</v>
      </c>
      <c r="D27" s="19">
        <v>12.57</v>
      </c>
      <c r="E27" s="9">
        <f t="shared" si="17"/>
        <v>13</v>
      </c>
      <c r="F27" s="19">
        <v>11.4</v>
      </c>
      <c r="G27" s="9">
        <f t="shared" si="18"/>
        <v>13</v>
      </c>
      <c r="H27" s="19">
        <v>10.85</v>
      </c>
      <c r="I27" s="9">
        <f t="shared" si="19"/>
        <v>20</v>
      </c>
      <c r="J27" s="19">
        <v>10.25</v>
      </c>
      <c r="K27" s="9">
        <f t="shared" si="20"/>
        <v>24</v>
      </c>
      <c r="L27" s="10">
        <f t="shared" si="16"/>
        <v>45.07</v>
      </c>
      <c r="M27" s="11">
        <f t="shared" si="21"/>
        <v>18</v>
      </c>
    </row>
    <row r="28" spans="1:13" ht="15" x14ac:dyDescent="0.2">
      <c r="A28" s="23">
        <v>222</v>
      </c>
      <c r="B28" s="21" t="s">
        <v>28</v>
      </c>
      <c r="C28" s="13" t="s">
        <v>30</v>
      </c>
      <c r="D28" s="19">
        <v>12.6</v>
      </c>
      <c r="E28" s="9">
        <f t="shared" si="17"/>
        <v>10</v>
      </c>
      <c r="F28" s="19">
        <v>11.6</v>
      </c>
      <c r="G28" s="9">
        <f t="shared" si="18"/>
        <v>9</v>
      </c>
      <c r="H28" s="19">
        <v>10.75</v>
      </c>
      <c r="I28" s="9">
        <f t="shared" si="19"/>
        <v>21</v>
      </c>
      <c r="J28" s="19">
        <v>10.3</v>
      </c>
      <c r="K28" s="9">
        <f t="shared" si="20"/>
        <v>22</v>
      </c>
      <c r="L28" s="10">
        <f t="shared" si="16"/>
        <v>45.25</v>
      </c>
      <c r="M28" s="11">
        <f t="shared" si="21"/>
        <v>16</v>
      </c>
    </row>
    <row r="29" spans="1:13" ht="15" x14ac:dyDescent="0.2">
      <c r="A29" s="23">
        <v>223</v>
      </c>
      <c r="B29" s="21" t="s">
        <v>29</v>
      </c>
      <c r="C29" s="13" t="s">
        <v>30</v>
      </c>
      <c r="D29" s="19">
        <v>12.87</v>
      </c>
      <c r="E29" s="9">
        <f t="shared" si="17"/>
        <v>3</v>
      </c>
      <c r="F29" s="19">
        <v>10.95</v>
      </c>
      <c r="G29" s="9">
        <f t="shared" si="18"/>
        <v>21</v>
      </c>
      <c r="H29" s="19">
        <v>11.2</v>
      </c>
      <c r="I29" s="9">
        <f t="shared" si="19"/>
        <v>15</v>
      </c>
      <c r="J29" s="19">
        <v>10.3</v>
      </c>
      <c r="K29" s="9">
        <f t="shared" si="20"/>
        <v>22</v>
      </c>
      <c r="L29" s="10">
        <f t="shared" si="16"/>
        <v>45.319999999999993</v>
      </c>
      <c r="M29" s="11">
        <f t="shared" si="21"/>
        <v>15</v>
      </c>
    </row>
    <row r="30" spans="1:13" ht="15" x14ac:dyDescent="0.2">
      <c r="A30" s="23">
        <v>224</v>
      </c>
      <c r="B30" s="7" t="s">
        <v>69</v>
      </c>
      <c r="C30" s="13" t="s">
        <v>30</v>
      </c>
      <c r="D30" s="19">
        <v>12.57</v>
      </c>
      <c r="E30" s="9">
        <f t="shared" si="17"/>
        <v>13</v>
      </c>
      <c r="F30" s="19">
        <v>10.45</v>
      </c>
      <c r="G30" s="9">
        <f t="shared" si="18"/>
        <v>28</v>
      </c>
      <c r="H30" s="19">
        <v>9.4</v>
      </c>
      <c r="I30" s="9">
        <f t="shared" si="19"/>
        <v>27</v>
      </c>
      <c r="J30" s="19">
        <v>9.9499999999999993</v>
      </c>
      <c r="K30" s="9">
        <f t="shared" si="20"/>
        <v>25</v>
      </c>
      <c r="L30" s="10">
        <f t="shared" si="16"/>
        <v>42.370000000000005</v>
      </c>
      <c r="M30" s="11">
        <f t="shared" si="21"/>
        <v>28</v>
      </c>
    </row>
    <row r="31" spans="1:13" ht="15" x14ac:dyDescent="0.2">
      <c r="A31" s="23"/>
      <c r="B31" s="7"/>
      <c r="C31" s="13"/>
      <c r="D31" s="20"/>
      <c r="E31" s="9"/>
      <c r="F31" s="19"/>
      <c r="G31" s="9"/>
      <c r="H31" s="19"/>
      <c r="I31" s="9"/>
      <c r="J31" s="19"/>
      <c r="K31" s="9"/>
      <c r="L31" s="12"/>
      <c r="M31" s="11"/>
    </row>
    <row r="32" spans="1:13" ht="15" x14ac:dyDescent="0.2">
      <c r="A32" s="23">
        <v>225</v>
      </c>
      <c r="B32" s="21" t="s">
        <v>40</v>
      </c>
      <c r="C32" s="13" t="s">
        <v>46</v>
      </c>
      <c r="D32" s="19">
        <v>12.44</v>
      </c>
      <c r="E32" s="9">
        <f t="shared" ref="E32:E37" si="22">IF(D32&lt;1,0,RANK(D32,D$4:D$37,0))</f>
        <v>20</v>
      </c>
      <c r="F32" s="19">
        <v>11.25</v>
      </c>
      <c r="G32" s="9">
        <f t="shared" ref="G32:G37" si="23">IF(F32&lt;1,0,RANK(F32,F$4:F$37,0))</f>
        <v>15</v>
      </c>
      <c r="H32" s="19">
        <v>11.4</v>
      </c>
      <c r="I32" s="9">
        <f t="shared" ref="I32:I37" si="24">IF(H32&lt;1,0,RANK(H32,H$4:H$37,0))</f>
        <v>9</v>
      </c>
      <c r="J32" s="19">
        <v>10.75</v>
      </c>
      <c r="K32" s="9">
        <f t="shared" ref="K32:K37" si="25">IF(J32&lt;1,0,RANK(J32,J$4:J$37,0))</f>
        <v>13</v>
      </c>
      <c r="L32" s="10">
        <f t="shared" ref="L32:L37" si="26">SUM(D32,F32,H32,J32)</f>
        <v>45.839999999999996</v>
      </c>
      <c r="M32" s="11">
        <f t="shared" ref="M32:M37" si="27">IF(L32&lt;1,0,RANK(L32,L$4:L$37,0))</f>
        <v>12</v>
      </c>
    </row>
    <row r="33" spans="1:13" ht="15" x14ac:dyDescent="0.2">
      <c r="A33" s="23">
        <v>226</v>
      </c>
      <c r="B33" s="21" t="s">
        <v>41</v>
      </c>
      <c r="C33" s="13" t="s">
        <v>46</v>
      </c>
      <c r="D33" s="19">
        <v>12.53</v>
      </c>
      <c r="E33" s="9">
        <f t="shared" si="22"/>
        <v>17</v>
      </c>
      <c r="F33" s="19">
        <v>11</v>
      </c>
      <c r="G33" s="9">
        <f t="shared" si="23"/>
        <v>18</v>
      </c>
      <c r="H33" s="19">
        <v>11</v>
      </c>
      <c r="I33" s="9">
        <f t="shared" si="24"/>
        <v>18</v>
      </c>
      <c r="J33" s="19">
        <v>9.6999999999999993</v>
      </c>
      <c r="K33" s="9">
        <f t="shared" si="25"/>
        <v>27</v>
      </c>
      <c r="L33" s="10">
        <f t="shared" si="26"/>
        <v>44.230000000000004</v>
      </c>
      <c r="M33" s="11">
        <f t="shared" si="27"/>
        <v>24</v>
      </c>
    </row>
    <row r="34" spans="1:13" ht="15" x14ac:dyDescent="0.2">
      <c r="A34" s="23">
        <v>227</v>
      </c>
      <c r="B34" s="21" t="s">
        <v>42</v>
      </c>
      <c r="C34" s="13" t="s">
        <v>46</v>
      </c>
      <c r="D34" s="19">
        <v>12.3</v>
      </c>
      <c r="E34" s="9">
        <f t="shared" si="22"/>
        <v>25</v>
      </c>
      <c r="F34" s="19">
        <v>10.8</v>
      </c>
      <c r="G34" s="9">
        <f t="shared" si="23"/>
        <v>24</v>
      </c>
      <c r="H34" s="19">
        <v>11.1</v>
      </c>
      <c r="I34" s="9">
        <f t="shared" si="24"/>
        <v>17</v>
      </c>
      <c r="J34" s="19">
        <v>10.55</v>
      </c>
      <c r="K34" s="9">
        <f t="shared" si="25"/>
        <v>19</v>
      </c>
      <c r="L34" s="10">
        <f t="shared" si="26"/>
        <v>44.75</v>
      </c>
      <c r="M34" s="11">
        <f t="shared" si="27"/>
        <v>20</v>
      </c>
    </row>
    <row r="35" spans="1:13" ht="15" x14ac:dyDescent="0.2">
      <c r="A35" s="23">
        <v>228</v>
      </c>
      <c r="B35" s="21" t="s">
        <v>43</v>
      </c>
      <c r="C35" s="13" t="s">
        <v>46</v>
      </c>
      <c r="D35" s="19">
        <v>12.43</v>
      </c>
      <c r="E35" s="9">
        <f t="shared" si="22"/>
        <v>21</v>
      </c>
      <c r="F35" s="19">
        <v>10.5</v>
      </c>
      <c r="G35" s="9">
        <f t="shared" si="23"/>
        <v>27</v>
      </c>
      <c r="H35" s="19">
        <v>9.65</v>
      </c>
      <c r="I35" s="9">
        <f t="shared" si="24"/>
        <v>26</v>
      </c>
      <c r="J35" s="19">
        <v>10.45</v>
      </c>
      <c r="K35" s="9">
        <f t="shared" si="25"/>
        <v>20</v>
      </c>
      <c r="L35" s="10">
        <f t="shared" si="26"/>
        <v>43.03</v>
      </c>
      <c r="M35" s="11">
        <f t="shared" si="27"/>
        <v>27</v>
      </c>
    </row>
    <row r="36" spans="1:13" ht="15" x14ac:dyDescent="0.2">
      <c r="A36" s="23">
        <v>229</v>
      </c>
      <c r="B36" s="21" t="s">
        <v>44</v>
      </c>
      <c r="C36" s="13" t="s">
        <v>46</v>
      </c>
      <c r="D36" s="19">
        <v>12.93</v>
      </c>
      <c r="E36" s="9">
        <f t="shared" si="22"/>
        <v>1</v>
      </c>
      <c r="F36" s="19">
        <v>11.8</v>
      </c>
      <c r="G36" s="9">
        <f t="shared" si="23"/>
        <v>5</v>
      </c>
      <c r="H36" s="19">
        <v>11.6</v>
      </c>
      <c r="I36" s="9">
        <f t="shared" si="24"/>
        <v>5</v>
      </c>
      <c r="J36" s="19">
        <v>11.55</v>
      </c>
      <c r="K36" s="9">
        <f t="shared" si="25"/>
        <v>1</v>
      </c>
      <c r="L36" s="10">
        <f t="shared" si="26"/>
        <v>47.879999999999995</v>
      </c>
      <c r="M36" s="11">
        <f t="shared" si="27"/>
        <v>1</v>
      </c>
    </row>
    <row r="37" spans="1:13" ht="15" x14ac:dyDescent="0.2">
      <c r="A37" s="23">
        <v>230</v>
      </c>
      <c r="B37" s="21" t="s">
        <v>45</v>
      </c>
      <c r="C37" s="13" t="s">
        <v>46</v>
      </c>
      <c r="D37" s="19">
        <v>12.83</v>
      </c>
      <c r="E37" s="9">
        <f t="shared" si="22"/>
        <v>5</v>
      </c>
      <c r="F37" s="19">
        <v>11.5</v>
      </c>
      <c r="G37" s="9">
        <f t="shared" si="23"/>
        <v>11</v>
      </c>
      <c r="H37" s="19">
        <v>11.3</v>
      </c>
      <c r="I37" s="9">
        <f t="shared" si="24"/>
        <v>12</v>
      </c>
      <c r="J37" s="19">
        <v>10.85</v>
      </c>
      <c r="K37" s="9">
        <f t="shared" si="25"/>
        <v>11</v>
      </c>
      <c r="L37" s="10">
        <f t="shared" si="26"/>
        <v>46.48</v>
      </c>
      <c r="M37" s="11">
        <f t="shared" si="27"/>
        <v>8</v>
      </c>
    </row>
    <row r="38" spans="1:13" ht="15" x14ac:dyDescent="0.2">
      <c r="A38" s="23"/>
      <c r="B38" s="7"/>
      <c r="C38" s="8"/>
      <c r="D38" s="20"/>
      <c r="E38" s="9"/>
      <c r="F38" s="20"/>
      <c r="G38" s="9"/>
      <c r="H38" s="20"/>
      <c r="I38" s="9"/>
      <c r="J38" s="20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12</v>
      </c>
      <c r="D40" s="1" t="s">
        <v>120</v>
      </c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B42" s="16"/>
      <c r="C42" s="25" t="s">
        <v>10</v>
      </c>
      <c r="D42" s="26" t="s">
        <v>3</v>
      </c>
      <c r="E42" s="26" t="s">
        <v>4</v>
      </c>
      <c r="F42" s="26" t="s">
        <v>5</v>
      </c>
      <c r="G42" s="26" t="s">
        <v>4</v>
      </c>
      <c r="H42" s="26" t="s">
        <v>6</v>
      </c>
      <c r="I42" s="26" t="s">
        <v>4</v>
      </c>
      <c r="J42" s="26" t="s">
        <v>7</v>
      </c>
      <c r="K42" s="26" t="s">
        <v>4</v>
      </c>
      <c r="L42" s="26" t="s">
        <v>8</v>
      </c>
      <c r="M42" s="26" t="s">
        <v>4</v>
      </c>
    </row>
    <row r="43" spans="1:13" ht="15" x14ac:dyDescent="0.2">
      <c r="B43" s="16"/>
      <c r="C43" s="8" t="s">
        <v>19</v>
      </c>
      <c r="D43" s="27">
        <f>LARGE(D4:D9,1)+LARGE(D4:D9,2)+LARGE(D4:D9,3)+LARGE(D4:D9,4)</f>
        <v>50.940000000000005</v>
      </c>
      <c r="E43" s="17">
        <f>IF(D43&lt;1,0,RANK(D43,D$43:D$47,0))</f>
        <v>1</v>
      </c>
      <c r="F43" s="27">
        <f>LARGE(F4:F9,1)+LARGE(F4:F9,2)+LARGE(F4:F9,3)+LARGE(F4:F9,4)</f>
        <v>45.3</v>
      </c>
      <c r="G43" s="17">
        <f>IF(F43&lt;1,0,RANK(F43,F$43:F$47,0))</f>
        <v>4</v>
      </c>
      <c r="H43" s="27">
        <f>LARGE(H4:H9,1)+LARGE(H4:H9,2)+LARGE(H4:H9,3)+LARGE(H4:H9,4)</f>
        <v>44.9</v>
      </c>
      <c r="I43" s="17">
        <f>IF(H43&lt;1,0,RANK(H43,H$43:H$47,0))</f>
        <v>4</v>
      </c>
      <c r="J43" s="27">
        <f>LARGE(J4:J9,1)+LARGE(J4:J9,2)+LARGE(J4:J9,3)+LARGE(J4:J9,4)</f>
        <v>43.199999999999996</v>
      </c>
      <c r="K43" s="17">
        <f>IF(J43&lt;1,0,RANK(J43,J$43:J$47,0))</f>
        <v>4</v>
      </c>
      <c r="L43" s="18">
        <f>D43+F43+H43+J43</f>
        <v>184.34</v>
      </c>
      <c r="M43" s="11">
        <f>IF(L43&lt;1,0,RANK(L43,L$43:L$47,0))</f>
        <v>4</v>
      </c>
    </row>
    <row r="44" spans="1:13" ht="15" x14ac:dyDescent="0.2">
      <c r="B44" s="16"/>
      <c r="C44" s="13" t="s">
        <v>20</v>
      </c>
      <c r="D44" s="27">
        <f>LARGE(D11:D16,1)+LARGE(D11:D16,2)+LARGE(D11:D16,3)+LARGE(D11:D16,4)</f>
        <v>49.760000000000005</v>
      </c>
      <c r="E44" s="17">
        <f>IF(D44&lt;1,0,RANK(D44,D$43:D$47,0))</f>
        <v>5</v>
      </c>
      <c r="F44" s="27">
        <f>LARGE(F11:F16,1)+LARGE(F11:F16,2)+LARGE(F11:F16,3)+LARGE(F11:F16,4)</f>
        <v>45.05</v>
      </c>
      <c r="G44" s="17">
        <f>IF(F44&lt;1,0,RANK(F44,F$43:F$47,0))</f>
        <v>5</v>
      </c>
      <c r="H44" s="27">
        <f>LARGE(H11:H16,1)+LARGE(H11:H16,2)+LARGE(H11:H16,3)+LARGE(H11:H16,4)</f>
        <v>46.75</v>
      </c>
      <c r="I44" s="17">
        <f>IF(H44&lt;1,0,RANK(H44,H$43:H$47,0))</f>
        <v>1</v>
      </c>
      <c r="J44" s="27">
        <f>LARGE(J11:J16,1)+LARGE(J11:J16,2)+LARGE(J11:J16,3)+LARGE(J11:J16,4)</f>
        <v>44.400000000000006</v>
      </c>
      <c r="K44" s="17">
        <f>IF(J44&lt;1,0,RANK(J44,J$43:J$47,0))</f>
        <v>2</v>
      </c>
      <c r="L44" s="18">
        <f>D44+F44+H44+J44</f>
        <v>185.96</v>
      </c>
      <c r="M44" s="11">
        <f>IF(L44&lt;1,0,RANK(L44,L$43:L$47,0))</f>
        <v>2</v>
      </c>
    </row>
    <row r="45" spans="1:13" ht="15" x14ac:dyDescent="0.2">
      <c r="B45" s="16"/>
      <c r="C45" s="13" t="s">
        <v>55</v>
      </c>
      <c r="D45" s="27">
        <f>LARGE(D18:D23,1)+LARGE(D18:D23,2)+LARGE(D18:D23,3)+LARGE(D18:D23,4)</f>
        <v>50.870000000000005</v>
      </c>
      <c r="E45" s="17">
        <f>IF(D45&lt;1,0,RANK(D45,D$43:D$47,0))</f>
        <v>2</v>
      </c>
      <c r="F45" s="27">
        <f>LARGE(F18:F23,1)+LARGE(F18:F23,2)+LARGE(F18:F23,3)+LARGE(F18:F23,4)</f>
        <v>47.25</v>
      </c>
      <c r="G45" s="17">
        <f>IF(F45&lt;1,0,RANK(F45,F$43:F$47,0))</f>
        <v>1</v>
      </c>
      <c r="H45" s="27">
        <f>LARGE(H18:H23,1)+LARGE(H18:H23,2)+LARGE(H18:H23,3)+LARGE(H18:H23,4)</f>
        <v>46.2</v>
      </c>
      <c r="I45" s="17">
        <f>IF(H45&lt;1,0,RANK(H45,H$43:H$47,0))</f>
        <v>2</v>
      </c>
      <c r="J45" s="27">
        <f>LARGE(J18:J23,1)+LARGE(J18:J23,2)+LARGE(J18:J23,3)+LARGE(J18:J23,4)</f>
        <v>45.25</v>
      </c>
      <c r="K45" s="17">
        <f>IF(J45&lt;1,0,RANK(J45,J$43:J$47,0))</f>
        <v>1</v>
      </c>
      <c r="L45" s="18">
        <f>D45+F45+H45+J45</f>
        <v>189.57</v>
      </c>
      <c r="M45" s="11">
        <f>IF(L45&lt;1,0,RANK(L45,L$43:L$47,0))</f>
        <v>1</v>
      </c>
    </row>
    <row r="46" spans="1:13" ht="15" x14ac:dyDescent="0.2">
      <c r="B46" s="16"/>
      <c r="C46" s="13" t="s">
        <v>71</v>
      </c>
      <c r="D46" s="27">
        <f>LARGE(D25:D30,1)+LARGE(D25:D30,2)+LARGE(D25:D30,3)+LARGE(D25:D30,4)</f>
        <v>50.68</v>
      </c>
      <c r="E46" s="17">
        <f>IF(D46&lt;1,0,RANK(D46,D$43:D$47,0))</f>
        <v>4</v>
      </c>
      <c r="F46" s="27">
        <f>LARGE(F25:F30,1)+LARGE(F25:F30,2)+LARGE(F25:F30,3)+LARGE(F25:F30,4)</f>
        <v>46.5</v>
      </c>
      <c r="G46" s="17">
        <f>IF(F46&lt;1,0,RANK(F46,F$43:F$47,0))</f>
        <v>2</v>
      </c>
      <c r="H46" s="27">
        <f>LARGE(H25:H30,1)+LARGE(H25:H30,2)+LARGE(H25:H30,3)+LARGE(H25:H30,4)</f>
        <v>44</v>
      </c>
      <c r="I46" s="17">
        <f>IF(H46&lt;1,0,RANK(H46,H$43:H$47,0))</f>
        <v>5</v>
      </c>
      <c r="J46" s="27">
        <f>LARGE(J25:J30,1)+LARGE(J25:J30,2)+LARGE(J25:J30,3)+LARGE(J25:J30,4)</f>
        <v>41.55</v>
      </c>
      <c r="K46" s="17">
        <f>IF(J46&lt;1,0,RANK(J46,J$43:J$47,0))</f>
        <v>5</v>
      </c>
      <c r="L46" s="18">
        <f>D46+F46+H46+J46</f>
        <v>182.73000000000002</v>
      </c>
      <c r="M46" s="11">
        <f>IF(L46&lt;1,0,RANK(L46,L$43:L$47,0))</f>
        <v>5</v>
      </c>
    </row>
    <row r="47" spans="1:13" ht="15" x14ac:dyDescent="0.2">
      <c r="B47" s="16"/>
      <c r="C47" s="13" t="s">
        <v>46</v>
      </c>
      <c r="D47" s="27">
        <f>LARGE(D32:D37,1)+LARGE(D32:D37,2)+LARGE(D32:D37,3)+LARGE(D32:D37,4)</f>
        <v>50.73</v>
      </c>
      <c r="E47" s="17">
        <f>IF(D47&lt;1,0,RANK(D47,D$43:D$47,0))</f>
        <v>3</v>
      </c>
      <c r="F47" s="27">
        <f>LARGE(F32:F37,1)+LARGE(F32:F37,2)+LARGE(F32:F37,3)+LARGE(F32:F37,4)</f>
        <v>45.55</v>
      </c>
      <c r="G47" s="17">
        <f>IF(F47&lt;1,0,RANK(F47,F$43:F$47,0))</f>
        <v>3</v>
      </c>
      <c r="H47" s="27">
        <f>LARGE(H32:H37,1)+LARGE(H32:H37,2)+LARGE(H32:H37,3)+LARGE(H32:H37,4)</f>
        <v>45.4</v>
      </c>
      <c r="I47" s="17">
        <f>IF(H47&lt;1,0,RANK(H47,H$43:H$47,0))</f>
        <v>3</v>
      </c>
      <c r="J47" s="27">
        <f>LARGE(J32:J37,1)+LARGE(J32:J37,2)+LARGE(J32:J37,3)+LARGE(J32:J37,4)</f>
        <v>43.7</v>
      </c>
      <c r="K47" s="17">
        <f>IF(J47&lt;1,0,RANK(J47,J$43:J$47,0))</f>
        <v>3</v>
      </c>
      <c r="L47" s="18">
        <f>D47+F47+H47+J47</f>
        <v>185.38</v>
      </c>
      <c r="M47" s="11">
        <f>IF(L47&lt;1,0,RANK(L47,L$43:L$47,0))</f>
        <v>3</v>
      </c>
    </row>
  </sheetData>
  <sheetProtection algorithmName="SHA-512" hashValue="ldJ97hS7HkebDC2BbcVQH/PkcVbYIdD0o0GGmhL0e8pNF1RpDdqhhIGE05KpBHwmfLCYiHEF2aQXC5ZeDkn5dA==" saltValue="uoP+8nQ+NO5F7HdJS2nCpQ==" spinCount="100000" sheet="1" selectLockedCells="1"/>
  <phoneticPr fontId="12" type="noConversion"/>
  <conditionalFormatting sqref="M43:M47 E43:E47 G43:G47 I43:I47 K43:K47 M4:M38 G4:G38 I4:I38 E4:E38 K4:K38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CFF47-BFE8-4606-BDB8-6BB90D20CCB4}">
  <dimension ref="A1:M47"/>
  <sheetViews>
    <sheetView topLeftCell="A7" workbookViewId="0">
      <selection activeCell="O28" sqref="O28"/>
    </sheetView>
  </sheetViews>
  <sheetFormatPr defaultRowHeight="12.75" x14ac:dyDescent="0.2"/>
  <cols>
    <col min="1" max="1" width="7" customWidth="1"/>
    <col min="2" max="2" width="18.28515625" customWidth="1"/>
    <col min="3" max="3" width="12.1406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5703125" customWidth="1"/>
  </cols>
  <sheetData>
    <row r="1" spans="1:13" ht="18" x14ac:dyDescent="0.2">
      <c r="B1" s="1" t="s">
        <v>123</v>
      </c>
      <c r="D1" s="2"/>
      <c r="E1" s="2"/>
      <c r="F1" s="2"/>
      <c r="G1" s="2"/>
      <c r="H1" s="2"/>
      <c r="I1" s="2"/>
      <c r="J1" s="2"/>
      <c r="K1" s="2"/>
      <c r="L1" s="2"/>
      <c r="M1" s="4"/>
    </row>
    <row r="2" spans="1:13" ht="18" x14ac:dyDescent="0.2">
      <c r="B2" s="5" t="s">
        <v>0</v>
      </c>
      <c r="C2" s="1"/>
      <c r="D2" s="2"/>
      <c r="E2" s="2"/>
      <c r="F2" s="2"/>
      <c r="G2" s="2"/>
      <c r="H2" s="2"/>
      <c r="I2" s="2"/>
      <c r="J2" s="2"/>
      <c r="K2" s="2"/>
      <c r="L2" s="2"/>
      <c r="M2" s="4"/>
    </row>
    <row r="3" spans="1:13" ht="15" x14ac:dyDescent="0.2">
      <c r="A3" s="47" t="s">
        <v>65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3">
        <v>430</v>
      </c>
      <c r="B4" s="44" t="s">
        <v>128</v>
      </c>
      <c r="C4" s="42" t="s">
        <v>19</v>
      </c>
      <c r="D4" s="19">
        <v>11.8</v>
      </c>
      <c r="E4" s="43">
        <f t="shared" ref="E4:E9" si="0">IF(D4&lt;1,0,RANK(D4,D$4:D$37,0))</f>
        <v>6</v>
      </c>
      <c r="F4" s="19">
        <v>8.6999999999999993</v>
      </c>
      <c r="G4" s="43">
        <f t="shared" ref="G4:G9" si="1">IF(F4&lt;1,0,RANK(F4,F$4:F$37,0))</f>
        <v>12</v>
      </c>
      <c r="H4" s="19">
        <v>8.15</v>
      </c>
      <c r="I4" s="43">
        <f t="shared" ref="I4:I9" si="2">IF(H4&lt;1,0,RANK(H4,H$4:H$37,0))</f>
        <v>16</v>
      </c>
      <c r="J4" s="19">
        <v>11.65</v>
      </c>
      <c r="K4" s="43">
        <f t="shared" ref="K4:K9" si="3">IF(J4&lt;1,0,RANK(J4,J$4:J$37,0))</f>
        <v>3</v>
      </c>
      <c r="L4" s="10">
        <f>SUM(D4,F4,H4,J4)</f>
        <v>40.299999999999997</v>
      </c>
      <c r="M4" s="12">
        <f t="shared" ref="M4:M9" si="4">IF(L4&lt;1,0,RANK(L4,L$4:L$37,0))</f>
        <v>10</v>
      </c>
    </row>
    <row r="5" spans="1:13" ht="15" x14ac:dyDescent="0.2">
      <c r="A5" s="23">
        <f>SUM(A4+1)</f>
        <v>431</v>
      </c>
      <c r="B5" s="49" t="s">
        <v>127</v>
      </c>
      <c r="C5" s="42" t="s">
        <v>19</v>
      </c>
      <c r="D5" s="19">
        <v>11.53</v>
      </c>
      <c r="E5" s="43">
        <f t="shared" si="0"/>
        <v>10</v>
      </c>
      <c r="F5" s="19">
        <v>8.85</v>
      </c>
      <c r="G5" s="43">
        <f t="shared" si="1"/>
        <v>11</v>
      </c>
      <c r="H5" s="19">
        <v>8.8000000000000007</v>
      </c>
      <c r="I5" s="43">
        <f t="shared" si="2"/>
        <v>10</v>
      </c>
      <c r="J5" s="19">
        <v>11.15</v>
      </c>
      <c r="K5" s="43">
        <f t="shared" si="3"/>
        <v>11</v>
      </c>
      <c r="L5" s="10">
        <f t="shared" ref="L5:L16" si="5">SUM(D5,F5,H5,J5)</f>
        <v>40.33</v>
      </c>
      <c r="M5" s="12">
        <f t="shared" si="4"/>
        <v>9</v>
      </c>
    </row>
    <row r="6" spans="1:13" ht="15" x14ac:dyDescent="0.2">
      <c r="A6" s="23">
        <f t="shared" ref="A6:A9" si="6">SUM(A5+1)</f>
        <v>432</v>
      </c>
      <c r="B6" s="41" t="s">
        <v>99</v>
      </c>
      <c r="C6" s="42" t="s">
        <v>19</v>
      </c>
      <c r="D6" s="19">
        <v>12</v>
      </c>
      <c r="E6" s="43">
        <f t="shared" si="0"/>
        <v>3</v>
      </c>
      <c r="F6" s="19">
        <v>9.8000000000000007</v>
      </c>
      <c r="G6" s="43">
        <f t="shared" si="1"/>
        <v>6</v>
      </c>
      <c r="H6" s="19">
        <v>9.1</v>
      </c>
      <c r="I6" s="43">
        <f t="shared" si="2"/>
        <v>9</v>
      </c>
      <c r="J6" s="19">
        <v>11.4</v>
      </c>
      <c r="K6" s="43">
        <f t="shared" si="3"/>
        <v>6</v>
      </c>
      <c r="L6" s="10">
        <f t="shared" si="5"/>
        <v>42.3</v>
      </c>
      <c r="M6" s="12">
        <f t="shared" si="4"/>
        <v>7</v>
      </c>
    </row>
    <row r="7" spans="1:13" ht="15" x14ac:dyDescent="0.2">
      <c r="A7" s="23">
        <f t="shared" si="6"/>
        <v>433</v>
      </c>
      <c r="B7" s="41" t="s">
        <v>100</v>
      </c>
      <c r="C7" s="42" t="s">
        <v>19</v>
      </c>
      <c r="D7" s="19">
        <v>11.97</v>
      </c>
      <c r="E7" s="43">
        <f t="shared" si="0"/>
        <v>4</v>
      </c>
      <c r="F7" s="19">
        <v>10.25</v>
      </c>
      <c r="G7" s="43">
        <f t="shared" si="1"/>
        <v>4</v>
      </c>
      <c r="H7" s="19">
        <v>8.5500000000000007</v>
      </c>
      <c r="I7" s="43">
        <f t="shared" si="2"/>
        <v>13</v>
      </c>
      <c r="J7" s="19">
        <v>11.6</v>
      </c>
      <c r="K7" s="43">
        <f t="shared" si="3"/>
        <v>4</v>
      </c>
      <c r="L7" s="10">
        <f t="shared" si="5"/>
        <v>42.37</v>
      </c>
      <c r="M7" s="12">
        <f t="shared" si="4"/>
        <v>6</v>
      </c>
    </row>
    <row r="8" spans="1:13" ht="15" x14ac:dyDescent="0.2">
      <c r="A8" s="23">
        <f t="shared" si="6"/>
        <v>434</v>
      </c>
      <c r="B8" s="41" t="s">
        <v>101</v>
      </c>
      <c r="C8" s="42" t="s">
        <v>19</v>
      </c>
      <c r="D8" s="19">
        <v>11.67</v>
      </c>
      <c r="E8" s="43">
        <f t="shared" si="0"/>
        <v>7</v>
      </c>
      <c r="F8" s="19">
        <v>9.6</v>
      </c>
      <c r="G8" s="43">
        <f t="shared" si="1"/>
        <v>9</v>
      </c>
      <c r="H8" s="19">
        <v>10.8</v>
      </c>
      <c r="I8" s="43">
        <f t="shared" si="2"/>
        <v>4</v>
      </c>
      <c r="J8" s="19">
        <v>10.35</v>
      </c>
      <c r="K8" s="43">
        <f t="shared" si="3"/>
        <v>16</v>
      </c>
      <c r="L8" s="10">
        <f t="shared" si="5"/>
        <v>42.42</v>
      </c>
      <c r="M8" s="12">
        <f t="shared" si="4"/>
        <v>5</v>
      </c>
    </row>
    <row r="9" spans="1:13" ht="15" x14ac:dyDescent="0.2">
      <c r="A9" s="23">
        <f t="shared" si="6"/>
        <v>435</v>
      </c>
      <c r="B9" s="41" t="s">
        <v>98</v>
      </c>
      <c r="C9" s="42" t="s">
        <v>19</v>
      </c>
      <c r="D9" s="19">
        <v>12.3</v>
      </c>
      <c r="E9" s="43">
        <f t="shared" si="0"/>
        <v>1</v>
      </c>
      <c r="F9" s="19">
        <v>8.6</v>
      </c>
      <c r="G9" s="43">
        <f t="shared" si="1"/>
        <v>15</v>
      </c>
      <c r="H9" s="19">
        <v>9.1999999999999993</v>
      </c>
      <c r="I9" s="43">
        <f t="shared" si="2"/>
        <v>6</v>
      </c>
      <c r="J9" s="19">
        <v>11.25</v>
      </c>
      <c r="K9" s="43">
        <f t="shared" si="3"/>
        <v>9</v>
      </c>
      <c r="L9" s="10">
        <f t="shared" si="5"/>
        <v>41.349999999999994</v>
      </c>
      <c r="M9" s="12">
        <f t="shared" si="4"/>
        <v>8</v>
      </c>
    </row>
    <row r="10" spans="1:13" ht="15" x14ac:dyDescent="0.2">
      <c r="A10" s="23"/>
      <c r="D10" s="20"/>
      <c r="E10" s="43"/>
      <c r="F10" s="19"/>
      <c r="G10" s="43"/>
      <c r="H10" s="19"/>
      <c r="I10" s="43"/>
      <c r="J10" s="19"/>
      <c r="K10" s="43"/>
      <c r="L10" s="12"/>
      <c r="M10" s="12"/>
    </row>
    <row r="11" spans="1:13" ht="15" x14ac:dyDescent="0.2">
      <c r="A11" s="23">
        <v>436</v>
      </c>
      <c r="B11" s="44" t="s">
        <v>102</v>
      </c>
      <c r="C11" s="42" t="s">
        <v>80</v>
      </c>
      <c r="D11" s="19">
        <v>11.9</v>
      </c>
      <c r="E11" s="43">
        <f t="shared" ref="E11:E23" si="7">IF(D11&lt;1,0,RANK(D11,D$4:D$37,0))</f>
        <v>5</v>
      </c>
      <c r="F11" s="19">
        <v>10.15</v>
      </c>
      <c r="G11" s="43">
        <f t="shared" ref="G11:G23" si="8">IF(F11&lt;1,0,RANK(F11,F$4:F$37,0))</f>
        <v>5</v>
      </c>
      <c r="H11" s="19">
        <v>8.6999999999999993</v>
      </c>
      <c r="I11" s="43">
        <f t="shared" ref="I11:I23" si="9">IF(H11&lt;1,0,RANK(H11,H$4:H$37,0))</f>
        <v>11</v>
      </c>
      <c r="J11" s="19">
        <v>11.85</v>
      </c>
      <c r="K11" s="43">
        <f t="shared" ref="K11:K16" si="10">IF(J11&lt;1,0,RANK(J11,J$4:J$37,0))</f>
        <v>1</v>
      </c>
      <c r="L11" s="10">
        <f t="shared" si="5"/>
        <v>42.6</v>
      </c>
      <c r="M11" s="12">
        <f t="shared" ref="M11:M23" si="11">IF(L11&lt;1,0,RANK(L11,L$4:L$37,0))</f>
        <v>4</v>
      </c>
    </row>
    <row r="12" spans="1:13" ht="15" x14ac:dyDescent="0.2">
      <c r="A12" s="23">
        <f t="shared" ref="A12:A16" si="12">SUM(A11+1)</f>
        <v>437</v>
      </c>
      <c r="B12" s="41" t="s">
        <v>103</v>
      </c>
      <c r="C12" s="42" t="s">
        <v>80</v>
      </c>
      <c r="D12" s="19">
        <v>11</v>
      </c>
      <c r="E12" s="43">
        <f t="shared" si="7"/>
        <v>15</v>
      </c>
      <c r="F12" s="19">
        <v>9.8000000000000007</v>
      </c>
      <c r="G12" s="43">
        <f t="shared" si="8"/>
        <v>6</v>
      </c>
      <c r="H12" s="19">
        <v>7.3</v>
      </c>
      <c r="I12" s="43">
        <f t="shared" si="9"/>
        <v>17</v>
      </c>
      <c r="J12" s="19">
        <v>10.9</v>
      </c>
      <c r="K12" s="43">
        <f t="shared" si="10"/>
        <v>14</v>
      </c>
      <c r="L12" s="10">
        <f t="shared" si="5"/>
        <v>39</v>
      </c>
      <c r="M12" s="12">
        <f t="shared" si="11"/>
        <v>14</v>
      </c>
    </row>
    <row r="13" spans="1:13" ht="15" x14ac:dyDescent="0.2">
      <c r="A13" s="23">
        <f t="shared" si="12"/>
        <v>438</v>
      </c>
      <c r="B13" s="41" t="s">
        <v>104</v>
      </c>
      <c r="C13" s="42" t="s">
        <v>80</v>
      </c>
      <c r="D13" s="19">
        <v>10.7</v>
      </c>
      <c r="E13" s="43">
        <f t="shared" si="7"/>
        <v>16</v>
      </c>
      <c r="F13" s="19">
        <v>8.6999999999999993</v>
      </c>
      <c r="G13" s="43">
        <f t="shared" si="8"/>
        <v>12</v>
      </c>
      <c r="H13" s="19">
        <v>9.1999999999999993</v>
      </c>
      <c r="I13" s="43">
        <f t="shared" si="9"/>
        <v>6</v>
      </c>
      <c r="J13" s="19">
        <v>11.1</v>
      </c>
      <c r="K13" s="43">
        <f t="shared" si="10"/>
        <v>12</v>
      </c>
      <c r="L13" s="10">
        <f t="shared" si="5"/>
        <v>39.699999999999996</v>
      </c>
      <c r="M13" s="12">
        <f t="shared" si="11"/>
        <v>12</v>
      </c>
    </row>
    <row r="14" spans="1:13" ht="15" x14ac:dyDescent="0.2">
      <c r="A14" s="23">
        <f t="shared" si="12"/>
        <v>439</v>
      </c>
      <c r="B14" s="41" t="s">
        <v>105</v>
      </c>
      <c r="C14" s="42" t="s">
        <v>80</v>
      </c>
      <c r="D14" s="19">
        <v>11.2</v>
      </c>
      <c r="E14" s="43">
        <f t="shared" si="7"/>
        <v>13</v>
      </c>
      <c r="F14" s="19">
        <v>9.1</v>
      </c>
      <c r="G14" s="43">
        <f t="shared" si="8"/>
        <v>10</v>
      </c>
      <c r="H14" s="19">
        <v>8.4499999999999993</v>
      </c>
      <c r="I14" s="43">
        <f t="shared" si="9"/>
        <v>15</v>
      </c>
      <c r="J14" s="19">
        <v>10.8</v>
      </c>
      <c r="K14" s="43">
        <f t="shared" si="10"/>
        <v>15</v>
      </c>
      <c r="L14" s="10">
        <f t="shared" si="5"/>
        <v>39.549999999999997</v>
      </c>
      <c r="M14" s="12">
        <f t="shared" si="11"/>
        <v>13</v>
      </c>
    </row>
    <row r="15" spans="1:13" ht="15" x14ac:dyDescent="0.2">
      <c r="A15" s="23">
        <f t="shared" si="12"/>
        <v>440</v>
      </c>
      <c r="B15" s="44" t="s">
        <v>106</v>
      </c>
      <c r="C15" s="42" t="s">
        <v>80</v>
      </c>
      <c r="D15" s="19">
        <v>11.4</v>
      </c>
      <c r="E15" s="43">
        <f t="shared" si="7"/>
        <v>11</v>
      </c>
      <c r="F15" s="19">
        <v>8.65</v>
      </c>
      <c r="G15" s="43">
        <f t="shared" si="8"/>
        <v>14</v>
      </c>
      <c r="H15" s="19">
        <v>8.65</v>
      </c>
      <c r="I15" s="43">
        <f t="shared" si="9"/>
        <v>12</v>
      </c>
      <c r="J15" s="19">
        <v>11.35</v>
      </c>
      <c r="K15" s="43">
        <f t="shared" si="10"/>
        <v>7</v>
      </c>
      <c r="L15" s="10">
        <f t="shared" si="5"/>
        <v>40.050000000000004</v>
      </c>
      <c r="M15" s="12">
        <f t="shared" si="11"/>
        <v>11</v>
      </c>
    </row>
    <row r="16" spans="1:13" ht="15" x14ac:dyDescent="0.2">
      <c r="A16" s="23">
        <f t="shared" si="12"/>
        <v>441</v>
      </c>
      <c r="B16" s="44"/>
      <c r="C16" s="42" t="s">
        <v>80</v>
      </c>
      <c r="D16" s="19">
        <v>0</v>
      </c>
      <c r="E16" s="43">
        <f t="shared" si="7"/>
        <v>0</v>
      </c>
      <c r="F16" s="19">
        <v>0</v>
      </c>
      <c r="G16" s="43">
        <f t="shared" si="8"/>
        <v>0</v>
      </c>
      <c r="H16" s="19">
        <v>0</v>
      </c>
      <c r="I16" s="43">
        <f t="shared" si="9"/>
        <v>0</v>
      </c>
      <c r="J16" s="19">
        <v>0</v>
      </c>
      <c r="K16" s="43">
        <f t="shared" si="10"/>
        <v>0</v>
      </c>
      <c r="L16" s="10">
        <f t="shared" si="5"/>
        <v>0</v>
      </c>
      <c r="M16" s="12">
        <f t="shared" si="11"/>
        <v>0</v>
      </c>
    </row>
    <row r="17" spans="1:13" ht="15" x14ac:dyDescent="0.2">
      <c r="A17" s="23"/>
      <c r="B17" s="14"/>
      <c r="C17" s="8"/>
      <c r="D17" s="20"/>
      <c r="E17" s="43"/>
      <c r="F17" s="19"/>
      <c r="G17" s="43"/>
      <c r="H17" s="19"/>
      <c r="I17" s="43"/>
      <c r="J17" s="19"/>
      <c r="K17" s="43"/>
      <c r="L17" s="12"/>
      <c r="M17" s="12"/>
    </row>
    <row r="18" spans="1:13" ht="15" x14ac:dyDescent="0.2">
      <c r="A18" s="23">
        <v>442</v>
      </c>
      <c r="B18" s="41" t="s">
        <v>107</v>
      </c>
      <c r="C18" s="42" t="s">
        <v>55</v>
      </c>
      <c r="D18" s="19">
        <v>12.03</v>
      </c>
      <c r="E18" s="43">
        <f t="shared" si="7"/>
        <v>2</v>
      </c>
      <c r="F18" s="19">
        <v>11.3</v>
      </c>
      <c r="G18" s="43">
        <f t="shared" si="8"/>
        <v>3</v>
      </c>
      <c r="H18" s="19">
        <v>10.6</v>
      </c>
      <c r="I18" s="43">
        <f t="shared" si="9"/>
        <v>5</v>
      </c>
      <c r="J18" s="19">
        <v>11.6</v>
      </c>
      <c r="K18" s="43">
        <f t="shared" ref="K18:K23" si="13">IF(J18&lt;1,0,RANK(J18,J$4:J$37,0))</f>
        <v>4</v>
      </c>
      <c r="L18" s="10">
        <f>SUM(D18,F18,H18,J18)</f>
        <v>45.53</v>
      </c>
      <c r="M18" s="12">
        <f t="shared" si="11"/>
        <v>3</v>
      </c>
    </row>
    <row r="19" spans="1:13" ht="15" x14ac:dyDescent="0.2">
      <c r="A19" s="23">
        <f t="shared" ref="A19:A23" si="14">SUM(A18+1)</f>
        <v>443</v>
      </c>
      <c r="B19" s="41" t="s">
        <v>108</v>
      </c>
      <c r="C19" s="42" t="s">
        <v>55</v>
      </c>
      <c r="D19" s="19">
        <v>11.56</v>
      </c>
      <c r="E19" s="43">
        <f t="shared" si="7"/>
        <v>9</v>
      </c>
      <c r="F19" s="19">
        <v>0</v>
      </c>
      <c r="G19" s="43">
        <f t="shared" si="8"/>
        <v>0</v>
      </c>
      <c r="H19" s="19">
        <v>11.15</v>
      </c>
      <c r="I19" s="43">
        <f t="shared" si="9"/>
        <v>3</v>
      </c>
      <c r="J19" s="19">
        <v>11.3</v>
      </c>
      <c r="K19" s="43">
        <f t="shared" si="13"/>
        <v>8</v>
      </c>
      <c r="L19" s="10">
        <f t="shared" ref="L19:L30" si="15">SUM(D19,F19,H19,J19)</f>
        <v>34.010000000000005</v>
      </c>
      <c r="M19" s="12">
        <f t="shared" si="11"/>
        <v>15</v>
      </c>
    </row>
    <row r="20" spans="1:13" ht="15" x14ac:dyDescent="0.2">
      <c r="A20" s="23">
        <f t="shared" si="14"/>
        <v>444</v>
      </c>
      <c r="B20" s="44" t="s">
        <v>109</v>
      </c>
      <c r="C20" s="42" t="s">
        <v>55</v>
      </c>
      <c r="D20" s="19">
        <v>11.1</v>
      </c>
      <c r="E20" s="43">
        <f t="shared" si="7"/>
        <v>14</v>
      </c>
      <c r="F20" s="19">
        <v>12.15</v>
      </c>
      <c r="G20" s="43">
        <f t="shared" si="8"/>
        <v>2</v>
      </c>
      <c r="H20" s="19">
        <v>11.2</v>
      </c>
      <c r="I20" s="43">
        <f t="shared" si="9"/>
        <v>2</v>
      </c>
      <c r="J20" s="19">
        <v>11.8</v>
      </c>
      <c r="K20" s="43">
        <f t="shared" si="13"/>
        <v>2</v>
      </c>
      <c r="L20" s="10">
        <f t="shared" si="15"/>
        <v>46.25</v>
      </c>
      <c r="M20" s="12">
        <f t="shared" si="11"/>
        <v>1</v>
      </c>
    </row>
    <row r="21" spans="1:13" ht="15" x14ac:dyDescent="0.2">
      <c r="A21" s="23">
        <f t="shared" si="14"/>
        <v>445</v>
      </c>
      <c r="B21" s="41" t="s">
        <v>110</v>
      </c>
      <c r="C21" s="42" t="s">
        <v>55</v>
      </c>
      <c r="D21" s="19">
        <v>11.37</v>
      </c>
      <c r="E21" s="43">
        <f t="shared" si="7"/>
        <v>12</v>
      </c>
      <c r="F21" s="19">
        <v>12.8</v>
      </c>
      <c r="G21" s="43">
        <f t="shared" si="8"/>
        <v>1</v>
      </c>
      <c r="H21" s="19">
        <v>12.1</v>
      </c>
      <c r="I21" s="43">
        <f t="shared" si="9"/>
        <v>1</v>
      </c>
      <c r="J21" s="19">
        <v>9.8000000000000007</v>
      </c>
      <c r="K21" s="43">
        <f t="shared" si="13"/>
        <v>17</v>
      </c>
      <c r="L21" s="10">
        <f t="shared" si="15"/>
        <v>46.070000000000007</v>
      </c>
      <c r="M21" s="12">
        <f t="shared" si="11"/>
        <v>2</v>
      </c>
    </row>
    <row r="22" spans="1:13" ht="15" x14ac:dyDescent="0.2">
      <c r="A22" s="23">
        <f t="shared" si="14"/>
        <v>446</v>
      </c>
      <c r="B22" s="44" t="s">
        <v>111</v>
      </c>
      <c r="C22" s="42" t="s">
        <v>55</v>
      </c>
      <c r="D22" s="19">
        <v>11.6</v>
      </c>
      <c r="E22" s="43">
        <f t="shared" si="7"/>
        <v>8</v>
      </c>
      <c r="F22" s="19">
        <v>0</v>
      </c>
      <c r="G22" s="43">
        <f t="shared" si="8"/>
        <v>0</v>
      </c>
      <c r="H22" s="19">
        <v>9.15</v>
      </c>
      <c r="I22" s="43">
        <f t="shared" si="9"/>
        <v>8</v>
      </c>
      <c r="J22" s="19">
        <v>11.1</v>
      </c>
      <c r="K22" s="43">
        <f t="shared" si="13"/>
        <v>12</v>
      </c>
      <c r="L22" s="10">
        <f t="shared" si="15"/>
        <v>31.85</v>
      </c>
      <c r="M22" s="12">
        <f t="shared" si="11"/>
        <v>16</v>
      </c>
    </row>
    <row r="23" spans="1:13" ht="15" x14ac:dyDescent="0.2">
      <c r="A23" s="23">
        <f t="shared" si="14"/>
        <v>447</v>
      </c>
      <c r="B23" s="41" t="s">
        <v>129</v>
      </c>
      <c r="C23" s="42" t="s">
        <v>55</v>
      </c>
      <c r="D23" s="19">
        <v>0</v>
      </c>
      <c r="E23" s="43">
        <f t="shared" si="7"/>
        <v>0</v>
      </c>
      <c r="F23" s="19">
        <v>9.8000000000000007</v>
      </c>
      <c r="G23" s="43">
        <f t="shared" si="8"/>
        <v>6</v>
      </c>
      <c r="H23" s="19">
        <v>8.5500000000000007</v>
      </c>
      <c r="I23" s="43">
        <f t="shared" si="9"/>
        <v>13</v>
      </c>
      <c r="J23" s="19">
        <v>11.25</v>
      </c>
      <c r="K23" s="43">
        <f t="shared" si="13"/>
        <v>9</v>
      </c>
      <c r="L23" s="10">
        <f t="shared" si="15"/>
        <v>29.6</v>
      </c>
      <c r="M23" s="12">
        <f t="shared" si="11"/>
        <v>17</v>
      </c>
    </row>
    <row r="24" spans="1:13" ht="15" x14ac:dyDescent="0.2">
      <c r="A24" s="23"/>
      <c r="B24" s="48"/>
      <c r="D24" s="20"/>
      <c r="E24" s="43"/>
      <c r="F24" s="19"/>
      <c r="G24" s="43"/>
      <c r="H24" s="19"/>
      <c r="I24" s="43"/>
      <c r="J24" s="19"/>
      <c r="K24" s="43"/>
      <c r="L24" s="12"/>
      <c r="M24" s="12"/>
    </row>
    <row r="25" spans="1:13" ht="15" x14ac:dyDescent="0.2">
      <c r="A25" s="23">
        <f t="shared" ref="A25:A30" si="16">SUM(A24+1)</f>
        <v>1</v>
      </c>
      <c r="B25" s="48"/>
      <c r="C25" s="48"/>
      <c r="D25" s="19">
        <v>0</v>
      </c>
      <c r="E25" s="43">
        <f t="shared" ref="E25:E30" si="17">IF(D25&lt;1,0,RANK(D25,D$4:D$37,0))</f>
        <v>0</v>
      </c>
      <c r="F25" s="19">
        <v>0</v>
      </c>
      <c r="G25" s="43">
        <f t="shared" ref="G25:G30" si="18">IF(F25&lt;1,0,RANK(F25,F$4:F$37,0))</f>
        <v>0</v>
      </c>
      <c r="H25" s="19">
        <v>0</v>
      </c>
      <c r="I25" s="43">
        <f t="shared" ref="I25:I30" si="19">IF(H25&lt;1,0,RANK(H25,H$4:H$37,0))</f>
        <v>0</v>
      </c>
      <c r="J25" s="19">
        <v>0</v>
      </c>
      <c r="K25" s="43">
        <f t="shared" ref="K25:K30" si="20">IF(J25&lt;1,0,RANK(J25,J$4:J$37,0))</f>
        <v>0</v>
      </c>
      <c r="L25" s="10">
        <f t="shared" si="15"/>
        <v>0</v>
      </c>
      <c r="M25" s="12">
        <f t="shared" ref="M25:M30" si="21">IF(L25&lt;1,0,RANK(L25,L$4:L$37,0))</f>
        <v>0</v>
      </c>
    </row>
    <row r="26" spans="1:13" ht="15" x14ac:dyDescent="0.2">
      <c r="A26" s="23">
        <f t="shared" si="16"/>
        <v>2</v>
      </c>
      <c r="B26" s="48"/>
      <c r="C26" s="48"/>
      <c r="D26" s="19">
        <v>0</v>
      </c>
      <c r="E26" s="43">
        <f t="shared" si="17"/>
        <v>0</v>
      </c>
      <c r="F26" s="19">
        <v>0</v>
      </c>
      <c r="G26" s="43">
        <f t="shared" si="18"/>
        <v>0</v>
      </c>
      <c r="H26" s="19">
        <v>0</v>
      </c>
      <c r="I26" s="43">
        <f t="shared" si="19"/>
        <v>0</v>
      </c>
      <c r="J26" s="19">
        <v>0</v>
      </c>
      <c r="K26" s="43">
        <f t="shared" si="20"/>
        <v>0</v>
      </c>
      <c r="L26" s="10">
        <f t="shared" si="15"/>
        <v>0</v>
      </c>
      <c r="M26" s="12">
        <f t="shared" si="21"/>
        <v>0</v>
      </c>
    </row>
    <row r="27" spans="1:13" ht="15" x14ac:dyDescent="0.2">
      <c r="A27" s="23">
        <f t="shared" si="16"/>
        <v>3</v>
      </c>
      <c r="B27" s="48"/>
      <c r="C27" s="48"/>
      <c r="D27" s="19">
        <v>0</v>
      </c>
      <c r="E27" s="43">
        <f t="shared" si="17"/>
        <v>0</v>
      </c>
      <c r="F27" s="19">
        <v>0</v>
      </c>
      <c r="G27" s="43">
        <f t="shared" si="18"/>
        <v>0</v>
      </c>
      <c r="H27" s="19">
        <v>0</v>
      </c>
      <c r="I27" s="43">
        <f t="shared" si="19"/>
        <v>0</v>
      </c>
      <c r="J27" s="19">
        <v>0</v>
      </c>
      <c r="K27" s="43">
        <f t="shared" si="20"/>
        <v>0</v>
      </c>
      <c r="L27" s="10">
        <f t="shared" si="15"/>
        <v>0</v>
      </c>
      <c r="M27" s="12">
        <f t="shared" si="21"/>
        <v>0</v>
      </c>
    </row>
    <row r="28" spans="1:13" ht="15" x14ac:dyDescent="0.2">
      <c r="A28" s="23">
        <f t="shared" si="16"/>
        <v>4</v>
      </c>
      <c r="B28" s="48"/>
      <c r="C28" s="48"/>
      <c r="D28" s="19">
        <v>0</v>
      </c>
      <c r="E28" s="43">
        <f t="shared" si="17"/>
        <v>0</v>
      </c>
      <c r="F28" s="19">
        <v>0</v>
      </c>
      <c r="G28" s="43">
        <f t="shared" si="18"/>
        <v>0</v>
      </c>
      <c r="H28" s="19">
        <v>0</v>
      </c>
      <c r="I28" s="43">
        <f t="shared" si="19"/>
        <v>0</v>
      </c>
      <c r="J28" s="19">
        <v>0</v>
      </c>
      <c r="K28" s="43">
        <f t="shared" si="20"/>
        <v>0</v>
      </c>
      <c r="L28" s="10">
        <f t="shared" si="15"/>
        <v>0</v>
      </c>
      <c r="M28" s="12">
        <f t="shared" si="21"/>
        <v>0</v>
      </c>
    </row>
    <row r="29" spans="1:13" ht="15" x14ac:dyDescent="0.2">
      <c r="A29" s="23">
        <f t="shared" si="16"/>
        <v>5</v>
      </c>
      <c r="B29" s="48"/>
      <c r="C29" s="48"/>
      <c r="D29" s="19">
        <v>0</v>
      </c>
      <c r="E29" s="43">
        <f t="shared" si="17"/>
        <v>0</v>
      </c>
      <c r="F29" s="19">
        <v>0</v>
      </c>
      <c r="G29" s="43">
        <f t="shared" si="18"/>
        <v>0</v>
      </c>
      <c r="H29" s="19">
        <v>0</v>
      </c>
      <c r="I29" s="43">
        <f t="shared" si="19"/>
        <v>0</v>
      </c>
      <c r="J29" s="19">
        <v>0</v>
      </c>
      <c r="K29" s="43">
        <f t="shared" si="20"/>
        <v>0</v>
      </c>
      <c r="L29" s="10">
        <f t="shared" si="15"/>
        <v>0</v>
      </c>
      <c r="M29" s="12">
        <f t="shared" si="21"/>
        <v>0</v>
      </c>
    </row>
    <row r="30" spans="1:13" ht="15" x14ac:dyDescent="0.2">
      <c r="A30" s="23">
        <f t="shared" si="16"/>
        <v>6</v>
      </c>
      <c r="B30" s="48"/>
      <c r="C30" s="48"/>
      <c r="D30" s="19">
        <v>0</v>
      </c>
      <c r="E30" s="43">
        <f t="shared" si="17"/>
        <v>0</v>
      </c>
      <c r="F30" s="19">
        <v>0</v>
      </c>
      <c r="G30" s="43">
        <f t="shared" si="18"/>
        <v>0</v>
      </c>
      <c r="H30" s="19">
        <v>0</v>
      </c>
      <c r="I30" s="43">
        <f t="shared" si="19"/>
        <v>0</v>
      </c>
      <c r="J30" s="19">
        <v>0</v>
      </c>
      <c r="K30" s="43">
        <f t="shared" si="20"/>
        <v>0</v>
      </c>
      <c r="L30" s="10">
        <f t="shared" si="15"/>
        <v>0</v>
      </c>
      <c r="M30" s="12">
        <f t="shared" si="21"/>
        <v>0</v>
      </c>
    </row>
    <row r="31" spans="1:13" ht="15" x14ac:dyDescent="0.2">
      <c r="A31" s="23"/>
      <c r="B31" s="44"/>
      <c r="C31" s="42"/>
      <c r="D31" s="20"/>
      <c r="E31" s="43"/>
      <c r="F31" s="19"/>
      <c r="G31" s="43"/>
      <c r="H31" s="19"/>
      <c r="I31" s="43"/>
      <c r="J31" s="19"/>
      <c r="K31" s="43"/>
      <c r="L31" s="12"/>
      <c r="M31" s="12"/>
    </row>
    <row r="32" spans="1:13" ht="15" x14ac:dyDescent="0.2">
      <c r="A32" s="23"/>
      <c r="B32" s="44"/>
      <c r="C32" s="42"/>
      <c r="D32" s="19">
        <v>0</v>
      </c>
      <c r="E32" s="43">
        <f t="shared" ref="E32:E37" si="22">IF(D32&lt;1,0,RANK(D32,D$4:D$37,0))</f>
        <v>0</v>
      </c>
      <c r="F32" s="19">
        <v>0</v>
      </c>
      <c r="G32" s="43">
        <f t="shared" ref="G32:G37" si="23">IF(F32&lt;1,0,RANK(F32,F$4:F$37,0))</f>
        <v>0</v>
      </c>
      <c r="H32" s="19">
        <v>0</v>
      </c>
      <c r="I32" s="43">
        <f t="shared" ref="I32:I37" si="24">IF(H32&lt;1,0,RANK(H32,H$4:H$37,0))</f>
        <v>0</v>
      </c>
      <c r="J32" s="19">
        <v>0</v>
      </c>
      <c r="K32" s="43">
        <f t="shared" ref="K32:K37" si="25">IF(J32&lt;1,0,RANK(J32,J$4:J$37,0))</f>
        <v>0</v>
      </c>
      <c r="L32" s="10">
        <f t="shared" ref="L32:L37" si="26">SUM(D32,F32,H32,J32)</f>
        <v>0</v>
      </c>
      <c r="M32" s="12">
        <f t="shared" ref="M32:M37" si="27">IF(L32&lt;1,0,RANK(L32,L$4:L$37,0))</f>
        <v>0</v>
      </c>
    </row>
    <row r="33" spans="1:13" ht="15" x14ac:dyDescent="0.2">
      <c r="A33" s="23"/>
      <c r="B33" s="44"/>
      <c r="C33" s="42"/>
      <c r="D33" s="19">
        <v>0</v>
      </c>
      <c r="E33" s="43">
        <f t="shared" si="22"/>
        <v>0</v>
      </c>
      <c r="F33" s="19">
        <v>0</v>
      </c>
      <c r="G33" s="43">
        <f t="shared" si="23"/>
        <v>0</v>
      </c>
      <c r="H33" s="19">
        <v>0</v>
      </c>
      <c r="I33" s="43">
        <f t="shared" si="24"/>
        <v>0</v>
      </c>
      <c r="J33" s="19">
        <v>0</v>
      </c>
      <c r="K33" s="43">
        <f t="shared" si="25"/>
        <v>0</v>
      </c>
      <c r="L33" s="10">
        <f t="shared" si="26"/>
        <v>0</v>
      </c>
      <c r="M33" s="12">
        <f t="shared" si="27"/>
        <v>0</v>
      </c>
    </row>
    <row r="34" spans="1:13" ht="15" x14ac:dyDescent="0.2">
      <c r="A34" s="23"/>
      <c r="B34" s="44"/>
      <c r="C34" s="42"/>
      <c r="D34" s="19">
        <v>0</v>
      </c>
      <c r="E34" s="43">
        <f t="shared" si="22"/>
        <v>0</v>
      </c>
      <c r="F34" s="19">
        <v>0</v>
      </c>
      <c r="G34" s="43">
        <f t="shared" si="23"/>
        <v>0</v>
      </c>
      <c r="H34" s="19">
        <v>0</v>
      </c>
      <c r="I34" s="43">
        <f t="shared" si="24"/>
        <v>0</v>
      </c>
      <c r="J34" s="19">
        <v>0</v>
      </c>
      <c r="K34" s="43">
        <f t="shared" si="25"/>
        <v>0</v>
      </c>
      <c r="L34" s="10">
        <f t="shared" si="26"/>
        <v>0</v>
      </c>
      <c r="M34" s="12">
        <f t="shared" si="27"/>
        <v>0</v>
      </c>
    </row>
    <row r="35" spans="1:13" ht="15" x14ac:dyDescent="0.2">
      <c r="A35" s="23"/>
      <c r="B35" s="44"/>
      <c r="C35" s="42"/>
      <c r="D35" s="19">
        <v>0</v>
      </c>
      <c r="E35" s="43">
        <f t="shared" si="22"/>
        <v>0</v>
      </c>
      <c r="F35" s="19">
        <v>0</v>
      </c>
      <c r="G35" s="43">
        <f t="shared" si="23"/>
        <v>0</v>
      </c>
      <c r="H35" s="19">
        <v>0</v>
      </c>
      <c r="I35" s="43">
        <f t="shared" si="24"/>
        <v>0</v>
      </c>
      <c r="J35" s="19">
        <v>0</v>
      </c>
      <c r="K35" s="43">
        <f t="shared" si="25"/>
        <v>0</v>
      </c>
      <c r="L35" s="10">
        <f t="shared" si="26"/>
        <v>0</v>
      </c>
      <c r="M35" s="12">
        <f t="shared" si="27"/>
        <v>0</v>
      </c>
    </row>
    <row r="36" spans="1:13" ht="15" x14ac:dyDescent="0.2">
      <c r="A36" s="23"/>
      <c r="B36" s="44"/>
      <c r="C36" s="42"/>
      <c r="D36" s="19">
        <v>0</v>
      </c>
      <c r="E36" s="43">
        <f t="shared" si="22"/>
        <v>0</v>
      </c>
      <c r="F36" s="19">
        <v>0</v>
      </c>
      <c r="G36" s="43">
        <f t="shared" si="23"/>
        <v>0</v>
      </c>
      <c r="H36" s="19">
        <v>0</v>
      </c>
      <c r="I36" s="43">
        <f t="shared" si="24"/>
        <v>0</v>
      </c>
      <c r="J36" s="19">
        <v>0</v>
      </c>
      <c r="K36" s="43">
        <f t="shared" si="25"/>
        <v>0</v>
      </c>
      <c r="L36" s="10">
        <f t="shared" si="26"/>
        <v>0</v>
      </c>
      <c r="M36" s="12">
        <f t="shared" si="27"/>
        <v>0</v>
      </c>
    </row>
    <row r="37" spans="1:13" ht="15" x14ac:dyDescent="0.2">
      <c r="A37" s="23"/>
      <c r="B37" s="44"/>
      <c r="C37" s="42"/>
      <c r="D37" s="19">
        <v>0</v>
      </c>
      <c r="E37" s="43">
        <f t="shared" si="22"/>
        <v>0</v>
      </c>
      <c r="F37" s="19">
        <v>0</v>
      </c>
      <c r="G37" s="43">
        <f t="shared" si="23"/>
        <v>0</v>
      </c>
      <c r="H37" s="19">
        <v>0</v>
      </c>
      <c r="I37" s="43">
        <f t="shared" si="24"/>
        <v>0</v>
      </c>
      <c r="J37" s="19">
        <v>0</v>
      </c>
      <c r="K37" s="43">
        <f t="shared" si="25"/>
        <v>0</v>
      </c>
      <c r="L37" s="10">
        <f t="shared" si="26"/>
        <v>0</v>
      </c>
      <c r="M37" s="12">
        <f t="shared" si="27"/>
        <v>0</v>
      </c>
    </row>
    <row r="38" spans="1:13" ht="15" x14ac:dyDescent="0.2">
      <c r="A38" s="23"/>
      <c r="B38" s="44"/>
      <c r="C38" s="8"/>
      <c r="D38" s="20"/>
      <c r="E38" s="43"/>
      <c r="F38" s="20"/>
      <c r="G38" s="43"/>
      <c r="H38" s="20"/>
      <c r="I38" s="43"/>
      <c r="J38" s="20"/>
      <c r="K38" s="43"/>
      <c r="L38" s="12"/>
      <c r="M38" s="12"/>
    </row>
    <row r="39" spans="1:13" ht="18" x14ac:dyDescent="0.2">
      <c r="B39" s="2"/>
      <c r="C39" s="1"/>
      <c r="D39" s="2"/>
      <c r="E39" s="2"/>
      <c r="F39" s="2"/>
      <c r="G39" s="2"/>
      <c r="H39" s="2"/>
      <c r="I39" s="2"/>
      <c r="J39" s="2"/>
      <c r="K39" s="2"/>
      <c r="L39" s="2"/>
      <c r="M39" s="4"/>
    </row>
    <row r="40" spans="1:13" ht="18" x14ac:dyDescent="0.2">
      <c r="B40" s="1" t="s">
        <v>9</v>
      </c>
      <c r="C40" s="1" t="s">
        <v>13</v>
      </c>
      <c r="D40" s="1" t="s">
        <v>118</v>
      </c>
      <c r="E40" s="2"/>
      <c r="F40" s="2"/>
      <c r="G40" s="2"/>
      <c r="H40" s="2"/>
      <c r="I40" s="2"/>
      <c r="J40" s="2"/>
      <c r="K40" s="2"/>
      <c r="L40" s="2"/>
      <c r="M40" s="4"/>
    </row>
    <row r="41" spans="1:13" ht="18" x14ac:dyDescent="0.2"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4"/>
    </row>
    <row r="42" spans="1:13" ht="15" x14ac:dyDescent="0.2">
      <c r="B42" s="2"/>
      <c r="C42" s="25" t="s">
        <v>10</v>
      </c>
      <c r="D42" s="25" t="s">
        <v>3</v>
      </c>
      <c r="E42" s="25" t="s">
        <v>4</v>
      </c>
      <c r="F42" s="25" t="s">
        <v>5</v>
      </c>
      <c r="G42" s="25" t="s">
        <v>4</v>
      </c>
      <c r="H42" s="25" t="s">
        <v>6</v>
      </c>
      <c r="I42" s="25" t="s">
        <v>4</v>
      </c>
      <c r="J42" s="25" t="s">
        <v>7</v>
      </c>
      <c r="K42" s="25" t="s">
        <v>4</v>
      </c>
      <c r="L42" s="25" t="s">
        <v>8</v>
      </c>
      <c r="M42" s="25" t="s">
        <v>4</v>
      </c>
    </row>
    <row r="43" spans="1:13" ht="15" x14ac:dyDescent="0.2">
      <c r="B43" s="2"/>
      <c r="C43" s="8" t="s">
        <v>112</v>
      </c>
      <c r="D43" s="45">
        <f>LARGE(D4:D9,1)+LARGE(D4:D9,2)+LARGE(D4:D9,3)+LARGE(D4:D9,4)</f>
        <v>48.070000000000007</v>
      </c>
      <c r="E43" s="46">
        <f>IF(D43&lt;1,0,RANK(D43,D$43:D$47,0))</f>
        <v>1</v>
      </c>
      <c r="F43" s="45">
        <f>LARGE(F4:F9,1)+LARGE(F4:F9,2)+LARGE(F4:F9,3)+LARGE(F4:F9,4)</f>
        <v>38.5</v>
      </c>
      <c r="G43" s="46">
        <f>IF(F43&lt;1,0,RANK(F43,F$43:F$47,0))</f>
        <v>2</v>
      </c>
      <c r="H43" s="45">
        <f>LARGE(H4:H9,1)+LARGE(H4:H9,2)+LARGE(H4:H9,3)+LARGE(H4:H9,4)</f>
        <v>37.900000000000006</v>
      </c>
      <c r="I43" s="46">
        <f>IF(H43&lt;1,0,RANK(H43,H$43:H$47,0))</f>
        <v>2</v>
      </c>
      <c r="J43" s="45">
        <f>LARGE(J4:J9,1)+LARGE(J4:J9,2)+LARGE(J4:J9,3)+LARGE(J4:J9,4)</f>
        <v>45.9</v>
      </c>
      <c r="K43" s="46">
        <f>IF(J43&lt;1,0,RANK(J43,J$43:J$47,0))</f>
        <v>2</v>
      </c>
      <c r="L43" s="10">
        <f>D43+F43+H43+J43</f>
        <v>170.37</v>
      </c>
      <c r="M43" s="12">
        <f>IF(L43&lt;1,0,RANK(L43,L$43:L$47,0))</f>
        <v>2</v>
      </c>
    </row>
    <row r="44" spans="1:13" ht="15" x14ac:dyDescent="0.2">
      <c r="B44" s="2"/>
      <c r="C44" s="42" t="s">
        <v>80</v>
      </c>
      <c r="D44" s="45">
        <f>LARGE(D11:D16,1)+LARGE(D11:D16,2)+LARGE(D11:D16,3)+LARGE(D11:D16,4)</f>
        <v>45.5</v>
      </c>
      <c r="E44" s="46">
        <f>IF(D44&lt;1,0,RANK(D44,D$43:D$47,0))</f>
        <v>3</v>
      </c>
      <c r="F44" s="45">
        <f>LARGE(F11:F16,1)+LARGE(F11:F16,2)+LARGE(F11:F16,3)+LARGE(F11:F16,4)</f>
        <v>37.75</v>
      </c>
      <c r="G44" s="46">
        <f>IF(F44&lt;1,0,RANK(F44,F$43:F$47,0))</f>
        <v>3</v>
      </c>
      <c r="H44" s="45">
        <f>LARGE(H11:H16,1)+LARGE(H11:H16,2)+LARGE(H11:H16,3)+LARGE(H11:H16,4)</f>
        <v>35</v>
      </c>
      <c r="I44" s="46">
        <f>IF(H44&lt;1,0,RANK(H44,H$43:H$47,0))</f>
        <v>3</v>
      </c>
      <c r="J44" s="45">
        <f>LARGE(J11:J16,1)+LARGE(J11:J16,2)+LARGE(J11:J16,3)+LARGE(J11:J16,4)</f>
        <v>45.199999999999996</v>
      </c>
      <c r="K44" s="46">
        <f>IF(J44&lt;1,0,RANK(J44,J$43:J$47,0))</f>
        <v>3</v>
      </c>
      <c r="L44" s="10">
        <f>D44+F44+H44+J44</f>
        <v>163.44999999999999</v>
      </c>
      <c r="M44" s="12">
        <f>IF(L44&lt;1,0,RANK(L44,L$43:L$47,0))</f>
        <v>3</v>
      </c>
    </row>
    <row r="45" spans="1:13" ht="15" x14ac:dyDescent="0.2">
      <c r="B45" s="2"/>
      <c r="C45" s="42" t="s">
        <v>55</v>
      </c>
      <c r="D45" s="45">
        <f>LARGE(D18:D23,1)+LARGE(D18:D23,2)+LARGE(D18:D23,3)+LARGE(D18:D23,4)</f>
        <v>46.559999999999995</v>
      </c>
      <c r="E45" s="46">
        <f>IF(D45&lt;1,0,RANK(D45,D$43:D$47,0))</f>
        <v>2</v>
      </c>
      <c r="F45" s="45">
        <f>LARGE(F18:F23,1)+LARGE(F18:F23,2)+LARGE(F18:F23,3)+LARGE(F18:F23,4)</f>
        <v>46.05</v>
      </c>
      <c r="G45" s="46">
        <f>IF(F45&lt;1,0,RANK(F45,F$43:F$47,0))</f>
        <v>1</v>
      </c>
      <c r="H45" s="45">
        <f>LARGE(H18:H23,1)+LARGE(H18:H23,2)+LARGE(H18:H23,3)+LARGE(H18:H23,4)</f>
        <v>45.05</v>
      </c>
      <c r="I45" s="46">
        <f>IF(H45&lt;1,0,RANK(H45,H$43:H$47,0))</f>
        <v>1</v>
      </c>
      <c r="J45" s="45">
        <f>LARGE(J18:J23,1)+LARGE(J18:J23,2)+LARGE(J18:J23,3)+LARGE(J18:J23,4)</f>
        <v>45.95</v>
      </c>
      <c r="K45" s="46">
        <f>IF(J45&lt;1,0,RANK(J45,J$43:J$47,0))</f>
        <v>1</v>
      </c>
      <c r="L45" s="10">
        <f>D45+F45+H45+J45</f>
        <v>183.60999999999996</v>
      </c>
      <c r="M45" s="12">
        <f>IF(L45&lt;1,0,RANK(L45,L$43:L$47,0))</f>
        <v>1</v>
      </c>
    </row>
    <row r="46" spans="1:13" ht="15" x14ac:dyDescent="0.2">
      <c r="B46" s="2"/>
      <c r="C46" s="42"/>
      <c r="D46" s="45">
        <f>LARGE(D25:D30,1)+LARGE(D25:D30,2)+LARGE(D25:D30,3)+LARGE(D25:D30,4)</f>
        <v>0</v>
      </c>
      <c r="E46" s="46">
        <f>IF(D46&lt;1,0,RANK(D46,D$43:D$47,0))</f>
        <v>0</v>
      </c>
      <c r="F46" s="45">
        <f>LARGE(F25:F30,1)+LARGE(F25:F30,2)+LARGE(F25:F30,3)+LARGE(F25:F30,4)</f>
        <v>0</v>
      </c>
      <c r="G46" s="46">
        <f>IF(F46&lt;1,0,RANK(F46,F$43:F$47,0))</f>
        <v>0</v>
      </c>
      <c r="H46" s="45">
        <f>LARGE(H25:H30,1)+LARGE(H25:H30,2)+LARGE(H25:H30,3)+LARGE(H25:H30,4)</f>
        <v>0</v>
      </c>
      <c r="I46" s="46">
        <f>IF(H46&lt;1,0,RANK(H46,H$43:H$47,0))</f>
        <v>0</v>
      </c>
      <c r="J46" s="45">
        <f>LARGE(J25:J30,1)+LARGE(J25:J30,2)+LARGE(J25:J30,3)+LARGE(J25:J30,4)</f>
        <v>0</v>
      </c>
      <c r="K46" s="46">
        <f>IF(J46&lt;1,0,RANK(J46,J$43:J$47,0))</f>
        <v>0</v>
      </c>
      <c r="L46" s="10">
        <f>D46+F46+H46+J46</f>
        <v>0</v>
      </c>
      <c r="M46" s="12">
        <f>IF(L46&lt;1,0,RANK(L46,L$43:L$47,0))</f>
        <v>0</v>
      </c>
    </row>
    <row r="47" spans="1:13" ht="15" x14ac:dyDescent="0.2">
      <c r="B47" s="2"/>
      <c r="C47" s="42"/>
      <c r="D47" s="45">
        <f>LARGE(D32:D37,1)+LARGE(D32:D37,2)+LARGE(D32:D37,3)+LARGE(D32:D37,4)</f>
        <v>0</v>
      </c>
      <c r="E47" s="46">
        <f>IF(D47&lt;1,0,RANK(D47,D$43:D$47,0))</f>
        <v>0</v>
      </c>
      <c r="F47" s="45">
        <f>LARGE(F32:F37,1)+LARGE(F32:F37,2)+LARGE(F32:F37,3)+LARGE(F32:F37,4)</f>
        <v>0</v>
      </c>
      <c r="G47" s="46">
        <f>IF(F47&lt;1,0,RANK(F47,F$43:F$47,0))</f>
        <v>0</v>
      </c>
      <c r="H47" s="45">
        <f>LARGE(H32:H37,1)+LARGE(H32:H37,2)+LARGE(H32:H37,3)+LARGE(H32:H37,4)</f>
        <v>0</v>
      </c>
      <c r="I47" s="46">
        <f>IF(H47&lt;1,0,RANK(H47,H$43:H$47,0))</f>
        <v>0</v>
      </c>
      <c r="J47" s="45">
        <f>LARGE(J32:J37,1)+LARGE(J32:J37,2)+LARGE(J32:J37,3)+LARGE(J32:J37,4)</f>
        <v>0</v>
      </c>
      <c r="K47" s="46">
        <f>IF(J47&lt;1,0,RANK(J47,J$43:J$47,0))</f>
        <v>0</v>
      </c>
      <c r="L47" s="10">
        <f>D47+F47+H47+J47</f>
        <v>0</v>
      </c>
      <c r="M47" s="12">
        <f>IF(L47&lt;1,0,RANK(L47,L$43:L$47,0))</f>
        <v>0</v>
      </c>
    </row>
  </sheetData>
  <sheetProtection algorithmName="SHA-512" hashValue="J0wrWioYvwNgOhaXx2r6nRYYzSH98JmldXBw3S+UN87H1uvOr0vWpenW0Y1OlD3GFfGsh5mCnqgyfVMOJsvUjw==" saltValue="hlTVJZI70LFf/vj/jrm+hw==" spinCount="100000" sheet="1" objects="1" scenarios="1"/>
  <conditionalFormatting sqref="M43:M47 E43:E47 G43:G47 I43:I47 K43:K47 M4:M38 G4:G38 I4:I38 E4:E38 K4:K38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tabSelected="1" topLeftCell="A28" workbookViewId="0">
      <selection activeCell="B16" sqref="B16"/>
    </sheetView>
  </sheetViews>
  <sheetFormatPr defaultRowHeight="12.75" x14ac:dyDescent="0.2"/>
  <cols>
    <col min="1" max="1" width="9.140625" style="22"/>
    <col min="2" max="2" width="18.7109375" customWidth="1"/>
    <col min="3" max="3" width="12.8554687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124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4" t="s">
        <v>65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3">
        <v>262</v>
      </c>
      <c r="B4" s="21" t="s">
        <v>37</v>
      </c>
      <c r="C4" s="8" t="s">
        <v>30</v>
      </c>
      <c r="D4" s="19">
        <v>12.6</v>
      </c>
      <c r="E4" s="9">
        <f t="shared" ref="E4:E9" si="0">IF(D4&lt;1,0,RANK(D4,D$4:D$37,0))</f>
        <v>2</v>
      </c>
      <c r="F4" s="19">
        <v>10.6</v>
      </c>
      <c r="G4" s="9">
        <f t="shared" ref="G4:G9" si="1">IF(F4&lt;1,0,RANK(F4,F$4:F$37,0))</f>
        <v>3</v>
      </c>
      <c r="H4" s="19">
        <v>10.050000000000001</v>
      </c>
      <c r="I4" s="9">
        <f t="shared" ref="I4:I9" si="2">IF(H4&lt;1,0,RANK(H4,H$4:H$37,0))</f>
        <v>3</v>
      </c>
      <c r="J4" s="19">
        <v>11.6</v>
      </c>
      <c r="K4" s="9">
        <f t="shared" ref="K4:K9" si="3">IF(J4&lt;1,0,RANK(J4,J$4:J$37,0))</f>
        <v>2</v>
      </c>
      <c r="L4" s="10">
        <f>SUM(D4,F4,H4,J4)</f>
        <v>44.85</v>
      </c>
      <c r="M4" s="11">
        <f t="shared" ref="M4:M9" si="4">IF(L4&lt;1,0,RANK(L4,L$4:L$37,0))</f>
        <v>1</v>
      </c>
    </row>
    <row r="5" spans="1:13" ht="15" x14ac:dyDescent="0.2">
      <c r="A5" s="23">
        <f>SUM(A4+1)</f>
        <v>263</v>
      </c>
      <c r="B5" s="21" t="s">
        <v>38</v>
      </c>
      <c r="C5" s="8" t="s">
        <v>30</v>
      </c>
      <c r="D5" s="19">
        <v>11.67</v>
      </c>
      <c r="E5" s="9">
        <f t="shared" si="0"/>
        <v>6</v>
      </c>
      <c r="F5" s="19">
        <v>10.75</v>
      </c>
      <c r="G5" s="9">
        <f t="shared" si="1"/>
        <v>2</v>
      </c>
      <c r="H5" s="19">
        <v>10.65</v>
      </c>
      <c r="I5" s="9">
        <f t="shared" si="2"/>
        <v>2</v>
      </c>
      <c r="J5" s="19">
        <v>10.95</v>
      </c>
      <c r="K5" s="9">
        <f t="shared" si="3"/>
        <v>4</v>
      </c>
      <c r="L5" s="10">
        <f t="shared" ref="L5:L16" si="5">SUM(D5,F5,H5,J5)</f>
        <v>44.019999999999996</v>
      </c>
      <c r="M5" s="11">
        <f t="shared" si="4"/>
        <v>2</v>
      </c>
    </row>
    <row r="6" spans="1:13" ht="15" x14ac:dyDescent="0.2">
      <c r="A6" s="23">
        <f t="shared" ref="A6:A9" si="6">SUM(A5+1)</f>
        <v>264</v>
      </c>
      <c r="B6" s="21" t="s">
        <v>39</v>
      </c>
      <c r="C6" s="8" t="s">
        <v>30</v>
      </c>
      <c r="D6" s="19">
        <v>11.7</v>
      </c>
      <c r="E6" s="9">
        <f t="shared" si="0"/>
        <v>5</v>
      </c>
      <c r="F6" s="19">
        <v>9.6999999999999993</v>
      </c>
      <c r="G6" s="9">
        <f t="shared" si="1"/>
        <v>6</v>
      </c>
      <c r="H6" s="19">
        <v>8.75</v>
      </c>
      <c r="I6" s="9">
        <f t="shared" si="2"/>
        <v>6</v>
      </c>
      <c r="J6" s="19">
        <v>11.35</v>
      </c>
      <c r="K6" s="9">
        <f t="shared" si="3"/>
        <v>3</v>
      </c>
      <c r="L6" s="10">
        <f t="shared" si="5"/>
        <v>41.5</v>
      </c>
      <c r="M6" s="11">
        <f t="shared" si="4"/>
        <v>5</v>
      </c>
    </row>
    <row r="7" spans="1:13" ht="15" x14ac:dyDescent="0.2">
      <c r="A7" s="23">
        <f t="shared" si="6"/>
        <v>265</v>
      </c>
      <c r="B7" s="21"/>
      <c r="C7" s="8" t="s">
        <v>30</v>
      </c>
      <c r="D7" s="19">
        <v>0</v>
      </c>
      <c r="E7" s="9">
        <f t="shared" si="0"/>
        <v>0</v>
      </c>
      <c r="F7" s="19">
        <v>0</v>
      </c>
      <c r="G7" s="9">
        <f t="shared" si="1"/>
        <v>0</v>
      </c>
      <c r="H7" s="19">
        <v>0</v>
      </c>
      <c r="I7" s="9">
        <f t="shared" si="2"/>
        <v>0</v>
      </c>
      <c r="J7" s="19">
        <v>0</v>
      </c>
      <c r="K7" s="9">
        <f t="shared" si="3"/>
        <v>0</v>
      </c>
      <c r="L7" s="10">
        <f t="shared" si="5"/>
        <v>0</v>
      </c>
      <c r="M7" s="11">
        <f t="shared" si="4"/>
        <v>0</v>
      </c>
    </row>
    <row r="8" spans="1:13" ht="15" x14ac:dyDescent="0.2">
      <c r="A8" s="23">
        <f t="shared" si="6"/>
        <v>266</v>
      </c>
      <c r="B8" s="7"/>
      <c r="C8" s="8" t="s">
        <v>30</v>
      </c>
      <c r="D8" s="19">
        <v>0</v>
      </c>
      <c r="E8" s="9">
        <f t="shared" si="0"/>
        <v>0</v>
      </c>
      <c r="F8" s="19">
        <v>0</v>
      </c>
      <c r="G8" s="9">
        <f t="shared" si="1"/>
        <v>0</v>
      </c>
      <c r="H8" s="19">
        <v>0</v>
      </c>
      <c r="I8" s="9">
        <f t="shared" si="2"/>
        <v>0</v>
      </c>
      <c r="J8" s="19">
        <v>0</v>
      </c>
      <c r="K8" s="9">
        <f t="shared" si="3"/>
        <v>0</v>
      </c>
      <c r="L8" s="10">
        <f t="shared" si="5"/>
        <v>0</v>
      </c>
      <c r="M8" s="11">
        <f t="shared" si="4"/>
        <v>0</v>
      </c>
    </row>
    <row r="9" spans="1:13" ht="15" x14ac:dyDescent="0.2">
      <c r="A9" s="23">
        <f t="shared" si="6"/>
        <v>267</v>
      </c>
      <c r="B9" s="7"/>
      <c r="C9" s="8" t="s">
        <v>30</v>
      </c>
      <c r="D9" s="19">
        <v>0</v>
      </c>
      <c r="E9" s="9">
        <f t="shared" si="0"/>
        <v>0</v>
      </c>
      <c r="F9" s="19">
        <v>0</v>
      </c>
      <c r="G9" s="9">
        <f t="shared" si="1"/>
        <v>0</v>
      </c>
      <c r="H9" s="19">
        <v>0</v>
      </c>
      <c r="I9" s="9">
        <f t="shared" si="2"/>
        <v>0</v>
      </c>
      <c r="J9" s="19">
        <v>0</v>
      </c>
      <c r="K9" s="9">
        <f t="shared" si="3"/>
        <v>0</v>
      </c>
      <c r="L9" s="10">
        <f t="shared" si="5"/>
        <v>0</v>
      </c>
      <c r="M9" s="11">
        <f t="shared" si="4"/>
        <v>0</v>
      </c>
    </row>
    <row r="10" spans="1:13" ht="15" x14ac:dyDescent="0.2">
      <c r="A10" s="23"/>
      <c r="B10" s="7"/>
      <c r="C10" s="8"/>
      <c r="D10" s="20"/>
      <c r="E10" s="9"/>
      <c r="F10" s="19"/>
      <c r="G10" s="9"/>
      <c r="H10" s="19"/>
      <c r="I10" s="9"/>
      <c r="J10" s="19"/>
      <c r="K10" s="9"/>
      <c r="L10" s="12"/>
      <c r="M10" s="11"/>
    </row>
    <row r="11" spans="1:13" ht="15" x14ac:dyDescent="0.2">
      <c r="A11" s="23">
        <v>268</v>
      </c>
      <c r="B11" s="21" t="s">
        <v>52</v>
      </c>
      <c r="C11" s="13" t="s">
        <v>46</v>
      </c>
      <c r="D11" s="19">
        <v>12.87</v>
      </c>
      <c r="E11" s="9">
        <f t="shared" ref="E11:E23" si="7">IF(D11&lt;1,0,RANK(D11,D$4:D$37,0))</f>
        <v>1</v>
      </c>
      <c r="F11" s="19">
        <v>11.35</v>
      </c>
      <c r="G11" s="9">
        <f t="shared" ref="G11:G23" si="8">IF(F11&lt;1,0,RANK(F11,F$4:F$37,0))</f>
        <v>1</v>
      </c>
      <c r="H11" s="19">
        <v>11.9</v>
      </c>
      <c r="I11" s="9">
        <f t="shared" ref="I11:I23" si="9">IF(H11&lt;1,0,RANK(H11,H$4:H$37,0))</f>
        <v>1</v>
      </c>
      <c r="J11" s="19">
        <v>0</v>
      </c>
      <c r="K11" s="9">
        <f t="shared" ref="K11:K16" si="10">IF(J11&lt;1,0,RANK(J11,J$4:J$37,0))</f>
        <v>0</v>
      </c>
      <c r="L11" s="10">
        <f t="shared" si="5"/>
        <v>36.119999999999997</v>
      </c>
      <c r="M11" s="11">
        <f t="shared" ref="M11:M23" si="11">IF(L11&lt;1,0,RANK(L11,L$4:L$37,0))</f>
        <v>6</v>
      </c>
    </row>
    <row r="12" spans="1:13" ht="15" x14ac:dyDescent="0.2">
      <c r="A12" s="23">
        <f t="shared" ref="A12:A16" si="12">SUM(A11+1)</f>
        <v>269</v>
      </c>
      <c r="B12" s="21" t="s">
        <v>53</v>
      </c>
      <c r="C12" s="13" t="s">
        <v>46</v>
      </c>
      <c r="D12" s="19">
        <v>12.23</v>
      </c>
      <c r="E12" s="9">
        <f t="shared" si="7"/>
        <v>3</v>
      </c>
      <c r="F12" s="19">
        <v>10.6</v>
      </c>
      <c r="G12" s="9">
        <f t="shared" si="8"/>
        <v>3</v>
      </c>
      <c r="H12" s="19">
        <v>9</v>
      </c>
      <c r="I12" s="9">
        <f t="shared" si="9"/>
        <v>5</v>
      </c>
      <c r="J12" s="19">
        <v>10.65</v>
      </c>
      <c r="K12" s="9">
        <f t="shared" si="10"/>
        <v>5</v>
      </c>
      <c r="L12" s="10">
        <f t="shared" si="5"/>
        <v>42.48</v>
      </c>
      <c r="M12" s="11">
        <f t="shared" si="11"/>
        <v>4</v>
      </c>
    </row>
    <row r="13" spans="1:13" ht="15" x14ac:dyDescent="0.2">
      <c r="A13" s="23">
        <f t="shared" si="12"/>
        <v>270</v>
      </c>
      <c r="B13" s="21"/>
      <c r="C13" s="13" t="s">
        <v>46</v>
      </c>
      <c r="D13" s="19">
        <v>0</v>
      </c>
      <c r="E13" s="9">
        <f t="shared" si="7"/>
        <v>0</v>
      </c>
      <c r="F13" s="19">
        <v>0</v>
      </c>
      <c r="G13" s="9">
        <f t="shared" si="8"/>
        <v>0</v>
      </c>
      <c r="H13" s="19">
        <v>0</v>
      </c>
      <c r="I13" s="9">
        <f t="shared" si="9"/>
        <v>0</v>
      </c>
      <c r="J13" s="19">
        <v>0</v>
      </c>
      <c r="K13" s="9">
        <f t="shared" si="10"/>
        <v>0</v>
      </c>
      <c r="L13" s="10">
        <f t="shared" si="5"/>
        <v>0</v>
      </c>
      <c r="M13" s="11">
        <f t="shared" si="11"/>
        <v>0</v>
      </c>
    </row>
    <row r="14" spans="1:13" ht="15" x14ac:dyDescent="0.2">
      <c r="A14" s="23">
        <f t="shared" si="12"/>
        <v>271</v>
      </c>
      <c r="B14" s="21" t="s">
        <v>54</v>
      </c>
      <c r="C14" s="13" t="s">
        <v>46</v>
      </c>
      <c r="D14" s="19">
        <v>11.77</v>
      </c>
      <c r="E14" s="9">
        <f t="shared" si="7"/>
        <v>4</v>
      </c>
      <c r="F14" s="19">
        <v>10.4</v>
      </c>
      <c r="G14" s="9">
        <f t="shared" si="8"/>
        <v>5</v>
      </c>
      <c r="H14" s="19">
        <v>9.85</v>
      </c>
      <c r="I14" s="9">
        <f t="shared" si="9"/>
        <v>4</v>
      </c>
      <c r="J14" s="19">
        <v>11.85</v>
      </c>
      <c r="K14" s="9">
        <f t="shared" si="10"/>
        <v>1</v>
      </c>
      <c r="L14" s="10">
        <f t="shared" si="5"/>
        <v>43.870000000000005</v>
      </c>
      <c r="M14" s="11">
        <f t="shared" si="11"/>
        <v>3</v>
      </c>
    </row>
    <row r="15" spans="1:13" ht="15" x14ac:dyDescent="0.2">
      <c r="A15" s="23">
        <f t="shared" si="12"/>
        <v>272</v>
      </c>
      <c r="B15" s="7"/>
      <c r="C15" s="13" t="s">
        <v>46</v>
      </c>
      <c r="D15" s="19">
        <v>0</v>
      </c>
      <c r="E15" s="9">
        <f t="shared" si="7"/>
        <v>0</v>
      </c>
      <c r="F15" s="19">
        <v>0</v>
      </c>
      <c r="G15" s="9">
        <f t="shared" si="8"/>
        <v>0</v>
      </c>
      <c r="H15" s="19">
        <v>0</v>
      </c>
      <c r="I15" s="9">
        <f t="shared" si="9"/>
        <v>0</v>
      </c>
      <c r="J15" s="19">
        <v>0</v>
      </c>
      <c r="K15" s="9">
        <f t="shared" si="10"/>
        <v>0</v>
      </c>
      <c r="L15" s="10">
        <f t="shared" si="5"/>
        <v>0</v>
      </c>
      <c r="M15" s="11">
        <f t="shared" si="11"/>
        <v>0</v>
      </c>
    </row>
    <row r="16" spans="1:13" ht="15" x14ac:dyDescent="0.2">
      <c r="A16" s="23">
        <f t="shared" si="12"/>
        <v>273</v>
      </c>
      <c r="B16" s="7"/>
      <c r="C16" s="13" t="s">
        <v>46</v>
      </c>
      <c r="D16" s="19">
        <v>0</v>
      </c>
      <c r="E16" s="9">
        <f t="shared" si="7"/>
        <v>0</v>
      </c>
      <c r="F16" s="19">
        <v>0</v>
      </c>
      <c r="G16" s="9">
        <f t="shared" si="8"/>
        <v>0</v>
      </c>
      <c r="H16" s="19">
        <v>0</v>
      </c>
      <c r="I16" s="9">
        <f t="shared" si="9"/>
        <v>0</v>
      </c>
      <c r="J16" s="19">
        <v>0</v>
      </c>
      <c r="K16" s="9">
        <f t="shared" si="10"/>
        <v>0</v>
      </c>
      <c r="L16" s="10">
        <f t="shared" si="5"/>
        <v>0</v>
      </c>
      <c r="M16" s="11">
        <f t="shared" si="11"/>
        <v>0</v>
      </c>
    </row>
    <row r="17" spans="1:13" ht="15" x14ac:dyDescent="0.2">
      <c r="A17" s="23"/>
      <c r="B17" s="14"/>
      <c r="C17" s="8"/>
      <c r="D17" s="20"/>
      <c r="E17" s="9"/>
      <c r="F17" s="19"/>
      <c r="G17" s="9"/>
      <c r="H17" s="19"/>
      <c r="I17" s="9"/>
      <c r="J17" s="19"/>
      <c r="K17" s="9"/>
      <c r="L17" s="12"/>
      <c r="M17" s="11"/>
    </row>
    <row r="18" spans="1:13" ht="15" x14ac:dyDescent="0.2">
      <c r="A18" s="23"/>
      <c r="B18" s="7"/>
      <c r="C18" s="13"/>
      <c r="D18" s="19">
        <v>0</v>
      </c>
      <c r="E18" s="9">
        <f t="shared" si="7"/>
        <v>0</v>
      </c>
      <c r="F18" s="19">
        <v>0</v>
      </c>
      <c r="G18" s="9">
        <f t="shared" si="8"/>
        <v>0</v>
      </c>
      <c r="H18" s="19">
        <v>0</v>
      </c>
      <c r="I18" s="9">
        <f t="shared" si="9"/>
        <v>0</v>
      </c>
      <c r="J18" s="19">
        <v>0</v>
      </c>
      <c r="K18" s="9">
        <f t="shared" ref="K18:K23" si="13">IF(J18&lt;1,0,RANK(J18,J$4:J$37,0))</f>
        <v>0</v>
      </c>
      <c r="L18" s="10">
        <f>SUM(D18,F18,H18,J18)</f>
        <v>0</v>
      </c>
      <c r="M18" s="11">
        <f t="shared" si="11"/>
        <v>0</v>
      </c>
    </row>
    <row r="19" spans="1:13" ht="15" x14ac:dyDescent="0.2">
      <c r="A19" s="23"/>
      <c r="B19" s="7"/>
      <c r="C19" s="13"/>
      <c r="D19" s="19">
        <v>0</v>
      </c>
      <c r="E19" s="9">
        <f t="shared" si="7"/>
        <v>0</v>
      </c>
      <c r="F19" s="19">
        <v>0</v>
      </c>
      <c r="G19" s="9">
        <f t="shared" si="8"/>
        <v>0</v>
      </c>
      <c r="H19" s="19">
        <v>0</v>
      </c>
      <c r="I19" s="9">
        <f t="shared" si="9"/>
        <v>0</v>
      </c>
      <c r="J19" s="19">
        <v>0</v>
      </c>
      <c r="K19" s="9">
        <f t="shared" si="13"/>
        <v>0</v>
      </c>
      <c r="L19" s="10">
        <f t="shared" ref="L19:L30" si="14">SUM(D19,F19,H19,J19)</f>
        <v>0</v>
      </c>
      <c r="M19" s="11">
        <f t="shared" si="11"/>
        <v>0</v>
      </c>
    </row>
    <row r="20" spans="1:13" ht="15" x14ac:dyDescent="0.2">
      <c r="A20" s="23"/>
      <c r="B20" s="7"/>
      <c r="C20" s="13"/>
      <c r="D20" s="19">
        <v>0</v>
      </c>
      <c r="E20" s="9">
        <f t="shared" si="7"/>
        <v>0</v>
      </c>
      <c r="F20" s="19">
        <v>0</v>
      </c>
      <c r="G20" s="9">
        <f t="shared" si="8"/>
        <v>0</v>
      </c>
      <c r="H20" s="19">
        <v>0</v>
      </c>
      <c r="I20" s="9">
        <f t="shared" si="9"/>
        <v>0</v>
      </c>
      <c r="J20" s="19">
        <v>0</v>
      </c>
      <c r="K20" s="9">
        <f t="shared" si="13"/>
        <v>0</v>
      </c>
      <c r="L20" s="10">
        <f t="shared" si="14"/>
        <v>0</v>
      </c>
      <c r="M20" s="11">
        <f t="shared" si="11"/>
        <v>0</v>
      </c>
    </row>
    <row r="21" spans="1:13" ht="15" x14ac:dyDescent="0.2">
      <c r="A21" s="23"/>
      <c r="B21" s="7"/>
      <c r="C21" s="13"/>
      <c r="D21" s="19">
        <v>0</v>
      </c>
      <c r="E21" s="9">
        <f t="shared" si="7"/>
        <v>0</v>
      </c>
      <c r="F21" s="19">
        <v>0</v>
      </c>
      <c r="G21" s="9">
        <f t="shared" si="8"/>
        <v>0</v>
      </c>
      <c r="H21" s="19">
        <v>0</v>
      </c>
      <c r="I21" s="9">
        <f t="shared" si="9"/>
        <v>0</v>
      </c>
      <c r="J21" s="19">
        <v>0</v>
      </c>
      <c r="K21" s="9">
        <f t="shared" si="13"/>
        <v>0</v>
      </c>
      <c r="L21" s="10">
        <f t="shared" si="14"/>
        <v>0</v>
      </c>
      <c r="M21" s="11">
        <f t="shared" si="11"/>
        <v>0</v>
      </c>
    </row>
    <row r="22" spans="1:13" ht="15" x14ac:dyDescent="0.2">
      <c r="A22" s="23"/>
      <c r="B22" s="7"/>
      <c r="C22" s="13"/>
      <c r="D22" s="19">
        <v>0</v>
      </c>
      <c r="E22" s="9">
        <f t="shared" si="7"/>
        <v>0</v>
      </c>
      <c r="F22" s="19">
        <v>0</v>
      </c>
      <c r="G22" s="9">
        <f t="shared" si="8"/>
        <v>0</v>
      </c>
      <c r="H22" s="19">
        <v>0</v>
      </c>
      <c r="I22" s="9">
        <f t="shared" si="9"/>
        <v>0</v>
      </c>
      <c r="J22" s="19">
        <v>0</v>
      </c>
      <c r="K22" s="9">
        <f t="shared" si="13"/>
        <v>0</v>
      </c>
      <c r="L22" s="10">
        <f t="shared" si="14"/>
        <v>0</v>
      </c>
      <c r="M22" s="11">
        <f t="shared" si="11"/>
        <v>0</v>
      </c>
    </row>
    <row r="23" spans="1:13" ht="15" x14ac:dyDescent="0.2">
      <c r="A23" s="23"/>
      <c r="B23" s="7"/>
      <c r="C23" s="13"/>
      <c r="D23" s="19">
        <v>0</v>
      </c>
      <c r="E23" s="9">
        <f t="shared" si="7"/>
        <v>0</v>
      </c>
      <c r="F23" s="19">
        <v>0</v>
      </c>
      <c r="G23" s="9">
        <f t="shared" si="8"/>
        <v>0</v>
      </c>
      <c r="H23" s="19">
        <v>0</v>
      </c>
      <c r="I23" s="9">
        <f t="shared" si="9"/>
        <v>0</v>
      </c>
      <c r="J23" s="19">
        <v>0</v>
      </c>
      <c r="K23" s="9">
        <f t="shared" si="13"/>
        <v>0</v>
      </c>
      <c r="L23" s="10">
        <f t="shared" si="14"/>
        <v>0</v>
      </c>
      <c r="M23" s="11">
        <f t="shared" si="11"/>
        <v>0</v>
      </c>
    </row>
    <row r="24" spans="1:13" ht="15" x14ac:dyDescent="0.2">
      <c r="A24" s="23"/>
      <c r="B24" s="7"/>
      <c r="C24" s="13"/>
      <c r="D24" s="20"/>
      <c r="E24" s="9"/>
      <c r="F24" s="19"/>
      <c r="G24" s="9"/>
      <c r="H24" s="19"/>
      <c r="I24" s="9"/>
      <c r="J24" s="19"/>
      <c r="K24" s="9"/>
      <c r="L24" s="12"/>
      <c r="M24" s="11"/>
    </row>
    <row r="25" spans="1:13" ht="15" x14ac:dyDescent="0.2">
      <c r="A25" s="23"/>
      <c r="B25" s="7"/>
      <c r="C25" s="13"/>
      <c r="D25" s="19">
        <v>0</v>
      </c>
      <c r="E25" s="9">
        <f t="shared" ref="E25:E30" si="15">IF(D25&lt;1,0,RANK(D25,D$4:D$37,0))</f>
        <v>0</v>
      </c>
      <c r="F25" s="19">
        <v>0</v>
      </c>
      <c r="G25" s="9">
        <f t="shared" ref="G25:G30" si="16">IF(F25&lt;1,0,RANK(F25,F$4:F$37,0))</f>
        <v>0</v>
      </c>
      <c r="H25" s="19">
        <v>0</v>
      </c>
      <c r="I25" s="9">
        <f t="shared" ref="I25:I30" si="17">IF(H25&lt;1,0,RANK(H25,H$4:H$37,0))</f>
        <v>0</v>
      </c>
      <c r="J25" s="19">
        <v>0</v>
      </c>
      <c r="K25" s="9">
        <f t="shared" ref="K25:K30" si="18">IF(J25&lt;1,0,RANK(J25,J$4:J$37,0))</f>
        <v>0</v>
      </c>
      <c r="L25" s="10">
        <f t="shared" si="14"/>
        <v>0</v>
      </c>
      <c r="M25" s="11">
        <f t="shared" ref="M25:M30" si="19">IF(L25&lt;1,0,RANK(L25,L$4:L$37,0))</f>
        <v>0</v>
      </c>
    </row>
    <row r="26" spans="1:13" ht="15" x14ac:dyDescent="0.2">
      <c r="A26" s="23"/>
      <c r="B26" s="7"/>
      <c r="C26" s="13"/>
      <c r="D26" s="19">
        <v>0</v>
      </c>
      <c r="E26" s="9">
        <f t="shared" si="15"/>
        <v>0</v>
      </c>
      <c r="F26" s="19">
        <v>0</v>
      </c>
      <c r="G26" s="9">
        <f t="shared" si="16"/>
        <v>0</v>
      </c>
      <c r="H26" s="19">
        <v>0</v>
      </c>
      <c r="I26" s="9">
        <f t="shared" si="17"/>
        <v>0</v>
      </c>
      <c r="J26" s="19">
        <v>0</v>
      </c>
      <c r="K26" s="9">
        <f t="shared" si="18"/>
        <v>0</v>
      </c>
      <c r="L26" s="10">
        <f t="shared" si="14"/>
        <v>0</v>
      </c>
      <c r="M26" s="11">
        <f t="shared" si="19"/>
        <v>0</v>
      </c>
    </row>
    <row r="27" spans="1:13" ht="15" x14ac:dyDescent="0.2">
      <c r="A27" s="23"/>
      <c r="B27" s="7"/>
      <c r="C27" s="13"/>
      <c r="D27" s="19">
        <v>0</v>
      </c>
      <c r="E27" s="9">
        <f t="shared" si="15"/>
        <v>0</v>
      </c>
      <c r="F27" s="19">
        <v>0</v>
      </c>
      <c r="G27" s="9">
        <f t="shared" si="16"/>
        <v>0</v>
      </c>
      <c r="H27" s="19">
        <v>0</v>
      </c>
      <c r="I27" s="9">
        <f t="shared" si="17"/>
        <v>0</v>
      </c>
      <c r="J27" s="19">
        <v>0</v>
      </c>
      <c r="K27" s="9">
        <f t="shared" si="18"/>
        <v>0</v>
      </c>
      <c r="L27" s="10">
        <f t="shared" si="14"/>
        <v>0</v>
      </c>
      <c r="M27" s="11">
        <f t="shared" si="19"/>
        <v>0</v>
      </c>
    </row>
    <row r="28" spans="1:13" ht="15" x14ac:dyDescent="0.2">
      <c r="A28" s="23"/>
      <c r="B28" s="7"/>
      <c r="C28" s="13"/>
      <c r="D28" s="19">
        <v>0</v>
      </c>
      <c r="E28" s="9">
        <f t="shared" si="15"/>
        <v>0</v>
      </c>
      <c r="F28" s="19">
        <v>0</v>
      </c>
      <c r="G28" s="9">
        <f t="shared" si="16"/>
        <v>0</v>
      </c>
      <c r="H28" s="19">
        <v>0</v>
      </c>
      <c r="I28" s="9">
        <f t="shared" si="17"/>
        <v>0</v>
      </c>
      <c r="J28" s="19">
        <v>0</v>
      </c>
      <c r="K28" s="9">
        <f t="shared" si="18"/>
        <v>0</v>
      </c>
      <c r="L28" s="10">
        <f t="shared" si="14"/>
        <v>0</v>
      </c>
      <c r="M28" s="11">
        <f t="shared" si="19"/>
        <v>0</v>
      </c>
    </row>
    <row r="29" spans="1:13" ht="15" x14ac:dyDescent="0.2">
      <c r="A29" s="23"/>
      <c r="B29" s="7"/>
      <c r="C29" s="13"/>
      <c r="D29" s="19">
        <v>0</v>
      </c>
      <c r="E29" s="9">
        <f t="shared" si="15"/>
        <v>0</v>
      </c>
      <c r="F29" s="19">
        <v>0</v>
      </c>
      <c r="G29" s="9">
        <f t="shared" si="16"/>
        <v>0</v>
      </c>
      <c r="H29" s="19">
        <v>0</v>
      </c>
      <c r="I29" s="9">
        <f t="shared" si="17"/>
        <v>0</v>
      </c>
      <c r="J29" s="19">
        <v>0</v>
      </c>
      <c r="K29" s="9">
        <f t="shared" si="18"/>
        <v>0</v>
      </c>
      <c r="L29" s="10">
        <f t="shared" si="14"/>
        <v>0</v>
      </c>
      <c r="M29" s="11">
        <f t="shared" si="19"/>
        <v>0</v>
      </c>
    </row>
    <row r="30" spans="1:13" ht="15" x14ac:dyDescent="0.2">
      <c r="A30" s="23"/>
      <c r="B30" s="7"/>
      <c r="C30" s="13"/>
      <c r="D30" s="19">
        <v>0</v>
      </c>
      <c r="E30" s="9">
        <f t="shared" si="15"/>
        <v>0</v>
      </c>
      <c r="F30" s="19">
        <v>0</v>
      </c>
      <c r="G30" s="9">
        <f t="shared" si="16"/>
        <v>0</v>
      </c>
      <c r="H30" s="19">
        <v>0</v>
      </c>
      <c r="I30" s="9">
        <f t="shared" si="17"/>
        <v>0</v>
      </c>
      <c r="J30" s="19">
        <v>0</v>
      </c>
      <c r="K30" s="9">
        <f t="shared" si="18"/>
        <v>0</v>
      </c>
      <c r="L30" s="10">
        <f t="shared" si="14"/>
        <v>0</v>
      </c>
      <c r="M30" s="11">
        <f t="shared" si="19"/>
        <v>0</v>
      </c>
    </row>
    <row r="31" spans="1:13" ht="15" x14ac:dyDescent="0.2">
      <c r="A31" s="23"/>
      <c r="B31" s="7"/>
      <c r="C31" s="13"/>
      <c r="D31" s="20"/>
      <c r="E31" s="9"/>
      <c r="F31" s="19"/>
      <c r="G31" s="9"/>
      <c r="H31" s="19"/>
      <c r="I31" s="9"/>
      <c r="J31" s="19"/>
      <c r="K31" s="9"/>
      <c r="L31" s="12"/>
      <c r="M31" s="11"/>
    </row>
    <row r="32" spans="1:13" ht="15" x14ac:dyDescent="0.2">
      <c r="A32" s="23"/>
      <c r="B32" s="7"/>
      <c r="C32" s="13"/>
      <c r="D32" s="19">
        <v>0</v>
      </c>
      <c r="E32" s="9">
        <f t="shared" ref="E32:E37" si="20">IF(D32&lt;1,0,RANK(D32,D$4:D$37,0))</f>
        <v>0</v>
      </c>
      <c r="F32" s="19">
        <v>0</v>
      </c>
      <c r="G32" s="9">
        <f t="shared" ref="G32:G37" si="21">IF(F32&lt;1,0,RANK(F32,F$4:F$37,0))</f>
        <v>0</v>
      </c>
      <c r="H32" s="19">
        <v>0</v>
      </c>
      <c r="I32" s="9">
        <f t="shared" ref="I32:I37" si="22">IF(H32&lt;1,0,RANK(H32,H$4:H$37,0))</f>
        <v>0</v>
      </c>
      <c r="J32" s="19">
        <v>0</v>
      </c>
      <c r="K32" s="9">
        <f t="shared" ref="K32:K37" si="23">IF(J32&lt;1,0,RANK(J32,J$4:J$37,0))</f>
        <v>0</v>
      </c>
      <c r="L32" s="10">
        <f t="shared" ref="L32:L37" si="24">SUM(D32,F32,H32,J32)</f>
        <v>0</v>
      </c>
      <c r="M32" s="11">
        <f t="shared" ref="M32:M37" si="25">IF(L32&lt;1,0,RANK(L32,L$4:L$37,0))</f>
        <v>0</v>
      </c>
    </row>
    <row r="33" spans="1:13" ht="15" x14ac:dyDescent="0.2">
      <c r="A33" s="23"/>
      <c r="B33" s="7"/>
      <c r="C33" s="13"/>
      <c r="D33" s="19">
        <v>0</v>
      </c>
      <c r="E33" s="9">
        <f t="shared" si="20"/>
        <v>0</v>
      </c>
      <c r="F33" s="19">
        <v>0</v>
      </c>
      <c r="G33" s="9">
        <f t="shared" si="21"/>
        <v>0</v>
      </c>
      <c r="H33" s="19">
        <v>0</v>
      </c>
      <c r="I33" s="9">
        <f t="shared" si="22"/>
        <v>0</v>
      </c>
      <c r="J33" s="19">
        <v>0</v>
      </c>
      <c r="K33" s="9">
        <f t="shared" si="23"/>
        <v>0</v>
      </c>
      <c r="L33" s="10">
        <f t="shared" si="24"/>
        <v>0</v>
      </c>
      <c r="M33" s="11">
        <f t="shared" si="25"/>
        <v>0</v>
      </c>
    </row>
    <row r="34" spans="1:13" ht="15" x14ac:dyDescent="0.2">
      <c r="A34" s="23"/>
      <c r="B34" s="7"/>
      <c r="C34" s="13"/>
      <c r="D34" s="19">
        <v>0</v>
      </c>
      <c r="E34" s="9">
        <f t="shared" si="20"/>
        <v>0</v>
      </c>
      <c r="F34" s="19">
        <v>0</v>
      </c>
      <c r="G34" s="9">
        <f t="shared" si="21"/>
        <v>0</v>
      </c>
      <c r="H34" s="19">
        <v>0</v>
      </c>
      <c r="I34" s="9">
        <f t="shared" si="22"/>
        <v>0</v>
      </c>
      <c r="J34" s="19">
        <v>0</v>
      </c>
      <c r="K34" s="9">
        <f t="shared" si="23"/>
        <v>0</v>
      </c>
      <c r="L34" s="10">
        <f t="shared" si="24"/>
        <v>0</v>
      </c>
      <c r="M34" s="11">
        <f t="shared" si="25"/>
        <v>0</v>
      </c>
    </row>
    <row r="35" spans="1:13" ht="15" x14ac:dyDescent="0.2">
      <c r="A35" s="23"/>
      <c r="B35" s="7"/>
      <c r="C35" s="13"/>
      <c r="D35" s="19">
        <v>0</v>
      </c>
      <c r="E35" s="9">
        <f t="shared" si="20"/>
        <v>0</v>
      </c>
      <c r="F35" s="19">
        <v>0</v>
      </c>
      <c r="G35" s="9">
        <f t="shared" si="21"/>
        <v>0</v>
      </c>
      <c r="H35" s="19">
        <v>0</v>
      </c>
      <c r="I35" s="9">
        <f t="shared" si="22"/>
        <v>0</v>
      </c>
      <c r="J35" s="19">
        <v>0</v>
      </c>
      <c r="K35" s="9">
        <f t="shared" si="23"/>
        <v>0</v>
      </c>
      <c r="L35" s="10">
        <f t="shared" si="24"/>
        <v>0</v>
      </c>
      <c r="M35" s="11">
        <f t="shared" si="25"/>
        <v>0</v>
      </c>
    </row>
    <row r="36" spans="1:13" ht="15" x14ac:dyDescent="0.2">
      <c r="A36" s="23"/>
      <c r="B36" s="7"/>
      <c r="C36" s="13"/>
      <c r="D36" s="19">
        <v>0</v>
      </c>
      <c r="E36" s="9">
        <f t="shared" si="20"/>
        <v>0</v>
      </c>
      <c r="F36" s="19">
        <v>0</v>
      </c>
      <c r="G36" s="9">
        <f t="shared" si="21"/>
        <v>0</v>
      </c>
      <c r="H36" s="19">
        <v>0</v>
      </c>
      <c r="I36" s="9">
        <f t="shared" si="22"/>
        <v>0</v>
      </c>
      <c r="J36" s="19">
        <v>0</v>
      </c>
      <c r="K36" s="9">
        <f t="shared" si="23"/>
        <v>0</v>
      </c>
      <c r="L36" s="10">
        <f t="shared" si="24"/>
        <v>0</v>
      </c>
      <c r="M36" s="11">
        <f t="shared" si="25"/>
        <v>0</v>
      </c>
    </row>
    <row r="37" spans="1:13" ht="15" x14ac:dyDescent="0.2">
      <c r="A37" s="23"/>
      <c r="B37" s="7"/>
      <c r="C37" s="13"/>
      <c r="D37" s="19">
        <v>0</v>
      </c>
      <c r="E37" s="9">
        <f t="shared" si="20"/>
        <v>0</v>
      </c>
      <c r="F37" s="19">
        <v>0</v>
      </c>
      <c r="G37" s="9">
        <f t="shared" si="21"/>
        <v>0</v>
      </c>
      <c r="H37" s="19">
        <v>0</v>
      </c>
      <c r="I37" s="9">
        <f t="shared" si="22"/>
        <v>0</v>
      </c>
      <c r="J37" s="19">
        <v>0</v>
      </c>
      <c r="K37" s="9">
        <f t="shared" si="23"/>
        <v>0</v>
      </c>
      <c r="L37" s="10">
        <f t="shared" si="24"/>
        <v>0</v>
      </c>
      <c r="M37" s="11">
        <f t="shared" si="25"/>
        <v>0</v>
      </c>
    </row>
    <row r="38" spans="1:13" ht="15" x14ac:dyDescent="0.2">
      <c r="A38" s="23"/>
      <c r="B38" s="7"/>
      <c r="C38" s="8"/>
      <c r="D38" s="20"/>
      <c r="E38" s="9"/>
      <c r="F38" s="20"/>
      <c r="G38" s="9"/>
      <c r="H38" s="20"/>
      <c r="I38" s="9"/>
      <c r="J38" s="20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36</v>
      </c>
      <c r="D40" s="1" t="s">
        <v>120</v>
      </c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.75" thickBot="1" x14ac:dyDescent="0.25">
      <c r="B42" s="16"/>
      <c r="C42" s="25" t="s">
        <v>10</v>
      </c>
      <c r="D42" s="26" t="s">
        <v>3</v>
      </c>
      <c r="E42" s="26" t="s">
        <v>4</v>
      </c>
      <c r="F42" s="26" t="s">
        <v>5</v>
      </c>
      <c r="G42" s="26" t="s">
        <v>4</v>
      </c>
      <c r="H42" s="26" t="s">
        <v>6</v>
      </c>
      <c r="I42" s="26" t="s">
        <v>4</v>
      </c>
      <c r="J42" s="26" t="s">
        <v>7</v>
      </c>
      <c r="K42" s="26" t="s">
        <v>4</v>
      </c>
      <c r="L42" s="26" t="s">
        <v>8</v>
      </c>
      <c r="M42" s="26" t="s">
        <v>4</v>
      </c>
    </row>
    <row r="43" spans="1:13" ht="15" x14ac:dyDescent="0.2">
      <c r="B43" s="16"/>
      <c r="C43" s="39" t="s">
        <v>30</v>
      </c>
      <c r="D43" s="28">
        <f>LARGE(D4:D9,1)+LARGE(D4:D9,2)+LARGE(D4:D9,3)</f>
        <v>35.97</v>
      </c>
      <c r="E43" s="29">
        <f>IF(D43&lt;1,0,RANK(D43,D$43:D$47,0))</f>
        <v>2</v>
      </c>
      <c r="F43" s="28">
        <f>LARGE(F4:F9,1)+LARGE(F4:F9,2)+LARGE(F4:F9,3)</f>
        <v>31.05</v>
      </c>
      <c r="G43" s="29">
        <f>IF(F43&lt;1,0,RANK(F43,F$43:F$47,0))</f>
        <v>2</v>
      </c>
      <c r="H43" s="28">
        <f>LARGE(H4:H9,1)+LARGE(H4:H9,2)+LARGE(H4:H9,3)</f>
        <v>29.450000000000003</v>
      </c>
      <c r="I43" s="29">
        <f>IF(H43&lt;1,0,RANK(H43,H$43:H$47,0))</f>
        <v>2</v>
      </c>
      <c r="J43" s="28">
        <f>LARGE(J4:J9,1)+LARGE(J4:J9,2)+LARGE(J4:J9,3)</f>
        <v>33.9</v>
      </c>
      <c r="K43" s="29">
        <f>IF(J43&lt;1,0,RANK(J43,J$43:J$47,0))</f>
        <v>1</v>
      </c>
      <c r="L43" s="30">
        <f>D43+F43+H43+J43</f>
        <v>130.37</v>
      </c>
      <c r="M43" s="31">
        <f>IF(L43&lt;1,0,RANK(L43,L$43:L$47,0))</f>
        <v>1</v>
      </c>
    </row>
    <row r="44" spans="1:13" ht="15" x14ac:dyDescent="0.2">
      <c r="B44" s="16"/>
      <c r="C44" s="32" t="s">
        <v>46</v>
      </c>
      <c r="D44" s="27">
        <f>LARGE(D11:D16,1)+LARGE(D11:D16,2)+LARGE(D11:D16,3)</f>
        <v>36.870000000000005</v>
      </c>
      <c r="E44" s="17">
        <f>IF(D44&lt;1,0,RANK(D44,D$43:D$47,0))</f>
        <v>1</v>
      </c>
      <c r="F44" s="27">
        <f>LARGE(F11:F16,1)+LARGE(F11:F16,2)+LARGE(F11:F16,3)</f>
        <v>32.35</v>
      </c>
      <c r="G44" s="17">
        <f>IF(F44&lt;1,0,RANK(F44,F$43:F$47,0))</f>
        <v>1</v>
      </c>
      <c r="H44" s="27">
        <f>LARGE(H11:H16,1)+LARGE(H11:H16,2)+LARGE(H11:H16,3)</f>
        <v>30.75</v>
      </c>
      <c r="I44" s="17">
        <f>IF(H44&lt;1,0,RANK(H44,H$43:H$47,0))</f>
        <v>1</v>
      </c>
      <c r="J44" s="27">
        <f>LARGE(J11:J16,1)+LARGE(J11:J16,2)+LARGE(J11:J16,3)</f>
        <v>22.5</v>
      </c>
      <c r="K44" s="17">
        <f>IF(J44&lt;1,0,RANK(J44,J$43:J$47,0))</f>
        <v>2</v>
      </c>
      <c r="L44" s="18">
        <f>D44+F44+H44+J44</f>
        <v>122.47</v>
      </c>
      <c r="M44" s="33">
        <f>IF(L44&lt;1,0,RANK(L44,L$43:L$47,0))</f>
        <v>2</v>
      </c>
    </row>
    <row r="45" spans="1:13" ht="15" x14ac:dyDescent="0.2">
      <c r="B45" s="16"/>
      <c r="C45" s="32"/>
      <c r="D45" s="27">
        <f>LARGE(D18:D23,1)+LARGE(D18:D23,2)+LARGE(D18:D23,3)</f>
        <v>0</v>
      </c>
      <c r="E45" s="17">
        <f>IF(D45&lt;1,0,RANK(D45,D$43:D$47,0))</f>
        <v>0</v>
      </c>
      <c r="F45" s="27">
        <f>LARGE(F18:F23,1)+LARGE(F18:F23,2)+LARGE(F18:F23,3)</f>
        <v>0</v>
      </c>
      <c r="G45" s="17">
        <f>IF(F45&lt;1,0,RANK(F45,F$43:F$47,0))</f>
        <v>0</v>
      </c>
      <c r="H45" s="27">
        <f>LARGE(H18:H23,1)+LARGE(H18:H23,2)+LARGE(H18:H23,3)</f>
        <v>0</v>
      </c>
      <c r="I45" s="17">
        <f>IF(H45&lt;1,0,RANK(H45,H$43:H$47,0))</f>
        <v>0</v>
      </c>
      <c r="J45" s="27">
        <f>LARGE(J18:J23,1)+LARGE(J18:J23,2)+LARGE(J18:J23,3)</f>
        <v>0</v>
      </c>
      <c r="K45" s="17">
        <f>IF(J45&lt;1,0,RANK(J45,J$43:J$47,0))</f>
        <v>0</v>
      </c>
      <c r="L45" s="18">
        <f>D45+F45+H45+J45</f>
        <v>0</v>
      </c>
      <c r="M45" s="33">
        <f>IF(L45&lt;1,0,RANK(L45,L$43:L$47,0))</f>
        <v>0</v>
      </c>
    </row>
    <row r="46" spans="1:13" ht="15" x14ac:dyDescent="0.2">
      <c r="B46" s="16"/>
      <c r="C46" s="32"/>
      <c r="D46" s="27">
        <f>LARGE(D25:D30,1)+LARGE(D25:D30,2)+LARGE(D25:D30,3)</f>
        <v>0</v>
      </c>
      <c r="E46" s="17">
        <f>IF(D46&lt;1,0,RANK(D46,D$43:D$47,0))</f>
        <v>0</v>
      </c>
      <c r="F46" s="27">
        <f>LARGE(F25:F30,1)+LARGE(F25:F30,2)+LARGE(F25:F30,3)</f>
        <v>0</v>
      </c>
      <c r="G46" s="17">
        <f>IF(F46&lt;1,0,RANK(F46,F$43:F$47,0))</f>
        <v>0</v>
      </c>
      <c r="H46" s="27">
        <f>LARGE(H25:H30,1)+LARGE(H25:H30,2)+LARGE(H25:H30,3)</f>
        <v>0</v>
      </c>
      <c r="I46" s="17">
        <f>IF(H46&lt;1,0,RANK(H46,H$43:H$47,0))</f>
        <v>0</v>
      </c>
      <c r="J46" s="27">
        <f>LARGE(J25:J30,1)+LARGE(J25:J30,2)+LARGE(J25:J30,3)</f>
        <v>0</v>
      </c>
      <c r="K46" s="17">
        <f>IF(J46&lt;1,0,RANK(J46,J$43:J$47,0))</f>
        <v>0</v>
      </c>
      <c r="L46" s="18">
        <f>D46+F46+H46+J46</f>
        <v>0</v>
      </c>
      <c r="M46" s="33">
        <f>IF(L46&lt;1,0,RANK(L46,L$43:L$47,0))</f>
        <v>0</v>
      </c>
    </row>
    <row r="47" spans="1:13" ht="15.75" thickBot="1" x14ac:dyDescent="0.25">
      <c r="B47" s="16"/>
      <c r="C47" s="34"/>
      <c r="D47" s="35">
        <f>LARGE(D32:D37,1)+LARGE(D32:D37,2)+LARGE(D32:D37,3)</f>
        <v>0</v>
      </c>
      <c r="E47" s="36">
        <f>IF(D47&lt;1,0,RANK(D47,D$43:D$47,0))</f>
        <v>0</v>
      </c>
      <c r="F47" s="35">
        <f>LARGE(F32:F37,1)+LARGE(F32:F37,2)+LARGE(F32:F37,3)</f>
        <v>0</v>
      </c>
      <c r="G47" s="36">
        <f>IF(F47&lt;1,0,RANK(F47,F$43:F$47,0))</f>
        <v>0</v>
      </c>
      <c r="H47" s="35">
        <f>LARGE(H32:H37,1)+LARGE(H32:H37,2)+LARGE(H32:H37,3)</f>
        <v>0</v>
      </c>
      <c r="I47" s="36">
        <f>IF(H47&lt;1,0,RANK(H47,H$43:H$47,0))</f>
        <v>0</v>
      </c>
      <c r="J47" s="35">
        <f>LARGE(J32:J37,1)+LARGE(J32:J37,2)+LARGE(J32:J37,3)</f>
        <v>0</v>
      </c>
      <c r="K47" s="36">
        <f>IF(J47&lt;1,0,RANK(J47,J$43:J$47,0))</f>
        <v>0</v>
      </c>
      <c r="L47" s="37">
        <f>D47+F47+H47+J47</f>
        <v>0</v>
      </c>
      <c r="M47" s="38">
        <f>IF(L47&lt;1,0,RANK(L47,L$43:L$47,0))</f>
        <v>0</v>
      </c>
    </row>
  </sheetData>
  <sheetProtection algorithmName="SHA-512" hashValue="WZCBJYpNAYDdPJBl4/+j9ckVNoYOQelpuyEIoBKFSui60Dgp4E4EkHVoOHmbLtHlaqDkHM+Ogt4cYJge4kVvGA==" saltValue="G2tzzql5kVcbuusB9GZNnw==" spinCount="100000" sheet="1" selectLockedCells="1"/>
  <phoneticPr fontId="12" type="noConversion"/>
  <conditionalFormatting sqref="M43:M47 E43:E47 G43:G47 I43:I47 K43:K47 M4:M38 G4:G38 I4:I38 E4:E38 K4:K38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BEDA2-37B1-44B6-A0AB-AEFBB795141E}">
  <dimension ref="A1"/>
  <sheetViews>
    <sheetView topLeftCell="A13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Div 4 A league</vt:lpstr>
      <vt:lpstr>Div 2 B league</vt:lpstr>
      <vt:lpstr>Div 4 C league</vt:lpstr>
      <vt:lpstr>Div 2 A league </vt:lpstr>
      <vt:lpstr>Div 4 B league </vt:lpstr>
      <vt:lpstr>Div 2 C league</vt:lpstr>
      <vt:lpstr>Sheet2</vt:lpstr>
    </vt:vector>
  </TitlesOfParts>
  <Company>RM Network: Build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&amp; Mrs Clements</dc:creator>
  <cp:lastModifiedBy>My Laptop</cp:lastModifiedBy>
  <dcterms:created xsi:type="dcterms:W3CDTF">2006-11-03T14:03:37Z</dcterms:created>
  <dcterms:modified xsi:type="dcterms:W3CDTF">2019-10-09T10:53:57Z</dcterms:modified>
</cp:coreProperties>
</file>