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Results Sunday\Round 3 Sunday\"/>
    </mc:Choice>
  </mc:AlternateContent>
  <xr:revisionPtr revIDLastSave="0" documentId="13_ncr:1_{3F42AC9F-3AF9-4CC5-AE10-717891DE2507}" xr6:coauthVersionLast="45" xr6:coauthVersionMax="45" xr10:uidLastSave="{00000000-0000-0000-0000-000000000000}"/>
  <bookViews>
    <workbookView xWindow="-120" yWindow="-120" windowWidth="20730" windowHeight="11160" activeTab="1" xr2:uid="{00000000-000D-0000-FFFF-FFFF00000000}"/>
  </bookViews>
  <sheets>
    <sheet name="Div 2 Red B" sheetId="3" r:id="rId1"/>
    <sheet name="Div 4 Blue B" sheetId="1" r:id="rId2"/>
    <sheet name="Div 4 Red B" sheetId="5" r:id="rId3"/>
    <sheet name="Div 1 C" sheetId="6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24" i="1" l="1"/>
  <c r="E29" i="1" l="1"/>
  <c r="J47" i="6" l="1"/>
  <c r="K47" i="6" s="1"/>
  <c r="H47" i="6"/>
  <c r="I47" i="6" s="1"/>
  <c r="F47" i="6"/>
  <c r="G47" i="6" s="1"/>
  <c r="D47" i="6"/>
  <c r="E47" i="6" s="1"/>
  <c r="J46" i="6"/>
  <c r="K46" i="6" s="1"/>
  <c r="H46" i="6"/>
  <c r="I46" i="6" s="1"/>
  <c r="F46" i="6"/>
  <c r="G46" i="6" s="1"/>
  <c r="D46" i="6"/>
  <c r="E46" i="6" s="1"/>
  <c r="J45" i="6"/>
  <c r="K45" i="6" s="1"/>
  <c r="H45" i="6"/>
  <c r="F45" i="6"/>
  <c r="G45" i="6" s="1"/>
  <c r="D45" i="6"/>
  <c r="J44" i="6"/>
  <c r="H44" i="6"/>
  <c r="F44" i="6"/>
  <c r="D44" i="6"/>
  <c r="J43" i="6"/>
  <c r="H43" i="6"/>
  <c r="I43" i="6" s="1"/>
  <c r="F43" i="6"/>
  <c r="D43" i="6"/>
  <c r="L37" i="6"/>
  <c r="M37" i="6" s="1"/>
  <c r="K37" i="6"/>
  <c r="I37" i="6"/>
  <c r="G37" i="6"/>
  <c r="E37" i="6"/>
  <c r="L36" i="6"/>
  <c r="M36" i="6" s="1"/>
  <c r="K36" i="6"/>
  <c r="I36" i="6"/>
  <c r="G36" i="6"/>
  <c r="E36" i="6"/>
  <c r="L35" i="6"/>
  <c r="M35" i="6" s="1"/>
  <c r="K35" i="6"/>
  <c r="I35" i="6"/>
  <c r="G35" i="6"/>
  <c r="E35" i="6"/>
  <c r="M34" i="6"/>
  <c r="L34" i="6"/>
  <c r="K34" i="6"/>
  <c r="I34" i="6"/>
  <c r="G34" i="6"/>
  <c r="E34" i="6"/>
  <c r="A34" i="6"/>
  <c r="A35" i="6" s="1"/>
  <c r="A36" i="6" s="1"/>
  <c r="A37" i="6" s="1"/>
  <c r="L33" i="6"/>
  <c r="M33" i="6" s="1"/>
  <c r="K33" i="6"/>
  <c r="I33" i="6"/>
  <c r="G33" i="6"/>
  <c r="E33" i="6"/>
  <c r="A33" i="6"/>
  <c r="L32" i="6"/>
  <c r="M32" i="6" s="1"/>
  <c r="K32" i="6"/>
  <c r="I32" i="6"/>
  <c r="G32" i="6"/>
  <c r="E32" i="6"/>
  <c r="M30" i="6"/>
  <c r="L30" i="6"/>
  <c r="K30" i="6"/>
  <c r="I30" i="6"/>
  <c r="G30" i="6"/>
  <c r="E30" i="6"/>
  <c r="L29" i="6"/>
  <c r="M29" i="6" s="1"/>
  <c r="K29" i="6"/>
  <c r="I29" i="6"/>
  <c r="G29" i="6"/>
  <c r="E29" i="6"/>
  <c r="L28" i="6"/>
  <c r="M28" i="6" s="1"/>
  <c r="K28" i="6"/>
  <c r="I28" i="6"/>
  <c r="G28" i="6"/>
  <c r="E28" i="6"/>
  <c r="L27" i="6"/>
  <c r="M27" i="6" s="1"/>
  <c r="K27" i="6"/>
  <c r="I27" i="6"/>
  <c r="G27" i="6"/>
  <c r="E27" i="6"/>
  <c r="L26" i="6"/>
  <c r="M26" i="6" s="1"/>
  <c r="K26" i="6"/>
  <c r="I26" i="6"/>
  <c r="G26" i="6"/>
  <c r="E26" i="6"/>
  <c r="A26" i="6"/>
  <c r="A27" i="6" s="1"/>
  <c r="A28" i="6" s="1"/>
  <c r="A29" i="6" s="1"/>
  <c r="A30" i="6" s="1"/>
  <c r="L25" i="6"/>
  <c r="M25" i="6" s="1"/>
  <c r="K25" i="6"/>
  <c r="I25" i="6"/>
  <c r="G25" i="6"/>
  <c r="E25" i="6"/>
  <c r="L23" i="6"/>
  <c r="M23" i="6" s="1"/>
  <c r="K23" i="6"/>
  <c r="I23" i="6"/>
  <c r="G23" i="6"/>
  <c r="E23" i="6"/>
  <c r="L22" i="6"/>
  <c r="M22" i="6" s="1"/>
  <c r="K22" i="6"/>
  <c r="I22" i="6"/>
  <c r="G22" i="6"/>
  <c r="E22" i="6"/>
  <c r="L21" i="6"/>
  <c r="K21" i="6"/>
  <c r="I21" i="6"/>
  <c r="G21" i="6"/>
  <c r="E21" i="6"/>
  <c r="L20" i="6"/>
  <c r="K20" i="6"/>
  <c r="I20" i="6"/>
  <c r="G20" i="6"/>
  <c r="E20" i="6"/>
  <c r="A20" i="6"/>
  <c r="A21" i="6" s="1"/>
  <c r="A22" i="6" s="1"/>
  <c r="A23" i="6" s="1"/>
  <c r="L19" i="6"/>
  <c r="K19" i="6"/>
  <c r="I19" i="6"/>
  <c r="G19" i="6"/>
  <c r="E19" i="6"/>
  <c r="A19" i="6"/>
  <c r="L18" i="6"/>
  <c r="K18" i="6"/>
  <c r="I18" i="6"/>
  <c r="G18" i="6"/>
  <c r="E18" i="6"/>
  <c r="L16" i="6"/>
  <c r="M16" i="6" s="1"/>
  <c r="K16" i="6"/>
  <c r="I16" i="6"/>
  <c r="G16" i="6"/>
  <c r="E16" i="6"/>
  <c r="L15" i="6"/>
  <c r="K15" i="6"/>
  <c r="I15" i="6"/>
  <c r="G15" i="6"/>
  <c r="E15" i="6"/>
  <c r="L14" i="6"/>
  <c r="K14" i="6"/>
  <c r="I14" i="6"/>
  <c r="G14" i="6"/>
  <c r="E14" i="6"/>
  <c r="L13" i="6"/>
  <c r="K13" i="6"/>
  <c r="I13" i="6"/>
  <c r="G13" i="6"/>
  <c r="E13" i="6"/>
  <c r="L12" i="6"/>
  <c r="K12" i="6"/>
  <c r="I12" i="6"/>
  <c r="G12" i="6"/>
  <c r="E12" i="6"/>
  <c r="A12" i="6"/>
  <c r="A13" i="6" s="1"/>
  <c r="A14" i="6" s="1"/>
  <c r="A15" i="6" s="1"/>
  <c r="A16" i="6" s="1"/>
  <c r="L11" i="6"/>
  <c r="K11" i="6"/>
  <c r="I11" i="6"/>
  <c r="G11" i="6"/>
  <c r="E11" i="6"/>
  <c r="L9" i="6"/>
  <c r="K9" i="6"/>
  <c r="I9" i="6"/>
  <c r="G9" i="6"/>
  <c r="E9" i="6"/>
  <c r="M8" i="6"/>
  <c r="L8" i="6"/>
  <c r="K8" i="6"/>
  <c r="I8" i="6"/>
  <c r="G8" i="6"/>
  <c r="E8" i="6"/>
  <c r="L7" i="6"/>
  <c r="K7" i="6"/>
  <c r="I7" i="6"/>
  <c r="G7" i="6"/>
  <c r="E7" i="6"/>
  <c r="L6" i="6"/>
  <c r="K6" i="6"/>
  <c r="I6" i="6"/>
  <c r="G6" i="6"/>
  <c r="E6" i="6"/>
  <c r="A6" i="6"/>
  <c r="A7" i="6" s="1"/>
  <c r="A8" i="6" s="1"/>
  <c r="A9" i="6" s="1"/>
  <c r="L5" i="6"/>
  <c r="K5" i="6"/>
  <c r="I5" i="6"/>
  <c r="G5" i="6"/>
  <c r="E5" i="6"/>
  <c r="A5" i="6"/>
  <c r="L4" i="6"/>
  <c r="K4" i="6"/>
  <c r="I4" i="6"/>
  <c r="G4" i="6"/>
  <c r="E4" i="6"/>
  <c r="E43" i="6" l="1"/>
  <c r="M15" i="6"/>
  <c r="K43" i="6"/>
  <c r="K44" i="6"/>
  <c r="I44" i="6"/>
  <c r="I45" i="6"/>
  <c r="G44" i="6"/>
  <c r="G43" i="6"/>
  <c r="M12" i="6"/>
  <c r="M19" i="6"/>
  <c r="E44" i="6"/>
  <c r="E45" i="6"/>
  <c r="M13" i="6"/>
  <c r="M9" i="6"/>
  <c r="M7" i="6"/>
  <c r="M11" i="6"/>
  <c r="M21" i="6"/>
  <c r="M6" i="6"/>
  <c r="L44" i="6"/>
  <c r="L46" i="6"/>
  <c r="M46" i="6" s="1"/>
  <c r="M5" i="6"/>
  <c r="M20" i="6"/>
  <c r="L43" i="6"/>
  <c r="L45" i="6"/>
  <c r="L47" i="6"/>
  <c r="M47" i="6" s="1"/>
  <c r="M14" i="6"/>
  <c r="M18" i="6"/>
  <c r="M4" i="6"/>
  <c r="M43" i="6" l="1"/>
  <c r="M44" i="6"/>
  <c r="M45" i="6"/>
  <c r="J47" i="5" l="1"/>
  <c r="K47" i="5" s="1"/>
  <c r="H47" i="5"/>
  <c r="I47" i="5" s="1"/>
  <c r="F47" i="5"/>
  <c r="G47" i="5" s="1"/>
  <c r="D47" i="5"/>
  <c r="E47" i="5" s="1"/>
  <c r="J46" i="5"/>
  <c r="K46" i="5" s="1"/>
  <c r="H46" i="5"/>
  <c r="I46" i="5" s="1"/>
  <c r="F46" i="5"/>
  <c r="G46" i="5" s="1"/>
  <c r="D46" i="5"/>
  <c r="E46" i="5" s="1"/>
  <c r="J45" i="5"/>
  <c r="K45" i="5" s="1"/>
  <c r="H45" i="5"/>
  <c r="I45" i="5" s="1"/>
  <c r="F45" i="5"/>
  <c r="G45" i="5" s="1"/>
  <c r="D45" i="5"/>
  <c r="E45" i="5" s="1"/>
  <c r="J44" i="5"/>
  <c r="K44" i="5" s="1"/>
  <c r="H44" i="5"/>
  <c r="F44" i="5"/>
  <c r="D44" i="5"/>
  <c r="J43" i="5"/>
  <c r="K43" i="5" s="1"/>
  <c r="H43" i="5"/>
  <c r="I43" i="5" s="1"/>
  <c r="F43" i="5"/>
  <c r="G43" i="5" s="1"/>
  <c r="D43" i="5"/>
  <c r="E43" i="5" s="1"/>
  <c r="L37" i="5"/>
  <c r="M37" i="5" s="1"/>
  <c r="K37" i="5"/>
  <c r="I37" i="5"/>
  <c r="G37" i="5"/>
  <c r="E37" i="5"/>
  <c r="L36" i="5"/>
  <c r="M36" i="5" s="1"/>
  <c r="K36" i="5"/>
  <c r="I36" i="5"/>
  <c r="G36" i="5"/>
  <c r="E36" i="5"/>
  <c r="L35" i="5"/>
  <c r="M35" i="5" s="1"/>
  <c r="K35" i="5"/>
  <c r="I35" i="5"/>
  <c r="G35" i="5"/>
  <c r="E35" i="5"/>
  <c r="L34" i="5"/>
  <c r="M34" i="5" s="1"/>
  <c r="K34" i="5"/>
  <c r="I34" i="5"/>
  <c r="G34" i="5"/>
  <c r="E34" i="5"/>
  <c r="A34" i="5"/>
  <c r="A35" i="5" s="1"/>
  <c r="A36" i="5" s="1"/>
  <c r="A37" i="5" s="1"/>
  <c r="L33" i="5"/>
  <c r="M33" i="5" s="1"/>
  <c r="K33" i="5"/>
  <c r="I33" i="5"/>
  <c r="G33" i="5"/>
  <c r="E33" i="5"/>
  <c r="A33" i="5"/>
  <c r="L32" i="5"/>
  <c r="M32" i="5" s="1"/>
  <c r="K32" i="5"/>
  <c r="I32" i="5"/>
  <c r="G32" i="5"/>
  <c r="E32" i="5"/>
  <c r="M30" i="5"/>
  <c r="L30" i="5"/>
  <c r="K30" i="5"/>
  <c r="I30" i="5"/>
  <c r="G30" i="5"/>
  <c r="E30" i="5"/>
  <c r="L29" i="5"/>
  <c r="M29" i="5" s="1"/>
  <c r="K29" i="5"/>
  <c r="I29" i="5"/>
  <c r="G29" i="5"/>
  <c r="E29" i="5"/>
  <c r="L28" i="5"/>
  <c r="M28" i="5" s="1"/>
  <c r="K28" i="5"/>
  <c r="I28" i="5"/>
  <c r="G28" i="5"/>
  <c r="E28" i="5"/>
  <c r="L27" i="5"/>
  <c r="M27" i="5" s="1"/>
  <c r="K27" i="5"/>
  <c r="I27" i="5"/>
  <c r="G27" i="5"/>
  <c r="E27" i="5"/>
  <c r="L26" i="5"/>
  <c r="M26" i="5" s="1"/>
  <c r="K26" i="5"/>
  <c r="I26" i="5"/>
  <c r="G26" i="5"/>
  <c r="E26" i="5"/>
  <c r="A26" i="5"/>
  <c r="A27" i="5" s="1"/>
  <c r="A28" i="5" s="1"/>
  <c r="A29" i="5" s="1"/>
  <c r="A30" i="5" s="1"/>
  <c r="L25" i="5"/>
  <c r="M25" i="5" s="1"/>
  <c r="K25" i="5"/>
  <c r="I25" i="5"/>
  <c r="G25" i="5"/>
  <c r="E25" i="5"/>
  <c r="L23" i="5"/>
  <c r="M23" i="5" s="1"/>
  <c r="K23" i="5"/>
  <c r="I23" i="5"/>
  <c r="G23" i="5"/>
  <c r="E23" i="5"/>
  <c r="L22" i="5"/>
  <c r="M22" i="5" s="1"/>
  <c r="K22" i="5"/>
  <c r="I22" i="5"/>
  <c r="G22" i="5"/>
  <c r="E22" i="5"/>
  <c r="L21" i="5"/>
  <c r="M21" i="5" s="1"/>
  <c r="K21" i="5"/>
  <c r="I21" i="5"/>
  <c r="G21" i="5"/>
  <c r="E21" i="5"/>
  <c r="L20" i="5"/>
  <c r="M20" i="5" s="1"/>
  <c r="K20" i="5"/>
  <c r="I20" i="5"/>
  <c r="G20" i="5"/>
  <c r="E20" i="5"/>
  <c r="A20" i="5"/>
  <c r="A21" i="5" s="1"/>
  <c r="A22" i="5" s="1"/>
  <c r="A23" i="5" s="1"/>
  <c r="L19" i="5"/>
  <c r="M19" i="5" s="1"/>
  <c r="K19" i="5"/>
  <c r="I19" i="5"/>
  <c r="G19" i="5"/>
  <c r="E19" i="5"/>
  <c r="A19" i="5"/>
  <c r="L18" i="5"/>
  <c r="M18" i="5" s="1"/>
  <c r="K18" i="5"/>
  <c r="I18" i="5"/>
  <c r="G18" i="5"/>
  <c r="E18" i="5"/>
  <c r="L16" i="5"/>
  <c r="K16" i="5"/>
  <c r="I16" i="5"/>
  <c r="G16" i="5"/>
  <c r="E16" i="5"/>
  <c r="L15" i="5"/>
  <c r="K15" i="5"/>
  <c r="I15" i="5"/>
  <c r="G15" i="5"/>
  <c r="E15" i="5"/>
  <c r="L14" i="5"/>
  <c r="K14" i="5"/>
  <c r="I14" i="5"/>
  <c r="G14" i="5"/>
  <c r="E14" i="5"/>
  <c r="L13" i="5"/>
  <c r="K13" i="5"/>
  <c r="I13" i="5"/>
  <c r="E13" i="5"/>
  <c r="L12" i="5"/>
  <c r="K12" i="5"/>
  <c r="I12" i="5"/>
  <c r="G12" i="5"/>
  <c r="E12" i="5"/>
  <c r="A12" i="5"/>
  <c r="A13" i="5" s="1"/>
  <c r="A14" i="5" s="1"/>
  <c r="A15" i="5" s="1"/>
  <c r="A16" i="5" s="1"/>
  <c r="L11" i="5"/>
  <c r="K11" i="5"/>
  <c r="I11" i="5"/>
  <c r="G11" i="5"/>
  <c r="E11" i="5"/>
  <c r="L9" i="5"/>
  <c r="K9" i="5"/>
  <c r="I9" i="5"/>
  <c r="G9" i="5"/>
  <c r="E9" i="5"/>
  <c r="L8" i="5"/>
  <c r="K8" i="5"/>
  <c r="I8" i="5"/>
  <c r="G8" i="5"/>
  <c r="E8" i="5"/>
  <c r="L7" i="5"/>
  <c r="K7" i="5"/>
  <c r="I7" i="5"/>
  <c r="G7" i="5"/>
  <c r="E7" i="5"/>
  <c r="L6" i="5"/>
  <c r="K6" i="5"/>
  <c r="I6" i="5"/>
  <c r="G6" i="5"/>
  <c r="E6" i="5"/>
  <c r="L5" i="5"/>
  <c r="K5" i="5"/>
  <c r="I5" i="5"/>
  <c r="G5" i="5"/>
  <c r="E5" i="5"/>
  <c r="A5" i="5"/>
  <c r="A6" i="5" s="1"/>
  <c r="A7" i="5" s="1"/>
  <c r="A8" i="5" s="1"/>
  <c r="A9" i="5" s="1"/>
  <c r="L4" i="5"/>
  <c r="K4" i="5"/>
  <c r="I4" i="5"/>
  <c r="G4" i="5"/>
  <c r="E4" i="5"/>
  <c r="I44" i="5" l="1"/>
  <c r="G44" i="5"/>
  <c r="E44" i="5"/>
  <c r="M11" i="5"/>
  <c r="M14" i="5"/>
  <c r="M4" i="5"/>
  <c r="M12" i="5"/>
  <c r="M9" i="5"/>
  <c r="M13" i="5"/>
  <c r="M16" i="5"/>
  <c r="M15" i="5"/>
  <c r="M8" i="5"/>
  <c r="M7" i="5"/>
  <c r="M5" i="5"/>
  <c r="M6" i="5"/>
  <c r="L44" i="5"/>
  <c r="L46" i="5"/>
  <c r="M46" i="5" s="1"/>
  <c r="L45" i="5"/>
  <c r="M45" i="5" s="1"/>
  <c r="L47" i="5"/>
  <c r="M47" i="5" s="1"/>
  <c r="L43" i="5"/>
  <c r="M44" i="5" l="1"/>
  <c r="M43" i="5"/>
  <c r="J47" i="3"/>
  <c r="K47" i="3" s="1"/>
  <c r="H47" i="3"/>
  <c r="I47" i="3" s="1"/>
  <c r="F47" i="3"/>
  <c r="G47" i="3" s="1"/>
  <c r="D47" i="3"/>
  <c r="E47" i="3" s="1"/>
  <c r="J46" i="3"/>
  <c r="K46" i="3" s="1"/>
  <c r="H46" i="3"/>
  <c r="I46" i="3" s="1"/>
  <c r="F46" i="3"/>
  <c r="G46" i="3" s="1"/>
  <c r="D46" i="3"/>
  <c r="E46" i="3" s="1"/>
  <c r="J45" i="3"/>
  <c r="H45" i="3"/>
  <c r="F45" i="3"/>
  <c r="G45" i="3" s="1"/>
  <c r="D45" i="3"/>
  <c r="E45" i="3" s="1"/>
  <c r="J44" i="3"/>
  <c r="K44" i="3" s="1"/>
  <c r="H44" i="3"/>
  <c r="F44" i="3"/>
  <c r="D44" i="3"/>
  <c r="J43" i="3"/>
  <c r="H43" i="3"/>
  <c r="I43" i="3" s="1"/>
  <c r="F43" i="3"/>
  <c r="G43" i="3" s="1"/>
  <c r="D43" i="3"/>
  <c r="E43" i="3" s="1"/>
  <c r="L37" i="3"/>
  <c r="M37" i="3" s="1"/>
  <c r="K37" i="3"/>
  <c r="I37" i="3"/>
  <c r="G37" i="3"/>
  <c r="E37" i="3"/>
  <c r="L36" i="3"/>
  <c r="M36" i="3" s="1"/>
  <c r="K36" i="3"/>
  <c r="I36" i="3"/>
  <c r="G36" i="3"/>
  <c r="E36" i="3"/>
  <c r="L35" i="3"/>
  <c r="M35" i="3" s="1"/>
  <c r="K35" i="3"/>
  <c r="I35" i="3"/>
  <c r="G35" i="3"/>
  <c r="E35" i="3"/>
  <c r="M34" i="3"/>
  <c r="L34" i="3"/>
  <c r="K34" i="3"/>
  <c r="I34" i="3"/>
  <c r="G34" i="3"/>
  <c r="E34" i="3"/>
  <c r="A34" i="3"/>
  <c r="A35" i="3" s="1"/>
  <c r="A36" i="3" s="1"/>
  <c r="A37" i="3" s="1"/>
  <c r="L33" i="3"/>
  <c r="M33" i="3" s="1"/>
  <c r="K33" i="3"/>
  <c r="I33" i="3"/>
  <c r="G33" i="3"/>
  <c r="E33" i="3"/>
  <c r="A33" i="3"/>
  <c r="L32" i="3"/>
  <c r="M32" i="3" s="1"/>
  <c r="K32" i="3"/>
  <c r="I32" i="3"/>
  <c r="G32" i="3"/>
  <c r="E32" i="3"/>
  <c r="M30" i="3"/>
  <c r="L30" i="3"/>
  <c r="K30" i="3"/>
  <c r="I30" i="3"/>
  <c r="G30" i="3"/>
  <c r="E30" i="3"/>
  <c r="L29" i="3"/>
  <c r="M29" i="3" s="1"/>
  <c r="K29" i="3"/>
  <c r="I29" i="3"/>
  <c r="G29" i="3"/>
  <c r="E29" i="3"/>
  <c r="L28" i="3"/>
  <c r="M28" i="3" s="1"/>
  <c r="K28" i="3"/>
  <c r="I28" i="3"/>
  <c r="G28" i="3"/>
  <c r="E28" i="3"/>
  <c r="L27" i="3"/>
  <c r="M27" i="3" s="1"/>
  <c r="K27" i="3"/>
  <c r="I27" i="3"/>
  <c r="G27" i="3"/>
  <c r="E27" i="3"/>
  <c r="L26" i="3"/>
  <c r="M26" i="3" s="1"/>
  <c r="K26" i="3"/>
  <c r="I26" i="3"/>
  <c r="G26" i="3"/>
  <c r="E26" i="3"/>
  <c r="A26" i="3"/>
  <c r="A27" i="3" s="1"/>
  <c r="A28" i="3" s="1"/>
  <c r="A29" i="3" s="1"/>
  <c r="A30" i="3" s="1"/>
  <c r="L25" i="3"/>
  <c r="M25" i="3" s="1"/>
  <c r="K25" i="3"/>
  <c r="I25" i="3"/>
  <c r="G25" i="3"/>
  <c r="E25" i="3"/>
  <c r="L23" i="3"/>
  <c r="K23" i="3"/>
  <c r="I23" i="3"/>
  <c r="G23" i="3"/>
  <c r="E23" i="3"/>
  <c r="L22" i="3"/>
  <c r="K22" i="3"/>
  <c r="I22" i="3"/>
  <c r="G22" i="3"/>
  <c r="E22" i="3"/>
  <c r="L21" i="3"/>
  <c r="K21" i="3"/>
  <c r="I21" i="3"/>
  <c r="G21" i="3"/>
  <c r="E21" i="3"/>
  <c r="L20" i="3"/>
  <c r="K20" i="3"/>
  <c r="I20" i="3"/>
  <c r="G20" i="3"/>
  <c r="E20" i="3"/>
  <c r="A20" i="3"/>
  <c r="A21" i="3" s="1"/>
  <c r="A22" i="3" s="1"/>
  <c r="A23" i="3" s="1"/>
  <c r="L19" i="3"/>
  <c r="K19" i="3"/>
  <c r="I19" i="3"/>
  <c r="G19" i="3"/>
  <c r="E19" i="3"/>
  <c r="A19" i="3"/>
  <c r="L18" i="3"/>
  <c r="K18" i="3"/>
  <c r="I18" i="3"/>
  <c r="G18" i="3"/>
  <c r="E18" i="3"/>
  <c r="L16" i="3"/>
  <c r="K16" i="3"/>
  <c r="I16" i="3"/>
  <c r="G16" i="3"/>
  <c r="E16" i="3"/>
  <c r="L15" i="3"/>
  <c r="K15" i="3"/>
  <c r="I15" i="3"/>
  <c r="G15" i="3"/>
  <c r="E15" i="3"/>
  <c r="L14" i="3"/>
  <c r="K14" i="3"/>
  <c r="I14" i="3"/>
  <c r="G14" i="3"/>
  <c r="E14" i="3"/>
  <c r="L13" i="3"/>
  <c r="K13" i="3"/>
  <c r="I13" i="3"/>
  <c r="G13" i="3"/>
  <c r="E13" i="3"/>
  <c r="L12" i="3"/>
  <c r="K12" i="3"/>
  <c r="I12" i="3"/>
  <c r="G12" i="3"/>
  <c r="E12" i="3"/>
  <c r="A12" i="3"/>
  <c r="A13" i="3" s="1"/>
  <c r="A14" i="3" s="1"/>
  <c r="A15" i="3" s="1"/>
  <c r="A16" i="3" s="1"/>
  <c r="L11" i="3"/>
  <c r="M11" i="3" s="1"/>
  <c r="K11" i="3"/>
  <c r="I11" i="3"/>
  <c r="G11" i="3"/>
  <c r="E11" i="3"/>
  <c r="L9" i="3"/>
  <c r="K9" i="3"/>
  <c r="I9" i="3"/>
  <c r="G9" i="3"/>
  <c r="E9" i="3"/>
  <c r="L8" i="3"/>
  <c r="K8" i="3"/>
  <c r="I8" i="3"/>
  <c r="G8" i="3"/>
  <c r="E8" i="3"/>
  <c r="L7" i="3"/>
  <c r="K7" i="3"/>
  <c r="I7" i="3"/>
  <c r="G7" i="3"/>
  <c r="E7" i="3"/>
  <c r="L6" i="3"/>
  <c r="K6" i="3"/>
  <c r="I6" i="3"/>
  <c r="G6" i="3"/>
  <c r="E6" i="3"/>
  <c r="L5" i="3"/>
  <c r="K5" i="3"/>
  <c r="I5" i="3"/>
  <c r="G5" i="3"/>
  <c r="E5" i="3"/>
  <c r="A5" i="3"/>
  <c r="A6" i="3" s="1"/>
  <c r="A7" i="3" s="1"/>
  <c r="A8" i="3" s="1"/>
  <c r="A9" i="3" s="1"/>
  <c r="L4" i="3"/>
  <c r="K4" i="3"/>
  <c r="I4" i="3"/>
  <c r="G4" i="3"/>
  <c r="E4" i="3"/>
  <c r="J47" i="1"/>
  <c r="K47" i="1" s="1"/>
  <c r="H47" i="1"/>
  <c r="I47" i="1" s="1"/>
  <c r="F47" i="1"/>
  <c r="G47" i="1" s="1"/>
  <c r="D47" i="1"/>
  <c r="E47" i="1" s="1"/>
  <c r="J46" i="1"/>
  <c r="K46" i="1" s="1"/>
  <c r="H46" i="1"/>
  <c r="I46" i="1" s="1"/>
  <c r="F46" i="1"/>
  <c r="G46" i="1" s="1"/>
  <c r="D46" i="1"/>
  <c r="E46" i="1" s="1"/>
  <c r="J45" i="1"/>
  <c r="H45" i="1"/>
  <c r="F45" i="1"/>
  <c r="D45" i="1"/>
  <c r="E45" i="1" s="1"/>
  <c r="J44" i="1"/>
  <c r="K44" i="1" s="1"/>
  <c r="H44" i="1"/>
  <c r="I44" i="1" s="1"/>
  <c r="F44" i="1"/>
  <c r="D44" i="1"/>
  <c r="J43" i="1"/>
  <c r="H43" i="1"/>
  <c r="I43" i="1" s="1"/>
  <c r="F43" i="1"/>
  <c r="G43" i="1" s="1"/>
  <c r="D43" i="1"/>
  <c r="E43" i="1" s="1"/>
  <c r="L37" i="1"/>
  <c r="M37" i="1" s="1"/>
  <c r="K37" i="1"/>
  <c r="I37" i="1"/>
  <c r="G37" i="1"/>
  <c r="E37" i="1"/>
  <c r="L36" i="1"/>
  <c r="M36" i="1" s="1"/>
  <c r="K36" i="1"/>
  <c r="I36" i="1"/>
  <c r="G36" i="1"/>
  <c r="E36" i="1"/>
  <c r="L35" i="1"/>
  <c r="M35" i="1" s="1"/>
  <c r="K35" i="1"/>
  <c r="I35" i="1"/>
  <c r="G35" i="1"/>
  <c r="E35" i="1"/>
  <c r="L34" i="1"/>
  <c r="M34" i="1" s="1"/>
  <c r="K34" i="1"/>
  <c r="I34" i="1"/>
  <c r="G34" i="1"/>
  <c r="E34" i="1"/>
  <c r="A34" i="1"/>
  <c r="A35" i="1" s="1"/>
  <c r="A36" i="1" s="1"/>
  <c r="A37" i="1" s="1"/>
  <c r="L33" i="1"/>
  <c r="M33" i="1" s="1"/>
  <c r="K33" i="1"/>
  <c r="I33" i="1"/>
  <c r="G33" i="1"/>
  <c r="E33" i="1"/>
  <c r="A33" i="1"/>
  <c r="L32" i="1"/>
  <c r="M32" i="1" s="1"/>
  <c r="K32" i="1"/>
  <c r="I32" i="1"/>
  <c r="G32" i="1"/>
  <c r="E32" i="1"/>
  <c r="M30" i="1"/>
  <c r="L30" i="1"/>
  <c r="K30" i="1"/>
  <c r="I30" i="1"/>
  <c r="G30" i="1"/>
  <c r="E30" i="1"/>
  <c r="L29" i="1"/>
  <c r="M29" i="1" s="1"/>
  <c r="K29" i="1"/>
  <c r="I29" i="1"/>
  <c r="G29" i="1"/>
  <c r="L28" i="1"/>
  <c r="M28" i="1" s="1"/>
  <c r="K28" i="1"/>
  <c r="I28" i="1"/>
  <c r="G28" i="1"/>
  <c r="E28" i="1"/>
  <c r="L27" i="1"/>
  <c r="M27" i="1" s="1"/>
  <c r="K27" i="1"/>
  <c r="I27" i="1"/>
  <c r="G27" i="1"/>
  <c r="E27" i="1"/>
  <c r="L26" i="1"/>
  <c r="M26" i="1" s="1"/>
  <c r="K26" i="1"/>
  <c r="I26" i="1"/>
  <c r="G26" i="1"/>
  <c r="E26" i="1"/>
  <c r="A26" i="1"/>
  <c r="A27" i="1" s="1"/>
  <c r="A28" i="1" s="1"/>
  <c r="A29" i="1" s="1"/>
  <c r="A30" i="1" s="1"/>
  <c r="L25" i="1"/>
  <c r="M25" i="1" s="1"/>
  <c r="K25" i="1"/>
  <c r="I25" i="1"/>
  <c r="G25" i="1"/>
  <c r="E25" i="1"/>
  <c r="L23" i="1"/>
  <c r="K23" i="1"/>
  <c r="I23" i="1"/>
  <c r="G23" i="1"/>
  <c r="E23" i="1"/>
  <c r="L22" i="1"/>
  <c r="K22" i="1"/>
  <c r="I22" i="1"/>
  <c r="G22" i="1"/>
  <c r="E22" i="1"/>
  <c r="L21" i="1"/>
  <c r="K21" i="1"/>
  <c r="I21" i="1"/>
  <c r="G21" i="1"/>
  <c r="E21" i="1"/>
  <c r="L20" i="1"/>
  <c r="K20" i="1"/>
  <c r="I20" i="1"/>
  <c r="G20" i="1"/>
  <c r="E20" i="1"/>
  <c r="A20" i="1"/>
  <c r="A21" i="1" s="1"/>
  <c r="A22" i="1" s="1"/>
  <c r="A23" i="1" s="1"/>
  <c r="L19" i="1"/>
  <c r="K19" i="1"/>
  <c r="I19" i="1"/>
  <c r="G19" i="1"/>
  <c r="E19" i="1"/>
  <c r="A19" i="1"/>
  <c r="L18" i="1"/>
  <c r="K18" i="1"/>
  <c r="I18" i="1"/>
  <c r="G18" i="1"/>
  <c r="E18" i="1"/>
  <c r="M16" i="1"/>
  <c r="L16" i="1"/>
  <c r="K16" i="1"/>
  <c r="I16" i="1"/>
  <c r="G16" i="1"/>
  <c r="E16" i="1"/>
  <c r="L15" i="1"/>
  <c r="K15" i="1"/>
  <c r="I15" i="1"/>
  <c r="G15" i="1"/>
  <c r="E15" i="1"/>
  <c r="L14" i="1"/>
  <c r="K14" i="1"/>
  <c r="I14" i="1"/>
  <c r="G14" i="1"/>
  <c r="E14" i="1"/>
  <c r="L13" i="1"/>
  <c r="K13" i="1"/>
  <c r="I13" i="1"/>
  <c r="G13" i="1"/>
  <c r="E13" i="1"/>
  <c r="L12" i="1"/>
  <c r="K12" i="1"/>
  <c r="I12" i="1"/>
  <c r="G12" i="1"/>
  <c r="E12" i="1"/>
  <c r="A12" i="1"/>
  <c r="A13" i="1" s="1"/>
  <c r="A14" i="1" s="1"/>
  <c r="A15" i="1" s="1"/>
  <c r="A16" i="1" s="1"/>
  <c r="L11" i="1"/>
  <c r="K11" i="1"/>
  <c r="I11" i="1"/>
  <c r="G11" i="1"/>
  <c r="E11" i="1"/>
  <c r="L9" i="1"/>
  <c r="K9" i="1"/>
  <c r="I9" i="1"/>
  <c r="G9" i="1"/>
  <c r="E9" i="1"/>
  <c r="L8" i="1"/>
  <c r="K8" i="1"/>
  <c r="I8" i="1"/>
  <c r="G8" i="1"/>
  <c r="E8" i="1"/>
  <c r="L7" i="1"/>
  <c r="K7" i="1"/>
  <c r="I7" i="1"/>
  <c r="G7" i="1"/>
  <c r="E7" i="1"/>
  <c r="L6" i="1"/>
  <c r="K6" i="1"/>
  <c r="I6" i="1"/>
  <c r="G6" i="1"/>
  <c r="E6" i="1"/>
  <c r="L5" i="1"/>
  <c r="K5" i="1"/>
  <c r="I5" i="1"/>
  <c r="G5" i="1"/>
  <c r="E5" i="1"/>
  <c r="A5" i="1"/>
  <c r="A6" i="1" s="1"/>
  <c r="A7" i="1" s="1"/>
  <c r="A8" i="1" s="1"/>
  <c r="A9" i="1" s="1"/>
  <c r="L4" i="1"/>
  <c r="K4" i="1"/>
  <c r="I4" i="1"/>
  <c r="G4" i="1"/>
  <c r="E4" i="1"/>
  <c r="G44" i="1" l="1"/>
  <c r="I44" i="3"/>
  <c r="E44" i="1"/>
  <c r="G44" i="3"/>
  <c r="K43" i="3"/>
  <c r="K45" i="3"/>
  <c r="K45" i="1"/>
  <c r="K43" i="1"/>
  <c r="E44" i="3"/>
  <c r="I45" i="1"/>
  <c r="I45" i="3"/>
  <c r="M14" i="1"/>
  <c r="G45" i="1"/>
  <c r="M22" i="1"/>
  <c r="M21" i="1"/>
  <c r="M23" i="1"/>
  <c r="M20" i="1"/>
  <c r="M9" i="3"/>
  <c r="M7" i="3"/>
  <c r="M8" i="3"/>
  <c r="M4" i="3"/>
  <c r="M6" i="3"/>
  <c r="M5" i="3"/>
  <c r="M21" i="3"/>
  <c r="M23" i="3"/>
  <c r="M22" i="3"/>
  <c r="M15" i="3"/>
  <c r="M19" i="3"/>
  <c r="M16" i="3"/>
  <c r="M18" i="3"/>
  <c r="M20" i="3"/>
  <c r="M18" i="1"/>
  <c r="M19" i="1"/>
  <c r="M9" i="1"/>
  <c r="M8" i="1"/>
  <c r="M5" i="1"/>
  <c r="M6" i="1"/>
  <c r="M7" i="1"/>
  <c r="M4" i="1"/>
  <c r="M13" i="1"/>
  <c r="M15" i="1"/>
  <c r="M11" i="1"/>
  <c r="M12" i="1"/>
  <c r="M12" i="3"/>
  <c r="M13" i="3"/>
  <c r="M14" i="3"/>
  <c r="L44" i="3"/>
  <c r="L46" i="3"/>
  <c r="M46" i="3" s="1"/>
  <c r="L43" i="3"/>
  <c r="L45" i="3"/>
  <c r="L47" i="3"/>
  <c r="M47" i="3" s="1"/>
  <c r="L44" i="1"/>
  <c r="L46" i="1"/>
  <c r="M46" i="1" s="1"/>
  <c r="L43" i="1"/>
  <c r="L45" i="1"/>
  <c r="L47" i="1"/>
  <c r="M47" i="1" s="1"/>
  <c r="M43" i="3" l="1"/>
  <c r="M45" i="1"/>
  <c r="M45" i="3"/>
  <c r="M44" i="3"/>
  <c r="M43" i="1"/>
  <c r="M44" i="1"/>
</calcChain>
</file>

<file path=xl/sharedStrings.xml><?xml version="1.0" encoding="utf-8"?>
<sst xmlns="http://schemas.openxmlformats.org/spreadsheetml/2006/main" count="240" uniqueCount="86">
  <si>
    <t>Div 4 B League</t>
  </si>
  <si>
    <t>Blue</t>
  </si>
  <si>
    <t>4 scores to count</t>
  </si>
  <si>
    <t>No</t>
  </si>
  <si>
    <t>Name</t>
  </si>
  <si>
    <t>Club</t>
  </si>
  <si>
    <t>VAULT</t>
  </si>
  <si>
    <t>POS</t>
  </si>
  <si>
    <t xml:space="preserve"> A BARS</t>
  </si>
  <si>
    <t>BEAM</t>
  </si>
  <si>
    <t>FLOOR</t>
  </si>
  <si>
    <t>TOTAL</t>
  </si>
  <si>
    <t>Penryn</t>
  </si>
  <si>
    <t>Rubie Purnell</t>
  </si>
  <si>
    <t>Rose Grieff</t>
  </si>
  <si>
    <t>Ruby Hearn</t>
  </si>
  <si>
    <t>Swindon</t>
  </si>
  <si>
    <t>Amelie Tyler</t>
  </si>
  <si>
    <t>Daniella Reynolds</t>
  </si>
  <si>
    <t>Shannon Reynolds</t>
  </si>
  <si>
    <t>TEAM COMP</t>
  </si>
  <si>
    <t>Div 4 B teams</t>
  </si>
  <si>
    <t>TEAM</t>
  </si>
  <si>
    <t>3 scores to count</t>
  </si>
  <si>
    <t>Div 2 B League</t>
  </si>
  <si>
    <t>Red</t>
  </si>
  <si>
    <t>Rosabella Dimaria</t>
  </si>
  <si>
    <t>Liberty</t>
  </si>
  <si>
    <t>Taila Brown</t>
  </si>
  <si>
    <t>Maisie Biggs</t>
  </si>
  <si>
    <t>Aoife Mackie</t>
  </si>
  <si>
    <t>Abi Brimson</t>
  </si>
  <si>
    <t>Mya Brown</t>
  </si>
  <si>
    <t>Amy Piper</t>
  </si>
  <si>
    <t>OLGA</t>
  </si>
  <si>
    <t>Nyah Foley</t>
  </si>
  <si>
    <t>Poppy Sampson</t>
  </si>
  <si>
    <t>Chloe Hannam</t>
  </si>
  <si>
    <t>Trixxi Bell L Pocock</t>
  </si>
  <si>
    <t>Div 2 B teams</t>
  </si>
  <si>
    <t>Ellie Yeats</t>
  </si>
  <si>
    <t>Abbie Brimble</t>
  </si>
  <si>
    <t>Eleanor Sage</t>
  </si>
  <si>
    <t>Erin Kennedy</t>
  </si>
  <si>
    <t>Ruby Burt</t>
  </si>
  <si>
    <t>Jemimak Ross</t>
  </si>
  <si>
    <t>Pearl Fray</t>
  </si>
  <si>
    <t>Baskervilles</t>
  </si>
  <si>
    <t>Phoebe Prichard</t>
  </si>
  <si>
    <t>Isobel Dixon</t>
  </si>
  <si>
    <t>Matilda Willingham</t>
  </si>
  <si>
    <t>Molly Hibbert Davies</t>
  </si>
  <si>
    <t>Amelie Rushforth</t>
  </si>
  <si>
    <t>Div 1 C league</t>
  </si>
  <si>
    <t>Katy Hobbs</t>
  </si>
  <si>
    <t>Bristol Hawks</t>
  </si>
  <si>
    <t>Mia Wilson</t>
  </si>
  <si>
    <t>Alexie Hunt</t>
  </si>
  <si>
    <t>Tahlia Wyatt</t>
  </si>
  <si>
    <t>Kaitlyn Standing</t>
  </si>
  <si>
    <t>Penzance</t>
  </si>
  <si>
    <t>Ilana Atter</t>
  </si>
  <si>
    <t>Yuki Cornish</t>
  </si>
  <si>
    <t>Div 1 C team</t>
  </si>
  <si>
    <t>Imogen Old</t>
  </si>
  <si>
    <t>City of Bristol</t>
  </si>
  <si>
    <t>Jasmine Old</t>
  </si>
  <si>
    <t>Abibatou Cassama</t>
  </si>
  <si>
    <t>Sophie Rush</t>
  </si>
  <si>
    <t>Evangeline Wigmore</t>
  </si>
  <si>
    <t>Grace Whitcombe</t>
  </si>
  <si>
    <t>Cara Jackson</t>
  </si>
  <si>
    <t>Alanna Greet</t>
  </si>
  <si>
    <t>Phoebe Halloran</t>
  </si>
  <si>
    <t>Macie Worthington</t>
  </si>
  <si>
    <t>Halle-Mae Beer</t>
  </si>
  <si>
    <t>Anya Smith</t>
  </si>
  <si>
    <t>Aspire St Austell</t>
  </si>
  <si>
    <t>Amelie Hurst</t>
  </si>
  <si>
    <t>Lilly Finnemore</t>
  </si>
  <si>
    <t>Ashleigh Olley</t>
  </si>
  <si>
    <t>Ellie Bell</t>
  </si>
  <si>
    <t>Jessie Watt</t>
  </si>
  <si>
    <t>Grace Bennett</t>
  </si>
  <si>
    <t>Amelia Simpson</t>
  </si>
  <si>
    <t xml:space="preserve">Jess Blake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</si>
</sst>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b/>
      <sz val="14"/>
      <name val="Arial"/>
      <family val="2"/>
    </font>
    <font>
      <b/>
      <u/>
      <sz val="11"/>
      <color indexed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</font>
    <font>
      <b/>
      <sz val="9"/>
      <name val="Arial"/>
      <family val="2"/>
    </font>
    <font>
      <sz val="9"/>
      <name val="Arial"/>
      <family val="2"/>
    </font>
    <font>
      <b/>
      <sz val="10"/>
      <name val="Arial"/>
    </font>
    <font>
      <b/>
      <sz val="11"/>
      <name val="Arial"/>
    </font>
    <font>
      <sz val="11"/>
      <name val="Arial"/>
    </font>
  </fonts>
  <fills count="4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  <fill>
      <patternFill patternType="solid">
        <fgColor indexed="46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5" fillId="0" borderId="1" xfId="0" applyFont="1" applyBorder="1"/>
    <xf numFmtId="0" fontId="6" fillId="0" borderId="1" xfId="0" applyFont="1" applyBorder="1" applyAlignment="1">
      <alignment horizontal="center"/>
    </xf>
    <xf numFmtId="2" fontId="2" fillId="0" borderId="1" xfId="0" applyNumberFormat="1" applyFont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/>
      <protection locked="0"/>
    </xf>
    <xf numFmtId="0" fontId="8" fillId="0" borderId="1" xfId="0" applyFont="1" applyBorder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left" vertical="center"/>
      <protection locked="0"/>
    </xf>
    <xf numFmtId="0" fontId="6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7" fillId="0" borderId="1" xfId="0" applyNumberFormat="1" applyFont="1" applyFill="1" applyBorder="1" applyAlignment="1" applyProtection="1">
      <alignment horizontal="left" vertical="center"/>
      <protection locked="0"/>
    </xf>
    <xf numFmtId="0" fontId="10" fillId="0" borderId="1" xfId="0" applyNumberFormat="1" applyFont="1" applyFill="1" applyBorder="1" applyAlignment="1" applyProtection="1">
      <alignment horizontal="center" vertical="center"/>
      <protection locked="0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2" fontId="5" fillId="0" borderId="5" xfId="0" applyNumberFormat="1" applyFont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2" fontId="11" fillId="0" borderId="5" xfId="0" applyNumberFormat="1" applyFont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  <protection locked="0"/>
    </xf>
    <xf numFmtId="2" fontId="5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2" fontId="11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11" fillId="3" borderId="6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1" xfId="0" applyNumberFormat="1" applyFont="1" applyFill="1" applyBorder="1" applyAlignment="1" applyProtection="1">
      <alignment horizontal="left" vertical="center"/>
      <protection locked="0"/>
    </xf>
    <xf numFmtId="0" fontId="5" fillId="0" borderId="7" xfId="0" applyNumberFormat="1" applyFont="1" applyFill="1" applyBorder="1" applyAlignment="1" applyProtection="1">
      <alignment horizontal="left" vertical="center"/>
      <protection locked="0"/>
    </xf>
    <xf numFmtId="0" fontId="0" fillId="0" borderId="1" xfId="0" applyBorder="1"/>
    <xf numFmtId="0" fontId="7" fillId="0" borderId="7" xfId="0" applyNumberFormat="1" applyFont="1" applyFill="1" applyBorder="1" applyAlignment="1" applyProtection="1">
      <alignment horizontal="left" vertical="center"/>
      <protection locked="0"/>
    </xf>
  </cellXfs>
  <cellStyles count="1">
    <cellStyle name="Normal" xfId="0" builtinId="0"/>
  </cellStyles>
  <dxfs count="12">
    <dxf>
      <font>
        <b/>
        <i val="0"/>
        <condense val="0"/>
        <extend val="0"/>
        <color indexed="9"/>
      </font>
      <fill>
        <patternFill>
          <bgColor indexed="6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5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6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5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6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5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6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5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7"/>
  <sheetViews>
    <sheetView topLeftCell="A35" workbookViewId="0">
      <selection activeCell="F56" sqref="F56"/>
    </sheetView>
  </sheetViews>
  <sheetFormatPr defaultRowHeight="15" x14ac:dyDescent="0.25"/>
  <cols>
    <col min="2" max="2" width="18.28515625" customWidth="1"/>
    <col min="3" max="3" width="13.7109375" customWidth="1"/>
    <col min="5" max="5" width="5.5703125" customWidth="1"/>
    <col min="7" max="7" width="5.42578125" customWidth="1"/>
    <col min="9" max="9" width="5.28515625" customWidth="1"/>
    <col min="11" max="11" width="6.28515625" customWidth="1"/>
    <col min="13" max="13" width="6.7109375" customWidth="1"/>
  </cols>
  <sheetData>
    <row r="1" spans="1:13" ht="18" x14ac:dyDescent="0.25">
      <c r="A1" s="1"/>
      <c r="B1" s="2" t="s">
        <v>24</v>
      </c>
      <c r="C1" s="3" t="s">
        <v>25</v>
      </c>
      <c r="D1" s="4"/>
      <c r="E1" s="5"/>
      <c r="F1" s="4"/>
      <c r="G1" s="5"/>
      <c r="H1" s="4"/>
      <c r="I1" s="5"/>
      <c r="J1" s="4"/>
      <c r="K1" s="5"/>
      <c r="L1" s="4"/>
      <c r="M1" s="6"/>
    </row>
    <row r="2" spans="1:13" ht="18" x14ac:dyDescent="0.25">
      <c r="A2" s="1"/>
      <c r="B2" s="7" t="s">
        <v>2</v>
      </c>
      <c r="C2" s="2"/>
      <c r="D2" s="4"/>
      <c r="E2" s="5"/>
      <c r="F2" s="4"/>
      <c r="G2" s="5"/>
      <c r="H2" s="4"/>
      <c r="I2" s="5"/>
      <c r="J2" s="4"/>
      <c r="K2" s="5"/>
      <c r="L2" s="4"/>
      <c r="M2" s="6"/>
    </row>
    <row r="3" spans="1:13" x14ac:dyDescent="0.25">
      <c r="A3" s="8" t="s">
        <v>3</v>
      </c>
      <c r="B3" s="9" t="s">
        <v>4</v>
      </c>
      <c r="C3" s="10" t="s">
        <v>5</v>
      </c>
      <c r="D3" s="10" t="s">
        <v>6</v>
      </c>
      <c r="E3" s="10" t="s">
        <v>7</v>
      </c>
      <c r="F3" s="10" t="s">
        <v>8</v>
      </c>
      <c r="G3" s="10" t="s">
        <v>7</v>
      </c>
      <c r="H3" s="10" t="s">
        <v>9</v>
      </c>
      <c r="I3" s="10" t="s">
        <v>7</v>
      </c>
      <c r="J3" s="10">
        <v>9.9</v>
      </c>
      <c r="K3" s="10" t="s">
        <v>7</v>
      </c>
      <c r="L3" s="10" t="s">
        <v>11</v>
      </c>
      <c r="M3" s="10" t="s">
        <v>7</v>
      </c>
    </row>
    <row r="4" spans="1:13" x14ac:dyDescent="0.25">
      <c r="A4" s="11">
        <v>230</v>
      </c>
      <c r="B4" s="12" t="s">
        <v>26</v>
      </c>
      <c r="C4" s="13" t="s">
        <v>27</v>
      </c>
      <c r="D4" s="14">
        <v>11.1</v>
      </c>
      <c r="E4" s="15">
        <f t="shared" ref="E4:E9" si="0">IF(D4&lt;1,0,RANK(D4,D$4:D$37,0))</f>
        <v>11</v>
      </c>
      <c r="F4" s="14">
        <v>11.37</v>
      </c>
      <c r="G4" s="15">
        <f t="shared" ref="G4:G9" si="1">IF(F4&lt;1,0,RANK(F4,F$4:F$37,0))</f>
        <v>2</v>
      </c>
      <c r="H4" s="14">
        <v>9.27</v>
      </c>
      <c r="I4" s="15">
        <f t="shared" ref="I4:I9" si="2">IF(H4&lt;1,0,RANK(H4,H$4:H$37,0))</f>
        <v>9</v>
      </c>
      <c r="J4" s="14">
        <v>11.2</v>
      </c>
      <c r="K4" s="15">
        <f t="shared" ref="K4:K9" si="3">IF(J4&lt;1,0,RANK(J4,J$4:J$37,0))</f>
        <v>2</v>
      </c>
      <c r="L4" s="16">
        <f>SUM(D4,F4,H4,J4)</f>
        <v>42.94</v>
      </c>
      <c r="M4" s="17">
        <f t="shared" ref="M4:M9" si="4">IF(L4&lt;1,0,RANK(L4,L$4:L$37,0))</f>
        <v>3</v>
      </c>
    </row>
    <row r="5" spans="1:13" x14ac:dyDescent="0.25">
      <c r="A5" s="11">
        <f>SUM(A4+1)</f>
        <v>231</v>
      </c>
      <c r="B5" s="12" t="s">
        <v>28</v>
      </c>
      <c r="C5" s="13" t="s">
        <v>27</v>
      </c>
      <c r="D5" s="14">
        <v>10.95</v>
      </c>
      <c r="E5" s="15">
        <f t="shared" si="0"/>
        <v>13</v>
      </c>
      <c r="F5" s="14">
        <v>9.5299999999999994</v>
      </c>
      <c r="G5" s="15">
        <f t="shared" si="1"/>
        <v>9</v>
      </c>
      <c r="H5" s="14">
        <v>8.73</v>
      </c>
      <c r="I5" s="15">
        <f t="shared" si="2"/>
        <v>11</v>
      </c>
      <c r="J5" s="14">
        <v>9.9</v>
      </c>
      <c r="K5" s="15">
        <f t="shared" si="3"/>
        <v>12</v>
      </c>
      <c r="L5" s="16">
        <f t="shared" ref="L5:L16" si="5">SUM(D5,F5,H5,J5)</f>
        <v>39.11</v>
      </c>
      <c r="M5" s="17">
        <f t="shared" si="4"/>
        <v>11</v>
      </c>
    </row>
    <row r="6" spans="1:13" x14ac:dyDescent="0.25">
      <c r="A6" s="11">
        <f t="shared" ref="A6:A37" si="6">SUM(A5+1)</f>
        <v>232</v>
      </c>
      <c r="B6" s="12" t="s">
        <v>29</v>
      </c>
      <c r="C6" s="13" t="s">
        <v>27</v>
      </c>
      <c r="D6" s="14">
        <v>11.17</v>
      </c>
      <c r="E6" s="15">
        <f t="shared" si="0"/>
        <v>10</v>
      </c>
      <c r="F6" s="14">
        <v>9.8699999999999992</v>
      </c>
      <c r="G6" s="15">
        <f t="shared" si="1"/>
        <v>6</v>
      </c>
      <c r="H6" s="14">
        <v>11.2</v>
      </c>
      <c r="I6" s="15">
        <f t="shared" si="2"/>
        <v>3</v>
      </c>
      <c r="J6" s="14">
        <v>10.9</v>
      </c>
      <c r="K6" s="15">
        <f t="shared" si="3"/>
        <v>4</v>
      </c>
      <c r="L6" s="16">
        <f t="shared" si="5"/>
        <v>43.139999999999993</v>
      </c>
      <c r="M6" s="17">
        <f t="shared" si="4"/>
        <v>2</v>
      </c>
    </row>
    <row r="7" spans="1:13" x14ac:dyDescent="0.25">
      <c r="A7" s="11">
        <f t="shared" si="6"/>
        <v>233</v>
      </c>
      <c r="B7" s="12" t="s">
        <v>30</v>
      </c>
      <c r="C7" s="13" t="s">
        <v>27</v>
      </c>
      <c r="D7" s="14">
        <v>10.77</v>
      </c>
      <c r="E7" s="15">
        <f t="shared" si="0"/>
        <v>14</v>
      </c>
      <c r="F7" s="14">
        <v>7.9</v>
      </c>
      <c r="G7" s="15">
        <f t="shared" si="1"/>
        <v>16</v>
      </c>
      <c r="H7" s="14">
        <v>10.67</v>
      </c>
      <c r="I7" s="15">
        <f t="shared" si="2"/>
        <v>4</v>
      </c>
      <c r="J7" s="14">
        <v>10.37</v>
      </c>
      <c r="K7" s="15">
        <f t="shared" si="3"/>
        <v>8</v>
      </c>
      <c r="L7" s="16">
        <f t="shared" si="5"/>
        <v>39.71</v>
      </c>
      <c r="M7" s="17">
        <f t="shared" si="4"/>
        <v>10</v>
      </c>
    </row>
    <row r="8" spans="1:13" x14ac:dyDescent="0.25">
      <c r="A8" s="11">
        <f t="shared" si="6"/>
        <v>234</v>
      </c>
      <c r="B8" s="12" t="s">
        <v>31</v>
      </c>
      <c r="C8" s="13" t="s">
        <v>27</v>
      </c>
      <c r="D8" s="14">
        <v>11.7</v>
      </c>
      <c r="E8" s="15">
        <f t="shared" si="0"/>
        <v>2</v>
      </c>
      <c r="F8" s="14">
        <v>11.87</v>
      </c>
      <c r="G8" s="15">
        <f t="shared" si="1"/>
        <v>1</v>
      </c>
      <c r="H8" s="14">
        <v>11.23</v>
      </c>
      <c r="I8" s="15">
        <f t="shared" si="2"/>
        <v>2</v>
      </c>
      <c r="J8" s="14">
        <v>7.6</v>
      </c>
      <c r="K8" s="15">
        <f t="shared" si="3"/>
        <v>17</v>
      </c>
      <c r="L8" s="16">
        <f t="shared" si="5"/>
        <v>42.4</v>
      </c>
      <c r="M8" s="17">
        <f t="shared" si="4"/>
        <v>4</v>
      </c>
    </row>
    <row r="9" spans="1:13" x14ac:dyDescent="0.25">
      <c r="A9" s="11">
        <f t="shared" si="6"/>
        <v>235</v>
      </c>
      <c r="B9" s="12" t="s">
        <v>32</v>
      </c>
      <c r="C9" s="13" t="s">
        <v>27</v>
      </c>
      <c r="D9" s="14">
        <v>11.1</v>
      </c>
      <c r="E9" s="15">
        <f t="shared" si="0"/>
        <v>11</v>
      </c>
      <c r="F9" s="14">
        <v>10.9</v>
      </c>
      <c r="G9" s="15">
        <f t="shared" si="1"/>
        <v>3</v>
      </c>
      <c r="H9" s="14">
        <v>11.57</v>
      </c>
      <c r="I9" s="15">
        <f t="shared" si="2"/>
        <v>1</v>
      </c>
      <c r="J9" s="14">
        <v>11.17</v>
      </c>
      <c r="K9" s="15">
        <f t="shared" si="3"/>
        <v>3</v>
      </c>
      <c r="L9" s="16">
        <f t="shared" si="5"/>
        <v>44.74</v>
      </c>
      <c r="M9" s="17">
        <f t="shared" si="4"/>
        <v>1</v>
      </c>
    </row>
    <row r="10" spans="1:13" x14ac:dyDescent="0.25">
      <c r="A10" s="11"/>
      <c r="B10" s="18"/>
      <c r="C10" s="19"/>
      <c r="D10" s="20"/>
      <c r="E10" s="15"/>
      <c r="F10" s="14"/>
      <c r="G10" s="15"/>
      <c r="H10" s="14"/>
      <c r="I10" s="15"/>
      <c r="J10" s="14"/>
      <c r="K10" s="15"/>
      <c r="L10" s="21"/>
      <c r="M10" s="17"/>
    </row>
    <row r="11" spans="1:13" x14ac:dyDescent="0.25">
      <c r="A11" s="11">
        <v>236</v>
      </c>
      <c r="B11" s="22" t="s">
        <v>33</v>
      </c>
      <c r="C11" s="37" t="s">
        <v>34</v>
      </c>
      <c r="D11" s="14">
        <v>0</v>
      </c>
      <c r="E11" s="15">
        <f t="shared" ref="E11:E23" si="7">IF(D11&lt;1,0,RANK(D11,D$4:D$37,0))</f>
        <v>0</v>
      </c>
      <c r="F11" s="14">
        <v>0</v>
      </c>
      <c r="G11" s="15">
        <f t="shared" ref="G11:G23" si="8">IF(F11&lt;1,0,RANK(F11,F$4:F$37,0))</f>
        <v>0</v>
      </c>
      <c r="H11" s="14">
        <v>0</v>
      </c>
      <c r="I11" s="15">
        <f t="shared" ref="I11:I23" si="9">IF(H11&lt;1,0,RANK(H11,H$4:H$37,0))</f>
        <v>0</v>
      </c>
      <c r="J11" s="14">
        <v>0</v>
      </c>
      <c r="K11" s="15">
        <f t="shared" ref="K11:K16" si="10">IF(J11&lt;1,0,RANK(J11,J$4:J$37,0))</f>
        <v>0</v>
      </c>
      <c r="L11" s="16">
        <f t="shared" si="5"/>
        <v>0</v>
      </c>
      <c r="M11" s="17">
        <f t="shared" ref="M11:M23" si="11">IF(L11&lt;1,0,RANK(L11,L$4:L$37,0))</f>
        <v>0</v>
      </c>
    </row>
    <row r="12" spans="1:13" x14ac:dyDescent="0.25">
      <c r="A12" s="11">
        <f t="shared" si="6"/>
        <v>237</v>
      </c>
      <c r="B12" s="22" t="s">
        <v>35</v>
      </c>
      <c r="C12" s="37" t="s">
        <v>34</v>
      </c>
      <c r="D12" s="14">
        <v>11.2</v>
      </c>
      <c r="E12" s="15">
        <f t="shared" si="7"/>
        <v>8</v>
      </c>
      <c r="F12" s="14">
        <v>9.07</v>
      </c>
      <c r="G12" s="15">
        <f t="shared" si="8"/>
        <v>11</v>
      </c>
      <c r="H12" s="14">
        <v>7.13</v>
      </c>
      <c r="I12" s="15">
        <f t="shared" si="9"/>
        <v>17</v>
      </c>
      <c r="J12" s="14">
        <v>10.57</v>
      </c>
      <c r="K12" s="15">
        <f t="shared" si="10"/>
        <v>6</v>
      </c>
      <c r="L12" s="16">
        <f t="shared" si="5"/>
        <v>37.97</v>
      </c>
      <c r="M12" s="17">
        <f t="shared" si="11"/>
        <v>16</v>
      </c>
    </row>
    <row r="13" spans="1:13" x14ac:dyDescent="0.25">
      <c r="A13" s="11">
        <f t="shared" si="6"/>
        <v>238</v>
      </c>
      <c r="B13" s="22" t="s">
        <v>36</v>
      </c>
      <c r="C13" s="37" t="s">
        <v>34</v>
      </c>
      <c r="D13" s="14">
        <v>11.3</v>
      </c>
      <c r="E13" s="15">
        <f t="shared" si="7"/>
        <v>7</v>
      </c>
      <c r="F13" s="14">
        <v>9.9</v>
      </c>
      <c r="G13" s="15">
        <f t="shared" si="8"/>
        <v>4</v>
      </c>
      <c r="H13" s="14">
        <v>8.4700000000000006</v>
      </c>
      <c r="I13" s="15">
        <f t="shared" si="9"/>
        <v>13</v>
      </c>
      <c r="J13" s="14">
        <v>10.47</v>
      </c>
      <c r="K13" s="15">
        <f t="shared" si="10"/>
        <v>7</v>
      </c>
      <c r="L13" s="16">
        <f t="shared" si="5"/>
        <v>40.14</v>
      </c>
      <c r="M13" s="17">
        <f t="shared" si="11"/>
        <v>8</v>
      </c>
    </row>
    <row r="14" spans="1:13" x14ac:dyDescent="0.25">
      <c r="A14" s="11">
        <f t="shared" si="6"/>
        <v>239</v>
      </c>
      <c r="B14" s="22" t="s">
        <v>37</v>
      </c>
      <c r="C14" s="37" t="s">
        <v>34</v>
      </c>
      <c r="D14" s="14">
        <v>11.47</v>
      </c>
      <c r="E14" s="15">
        <f t="shared" si="7"/>
        <v>5</v>
      </c>
      <c r="F14" s="14">
        <v>9.9</v>
      </c>
      <c r="G14" s="15">
        <f t="shared" si="8"/>
        <v>4</v>
      </c>
      <c r="H14" s="14">
        <v>10.029999999999999</v>
      </c>
      <c r="I14" s="15">
        <f t="shared" si="9"/>
        <v>6</v>
      </c>
      <c r="J14" s="14">
        <v>10.6</v>
      </c>
      <c r="K14" s="15">
        <f t="shared" si="10"/>
        <v>5</v>
      </c>
      <c r="L14" s="16">
        <f t="shared" si="5"/>
        <v>42</v>
      </c>
      <c r="M14" s="17">
        <f t="shared" si="11"/>
        <v>5</v>
      </c>
    </row>
    <row r="15" spans="1:13" x14ac:dyDescent="0.25">
      <c r="A15" s="11">
        <f t="shared" si="6"/>
        <v>240</v>
      </c>
      <c r="B15" s="22" t="s">
        <v>83</v>
      </c>
      <c r="C15" s="37" t="s">
        <v>34</v>
      </c>
      <c r="D15" s="14">
        <v>10.53</v>
      </c>
      <c r="E15" s="15">
        <f t="shared" si="7"/>
        <v>16</v>
      </c>
      <c r="F15" s="14">
        <v>7.63</v>
      </c>
      <c r="G15" s="15">
        <f t="shared" si="8"/>
        <v>17</v>
      </c>
      <c r="H15" s="14">
        <v>8.1300000000000008</v>
      </c>
      <c r="I15" s="15">
        <f t="shared" si="9"/>
        <v>14</v>
      </c>
      <c r="J15" s="14">
        <v>9.84</v>
      </c>
      <c r="K15" s="15">
        <f t="shared" si="10"/>
        <v>14</v>
      </c>
      <c r="L15" s="16">
        <f t="shared" si="5"/>
        <v>36.129999999999995</v>
      </c>
      <c r="M15" s="17">
        <f t="shared" si="11"/>
        <v>17</v>
      </c>
    </row>
    <row r="16" spans="1:13" x14ac:dyDescent="0.25">
      <c r="A16" s="11">
        <f t="shared" si="6"/>
        <v>241</v>
      </c>
      <c r="B16" s="22" t="s">
        <v>38</v>
      </c>
      <c r="C16" s="37" t="s">
        <v>34</v>
      </c>
      <c r="D16" s="14">
        <v>11.6</v>
      </c>
      <c r="E16" s="15">
        <f t="shared" si="7"/>
        <v>4</v>
      </c>
      <c r="F16" s="14">
        <v>9</v>
      </c>
      <c r="G16" s="15">
        <f t="shared" si="8"/>
        <v>12</v>
      </c>
      <c r="H16" s="14">
        <v>8.57</v>
      </c>
      <c r="I16" s="15">
        <f t="shared" si="9"/>
        <v>12</v>
      </c>
      <c r="J16" s="14">
        <v>11.47</v>
      </c>
      <c r="K16" s="15">
        <f t="shared" si="10"/>
        <v>1</v>
      </c>
      <c r="L16" s="16">
        <f t="shared" si="5"/>
        <v>40.64</v>
      </c>
      <c r="M16" s="17">
        <f t="shared" si="11"/>
        <v>7</v>
      </c>
    </row>
    <row r="17" spans="1:13" x14ac:dyDescent="0.25">
      <c r="A17" s="11"/>
      <c r="B17" s="24"/>
      <c r="C17" s="19"/>
      <c r="D17" s="20"/>
      <c r="E17" s="15"/>
      <c r="F17" s="14"/>
      <c r="G17" s="15"/>
      <c r="H17" s="14"/>
      <c r="I17" s="15"/>
      <c r="J17" s="14"/>
      <c r="K17" s="15"/>
      <c r="L17" s="21"/>
      <c r="M17" s="17"/>
    </row>
    <row r="18" spans="1:13" x14ac:dyDescent="0.25">
      <c r="A18" s="11">
        <v>242</v>
      </c>
      <c r="B18" s="49" t="s">
        <v>70</v>
      </c>
      <c r="C18" s="23" t="s">
        <v>65</v>
      </c>
      <c r="D18" s="14">
        <v>10.17</v>
      </c>
      <c r="E18" s="15">
        <f t="shared" si="7"/>
        <v>17</v>
      </c>
      <c r="F18" s="14">
        <v>9.3000000000000007</v>
      </c>
      <c r="G18" s="15">
        <f t="shared" si="8"/>
        <v>10</v>
      </c>
      <c r="H18" s="14">
        <v>9.5299999999999994</v>
      </c>
      <c r="I18" s="15">
        <f t="shared" si="9"/>
        <v>8</v>
      </c>
      <c r="J18" s="14">
        <v>9.07</v>
      </c>
      <c r="K18" s="15">
        <f t="shared" ref="K18:K23" si="12">IF(J18&lt;1,0,RANK(J18,J$4:J$37,0))</f>
        <v>15</v>
      </c>
      <c r="L18" s="16">
        <f>SUM(D18,F18,H18,J18)</f>
        <v>38.07</v>
      </c>
      <c r="M18" s="17">
        <f t="shared" si="11"/>
        <v>15</v>
      </c>
    </row>
    <row r="19" spans="1:13" x14ac:dyDescent="0.25">
      <c r="A19" s="11">
        <f t="shared" si="6"/>
        <v>243</v>
      </c>
      <c r="B19" s="22" t="s">
        <v>67</v>
      </c>
      <c r="C19" s="23" t="s">
        <v>65</v>
      </c>
      <c r="D19" s="14">
        <v>11.2</v>
      </c>
      <c r="E19" s="15">
        <f t="shared" si="7"/>
        <v>8</v>
      </c>
      <c r="F19" s="14">
        <v>9.8699999999999992</v>
      </c>
      <c r="G19" s="15">
        <f t="shared" si="8"/>
        <v>6</v>
      </c>
      <c r="H19" s="14">
        <v>7.6</v>
      </c>
      <c r="I19" s="15">
        <f t="shared" si="9"/>
        <v>15</v>
      </c>
      <c r="J19" s="14">
        <v>10.07</v>
      </c>
      <c r="K19" s="15">
        <f t="shared" si="12"/>
        <v>11</v>
      </c>
      <c r="L19" s="16">
        <f t="shared" ref="L19:L30" si="13">SUM(D19,F19,H19,J19)</f>
        <v>38.74</v>
      </c>
      <c r="M19" s="17">
        <f t="shared" si="11"/>
        <v>13</v>
      </c>
    </row>
    <row r="20" spans="1:13" x14ac:dyDescent="0.25">
      <c r="A20" s="11">
        <f t="shared" si="6"/>
        <v>244</v>
      </c>
      <c r="B20" s="49" t="s">
        <v>69</v>
      </c>
      <c r="C20" s="23" t="s">
        <v>65</v>
      </c>
      <c r="D20" s="14">
        <v>11.4</v>
      </c>
      <c r="E20" s="15">
        <f t="shared" si="7"/>
        <v>6</v>
      </c>
      <c r="F20" s="14">
        <v>8.83</v>
      </c>
      <c r="G20" s="15">
        <f t="shared" si="8"/>
        <v>15</v>
      </c>
      <c r="H20" s="14">
        <v>8.9</v>
      </c>
      <c r="I20" s="15">
        <f t="shared" si="9"/>
        <v>10</v>
      </c>
      <c r="J20" s="14">
        <v>9.9</v>
      </c>
      <c r="K20" s="15">
        <f t="shared" si="12"/>
        <v>12</v>
      </c>
      <c r="L20" s="16">
        <f t="shared" si="13"/>
        <v>39.03</v>
      </c>
      <c r="M20" s="17">
        <f t="shared" si="11"/>
        <v>12</v>
      </c>
    </row>
    <row r="21" spans="1:13" x14ac:dyDescent="0.25">
      <c r="A21" s="11">
        <f t="shared" si="6"/>
        <v>245</v>
      </c>
      <c r="B21" s="22" t="s">
        <v>66</v>
      </c>
      <c r="C21" s="23" t="s">
        <v>65</v>
      </c>
      <c r="D21" s="14">
        <v>12</v>
      </c>
      <c r="E21" s="15">
        <f t="shared" si="7"/>
        <v>1</v>
      </c>
      <c r="F21" s="14">
        <v>9.8699999999999992</v>
      </c>
      <c r="G21" s="15">
        <f t="shared" si="8"/>
        <v>6</v>
      </c>
      <c r="H21" s="14">
        <v>7.6</v>
      </c>
      <c r="I21" s="15">
        <f t="shared" si="9"/>
        <v>15</v>
      </c>
      <c r="J21" s="14">
        <v>8.8699999999999992</v>
      </c>
      <c r="K21" s="15">
        <f t="shared" si="12"/>
        <v>16</v>
      </c>
      <c r="L21" s="16">
        <f t="shared" si="13"/>
        <v>38.339999999999996</v>
      </c>
      <c r="M21" s="17">
        <f t="shared" si="11"/>
        <v>14</v>
      </c>
    </row>
    <row r="22" spans="1:13" x14ac:dyDescent="0.25">
      <c r="A22" s="11">
        <f t="shared" si="6"/>
        <v>246</v>
      </c>
      <c r="B22" s="22" t="s">
        <v>64</v>
      </c>
      <c r="C22" s="23" t="s">
        <v>65</v>
      </c>
      <c r="D22" s="14">
        <v>11.64</v>
      </c>
      <c r="E22" s="15">
        <f t="shared" si="7"/>
        <v>3</v>
      </c>
      <c r="F22" s="14">
        <v>8.93</v>
      </c>
      <c r="G22" s="15">
        <f t="shared" si="8"/>
        <v>13</v>
      </c>
      <c r="H22" s="14">
        <v>10.5</v>
      </c>
      <c r="I22" s="15">
        <f t="shared" si="9"/>
        <v>5</v>
      </c>
      <c r="J22" s="14">
        <v>10.3</v>
      </c>
      <c r="K22" s="15">
        <f t="shared" si="12"/>
        <v>10</v>
      </c>
      <c r="L22" s="16">
        <f t="shared" si="13"/>
        <v>41.370000000000005</v>
      </c>
      <c r="M22" s="17">
        <f t="shared" si="11"/>
        <v>6</v>
      </c>
    </row>
    <row r="23" spans="1:13" x14ac:dyDescent="0.25">
      <c r="A23" s="11">
        <f t="shared" si="6"/>
        <v>247</v>
      </c>
      <c r="B23" s="48" t="s">
        <v>68</v>
      </c>
      <c r="C23" s="23" t="s">
        <v>65</v>
      </c>
      <c r="D23" s="14">
        <v>10.67</v>
      </c>
      <c r="E23" s="15">
        <f t="shared" si="7"/>
        <v>15</v>
      </c>
      <c r="F23" s="14">
        <v>8.93</v>
      </c>
      <c r="G23" s="15">
        <f t="shared" si="8"/>
        <v>13</v>
      </c>
      <c r="H23" s="14">
        <v>9.9</v>
      </c>
      <c r="I23" s="15">
        <f t="shared" si="9"/>
        <v>7</v>
      </c>
      <c r="J23" s="14">
        <v>10.37</v>
      </c>
      <c r="K23" s="15">
        <f t="shared" si="12"/>
        <v>8</v>
      </c>
      <c r="L23" s="16">
        <f t="shared" si="13"/>
        <v>39.869999999999997</v>
      </c>
      <c r="M23" s="17">
        <f t="shared" si="11"/>
        <v>9</v>
      </c>
    </row>
    <row r="24" spans="1:13" x14ac:dyDescent="0.25">
      <c r="A24" s="11"/>
      <c r="B24" s="18"/>
      <c r="C24" s="26"/>
      <c r="D24" s="20"/>
      <c r="E24" s="15"/>
      <c r="F24" s="14"/>
      <c r="G24" s="15"/>
      <c r="H24" s="14"/>
      <c r="I24" s="15"/>
      <c r="J24" s="14"/>
      <c r="K24" s="15"/>
      <c r="L24" s="21"/>
      <c r="M24" s="17"/>
    </row>
    <row r="25" spans="1:13" x14ac:dyDescent="0.25">
      <c r="A25" s="11">
        <v>19</v>
      </c>
      <c r="B25" s="18"/>
      <c r="C25" s="26"/>
      <c r="D25" s="14">
        <v>0</v>
      </c>
      <c r="E25" s="15">
        <f t="shared" ref="E25:E30" si="14">IF(D25&lt;1,0,RANK(D25,D$4:D$37,0))</f>
        <v>0</v>
      </c>
      <c r="F25" s="14">
        <v>0</v>
      </c>
      <c r="G25" s="15">
        <f t="shared" ref="G25:G30" si="15">IF(F25&lt;1,0,RANK(F25,F$4:F$37,0))</f>
        <v>0</v>
      </c>
      <c r="H25" s="14">
        <v>0</v>
      </c>
      <c r="I25" s="15">
        <f t="shared" ref="I25:I30" si="16">IF(H25&lt;1,0,RANK(H25,H$4:H$37,0))</f>
        <v>0</v>
      </c>
      <c r="J25" s="14">
        <v>0</v>
      </c>
      <c r="K25" s="15">
        <f t="shared" ref="K25:K30" si="17">IF(J25&lt;1,0,RANK(J25,J$4:J$37,0))</f>
        <v>0</v>
      </c>
      <c r="L25" s="16">
        <f t="shared" si="13"/>
        <v>0</v>
      </c>
      <c r="M25" s="17">
        <f t="shared" ref="M25:M30" si="18">IF(L25&lt;1,0,RANK(L25,L$4:L$37,0))</f>
        <v>0</v>
      </c>
    </row>
    <row r="26" spans="1:13" x14ac:dyDescent="0.25">
      <c r="A26" s="11">
        <f t="shared" si="6"/>
        <v>20</v>
      </c>
      <c r="B26" s="18"/>
      <c r="C26" s="26"/>
      <c r="D26" s="14">
        <v>0</v>
      </c>
      <c r="E26" s="15">
        <f t="shared" si="14"/>
        <v>0</v>
      </c>
      <c r="F26" s="14">
        <v>0</v>
      </c>
      <c r="G26" s="15">
        <f t="shared" si="15"/>
        <v>0</v>
      </c>
      <c r="H26" s="14">
        <v>0</v>
      </c>
      <c r="I26" s="15">
        <f t="shared" si="16"/>
        <v>0</v>
      </c>
      <c r="J26" s="14">
        <v>0</v>
      </c>
      <c r="K26" s="15">
        <f t="shared" si="17"/>
        <v>0</v>
      </c>
      <c r="L26" s="16">
        <f t="shared" si="13"/>
        <v>0</v>
      </c>
      <c r="M26" s="17">
        <f t="shared" si="18"/>
        <v>0</v>
      </c>
    </row>
    <row r="27" spans="1:13" x14ac:dyDescent="0.25">
      <c r="A27" s="11">
        <f t="shared" si="6"/>
        <v>21</v>
      </c>
      <c r="B27" s="18"/>
      <c r="C27" s="26"/>
      <c r="D27" s="14">
        <v>0</v>
      </c>
      <c r="E27" s="15">
        <f t="shared" si="14"/>
        <v>0</v>
      </c>
      <c r="F27" s="14">
        <v>0</v>
      </c>
      <c r="G27" s="15">
        <f t="shared" si="15"/>
        <v>0</v>
      </c>
      <c r="H27" s="14">
        <v>0</v>
      </c>
      <c r="I27" s="15">
        <f t="shared" si="16"/>
        <v>0</v>
      </c>
      <c r="J27" s="14">
        <v>0</v>
      </c>
      <c r="K27" s="15">
        <f t="shared" si="17"/>
        <v>0</v>
      </c>
      <c r="L27" s="16">
        <f t="shared" si="13"/>
        <v>0</v>
      </c>
      <c r="M27" s="17">
        <f t="shared" si="18"/>
        <v>0</v>
      </c>
    </row>
    <row r="28" spans="1:13" x14ac:dyDescent="0.25">
      <c r="A28" s="11">
        <f t="shared" si="6"/>
        <v>22</v>
      </c>
      <c r="B28" s="18"/>
      <c r="C28" s="26"/>
      <c r="D28" s="14">
        <v>0</v>
      </c>
      <c r="E28" s="15">
        <f t="shared" si="14"/>
        <v>0</v>
      </c>
      <c r="F28" s="14">
        <v>0</v>
      </c>
      <c r="G28" s="15">
        <f t="shared" si="15"/>
        <v>0</v>
      </c>
      <c r="H28" s="14">
        <v>0</v>
      </c>
      <c r="I28" s="15">
        <f t="shared" si="16"/>
        <v>0</v>
      </c>
      <c r="J28" s="14">
        <v>0</v>
      </c>
      <c r="K28" s="15">
        <f t="shared" si="17"/>
        <v>0</v>
      </c>
      <c r="L28" s="16">
        <f t="shared" si="13"/>
        <v>0</v>
      </c>
      <c r="M28" s="17">
        <f t="shared" si="18"/>
        <v>0</v>
      </c>
    </row>
    <row r="29" spans="1:13" x14ac:dyDescent="0.25">
      <c r="A29" s="11">
        <f t="shared" si="6"/>
        <v>23</v>
      </c>
      <c r="B29" s="18"/>
      <c r="C29" s="26"/>
      <c r="D29" s="14">
        <v>0</v>
      </c>
      <c r="E29" s="15">
        <f t="shared" si="14"/>
        <v>0</v>
      </c>
      <c r="F29" s="14">
        <v>0</v>
      </c>
      <c r="G29" s="15">
        <f t="shared" si="15"/>
        <v>0</v>
      </c>
      <c r="H29" s="14">
        <v>0</v>
      </c>
      <c r="I29" s="15">
        <f t="shared" si="16"/>
        <v>0</v>
      </c>
      <c r="J29" s="14">
        <v>0</v>
      </c>
      <c r="K29" s="15">
        <f t="shared" si="17"/>
        <v>0</v>
      </c>
      <c r="L29" s="16">
        <f t="shared" si="13"/>
        <v>0</v>
      </c>
      <c r="M29" s="17">
        <f t="shared" si="18"/>
        <v>0</v>
      </c>
    </row>
    <row r="30" spans="1:13" x14ac:dyDescent="0.25">
      <c r="A30" s="11">
        <f t="shared" si="6"/>
        <v>24</v>
      </c>
      <c r="B30" s="18"/>
      <c r="C30" s="26"/>
      <c r="D30" s="14">
        <v>0</v>
      </c>
      <c r="E30" s="15">
        <f t="shared" si="14"/>
        <v>0</v>
      </c>
      <c r="F30" s="14">
        <v>0</v>
      </c>
      <c r="G30" s="15">
        <f t="shared" si="15"/>
        <v>0</v>
      </c>
      <c r="H30" s="14">
        <v>0</v>
      </c>
      <c r="I30" s="15">
        <f t="shared" si="16"/>
        <v>0</v>
      </c>
      <c r="J30" s="14">
        <v>0</v>
      </c>
      <c r="K30" s="15">
        <f t="shared" si="17"/>
        <v>0</v>
      </c>
      <c r="L30" s="16">
        <f t="shared" si="13"/>
        <v>0</v>
      </c>
      <c r="M30" s="17">
        <f t="shared" si="18"/>
        <v>0</v>
      </c>
    </row>
    <row r="31" spans="1:13" x14ac:dyDescent="0.25">
      <c r="A31" s="11"/>
      <c r="B31" s="18"/>
      <c r="C31" s="26"/>
      <c r="D31" s="20"/>
      <c r="E31" s="15"/>
      <c r="F31" s="14"/>
      <c r="G31" s="15"/>
      <c r="H31" s="14"/>
      <c r="I31" s="15"/>
      <c r="J31" s="14"/>
      <c r="K31" s="15"/>
      <c r="L31" s="21"/>
      <c r="M31" s="17"/>
    </row>
    <row r="32" spans="1:13" x14ac:dyDescent="0.25">
      <c r="A32" s="11">
        <v>25</v>
      </c>
      <c r="B32" s="18"/>
      <c r="C32" s="26"/>
      <c r="D32" s="14">
        <v>0</v>
      </c>
      <c r="E32" s="15">
        <f t="shared" ref="E32:E37" si="19">IF(D32&lt;1,0,RANK(D32,D$4:D$37,0))</f>
        <v>0</v>
      </c>
      <c r="F32" s="14">
        <v>0</v>
      </c>
      <c r="G32" s="15">
        <f t="shared" ref="G32:G37" si="20">IF(F32&lt;1,0,RANK(F32,F$4:F$37,0))</f>
        <v>0</v>
      </c>
      <c r="H32" s="14">
        <v>0</v>
      </c>
      <c r="I32" s="15">
        <f t="shared" ref="I32:I37" si="21">IF(H32&lt;1,0,RANK(H32,H$4:H$37,0))</f>
        <v>0</v>
      </c>
      <c r="J32" s="14">
        <v>0</v>
      </c>
      <c r="K32" s="15">
        <f t="shared" ref="K32:K37" si="22">IF(J32&lt;1,0,RANK(J32,J$4:J$37,0))</f>
        <v>0</v>
      </c>
      <c r="L32" s="16">
        <f t="shared" ref="L32:L37" si="23">SUM(D32,F32,H32,J32)</f>
        <v>0</v>
      </c>
      <c r="M32" s="17">
        <f t="shared" ref="M32:M37" si="24">IF(L32&lt;1,0,RANK(L32,L$4:L$37,0))</f>
        <v>0</v>
      </c>
    </row>
    <row r="33" spans="1:13" x14ac:dyDescent="0.25">
      <c r="A33" s="11">
        <f t="shared" si="6"/>
        <v>26</v>
      </c>
      <c r="B33" s="18"/>
      <c r="C33" s="26"/>
      <c r="D33" s="14">
        <v>0</v>
      </c>
      <c r="E33" s="15">
        <f t="shared" si="19"/>
        <v>0</v>
      </c>
      <c r="F33" s="14">
        <v>0</v>
      </c>
      <c r="G33" s="15">
        <f t="shared" si="20"/>
        <v>0</v>
      </c>
      <c r="H33" s="14">
        <v>0</v>
      </c>
      <c r="I33" s="15">
        <f t="shared" si="21"/>
        <v>0</v>
      </c>
      <c r="J33" s="14">
        <v>0</v>
      </c>
      <c r="K33" s="15">
        <f t="shared" si="22"/>
        <v>0</v>
      </c>
      <c r="L33" s="16">
        <f t="shared" si="23"/>
        <v>0</v>
      </c>
      <c r="M33" s="17">
        <f t="shared" si="24"/>
        <v>0</v>
      </c>
    </row>
    <row r="34" spans="1:13" x14ac:dyDescent="0.25">
      <c r="A34" s="11">
        <f t="shared" si="6"/>
        <v>27</v>
      </c>
      <c r="B34" s="18"/>
      <c r="C34" s="26"/>
      <c r="D34" s="14">
        <v>0</v>
      </c>
      <c r="E34" s="15">
        <f t="shared" si="19"/>
        <v>0</v>
      </c>
      <c r="F34" s="14">
        <v>0</v>
      </c>
      <c r="G34" s="15">
        <f t="shared" si="20"/>
        <v>0</v>
      </c>
      <c r="H34" s="14">
        <v>0</v>
      </c>
      <c r="I34" s="15">
        <f t="shared" si="21"/>
        <v>0</v>
      </c>
      <c r="J34" s="14">
        <v>0</v>
      </c>
      <c r="K34" s="15">
        <f t="shared" si="22"/>
        <v>0</v>
      </c>
      <c r="L34" s="16">
        <f t="shared" si="23"/>
        <v>0</v>
      </c>
      <c r="M34" s="17">
        <f t="shared" si="24"/>
        <v>0</v>
      </c>
    </row>
    <row r="35" spans="1:13" x14ac:dyDescent="0.25">
      <c r="A35" s="11">
        <f t="shared" si="6"/>
        <v>28</v>
      </c>
      <c r="B35" s="18"/>
      <c r="C35" s="26"/>
      <c r="D35" s="14">
        <v>0</v>
      </c>
      <c r="E35" s="15">
        <f t="shared" si="19"/>
        <v>0</v>
      </c>
      <c r="F35" s="14">
        <v>0</v>
      </c>
      <c r="G35" s="15">
        <f t="shared" si="20"/>
        <v>0</v>
      </c>
      <c r="H35" s="14">
        <v>0</v>
      </c>
      <c r="I35" s="15">
        <f t="shared" si="21"/>
        <v>0</v>
      </c>
      <c r="J35" s="14">
        <v>0</v>
      </c>
      <c r="K35" s="15">
        <f t="shared" si="22"/>
        <v>0</v>
      </c>
      <c r="L35" s="16">
        <f t="shared" si="23"/>
        <v>0</v>
      </c>
      <c r="M35" s="17">
        <f t="shared" si="24"/>
        <v>0</v>
      </c>
    </row>
    <row r="36" spans="1:13" x14ac:dyDescent="0.25">
      <c r="A36" s="11">
        <f t="shared" si="6"/>
        <v>29</v>
      </c>
      <c r="B36" s="18"/>
      <c r="C36" s="26"/>
      <c r="D36" s="14">
        <v>0</v>
      </c>
      <c r="E36" s="15">
        <f t="shared" si="19"/>
        <v>0</v>
      </c>
      <c r="F36" s="14">
        <v>0</v>
      </c>
      <c r="G36" s="15">
        <f t="shared" si="20"/>
        <v>0</v>
      </c>
      <c r="H36" s="14">
        <v>0</v>
      </c>
      <c r="I36" s="15">
        <f t="shared" si="21"/>
        <v>0</v>
      </c>
      <c r="J36" s="14">
        <v>0</v>
      </c>
      <c r="K36" s="15">
        <f t="shared" si="22"/>
        <v>0</v>
      </c>
      <c r="L36" s="16">
        <f t="shared" si="23"/>
        <v>0</v>
      </c>
      <c r="M36" s="17">
        <f t="shared" si="24"/>
        <v>0</v>
      </c>
    </row>
    <row r="37" spans="1:13" x14ac:dyDescent="0.25">
      <c r="A37" s="11">
        <f t="shared" si="6"/>
        <v>30</v>
      </c>
      <c r="B37" s="18"/>
      <c r="C37" s="26"/>
      <c r="D37" s="14">
        <v>0</v>
      </c>
      <c r="E37" s="15">
        <f t="shared" si="19"/>
        <v>0</v>
      </c>
      <c r="F37" s="14">
        <v>0</v>
      </c>
      <c r="G37" s="15">
        <f t="shared" si="20"/>
        <v>0</v>
      </c>
      <c r="H37" s="14">
        <v>0</v>
      </c>
      <c r="I37" s="15">
        <f t="shared" si="21"/>
        <v>0</v>
      </c>
      <c r="J37" s="14">
        <v>0</v>
      </c>
      <c r="K37" s="15">
        <f t="shared" si="22"/>
        <v>0</v>
      </c>
      <c r="L37" s="16">
        <f t="shared" si="23"/>
        <v>0</v>
      </c>
      <c r="M37" s="17">
        <f t="shared" si="24"/>
        <v>0</v>
      </c>
    </row>
    <row r="38" spans="1:13" x14ac:dyDescent="0.25">
      <c r="A38" s="11"/>
      <c r="B38" s="18"/>
      <c r="C38" s="19"/>
      <c r="D38" s="20"/>
      <c r="E38" s="15"/>
      <c r="F38" s="20"/>
      <c r="G38" s="15"/>
      <c r="H38" s="20"/>
      <c r="I38" s="15"/>
      <c r="J38" s="20"/>
      <c r="K38" s="15"/>
      <c r="L38" s="21"/>
      <c r="M38" s="17"/>
    </row>
    <row r="39" spans="1:13" ht="18" x14ac:dyDescent="0.25">
      <c r="A39" s="1"/>
      <c r="B39" s="4"/>
      <c r="C39" s="2"/>
      <c r="D39" s="4"/>
      <c r="E39" s="5"/>
      <c r="F39" s="4"/>
      <c r="G39" s="5"/>
      <c r="H39" s="4"/>
      <c r="I39" s="5"/>
      <c r="J39" s="4"/>
      <c r="K39" s="5"/>
      <c r="L39" s="4"/>
      <c r="M39" s="6"/>
    </row>
    <row r="40" spans="1:13" ht="18" x14ac:dyDescent="0.25">
      <c r="A40" s="1"/>
      <c r="B40" s="27" t="s">
        <v>20</v>
      </c>
      <c r="C40" s="2" t="s">
        <v>39</v>
      </c>
      <c r="D40" s="28"/>
      <c r="E40" s="28"/>
      <c r="F40" s="28"/>
      <c r="G40" s="28"/>
      <c r="H40" s="28"/>
      <c r="I40" s="28"/>
      <c r="J40" s="28"/>
      <c r="K40" s="28"/>
      <c r="L40" s="28"/>
      <c r="M40" s="6"/>
    </row>
    <row r="41" spans="1:13" ht="18" x14ac:dyDescent="0.25">
      <c r="A41" s="1"/>
      <c r="B41" s="27"/>
      <c r="C41" s="2"/>
      <c r="D41" s="28"/>
      <c r="E41" s="28"/>
      <c r="F41" s="28"/>
      <c r="G41" s="28"/>
      <c r="H41" s="28"/>
      <c r="I41" s="28"/>
      <c r="J41" s="28"/>
      <c r="K41" s="28"/>
      <c r="L41" s="28"/>
      <c r="M41" s="6"/>
    </row>
    <row r="42" spans="1:13" x14ac:dyDescent="0.25">
      <c r="A42" s="1"/>
      <c r="B42" s="28"/>
      <c r="C42" s="10" t="s">
        <v>22</v>
      </c>
      <c r="D42" s="46" t="s">
        <v>6</v>
      </c>
      <c r="E42" s="46" t="s">
        <v>7</v>
      </c>
      <c r="F42" s="46" t="s">
        <v>8</v>
      </c>
      <c r="G42" s="46" t="s">
        <v>7</v>
      </c>
      <c r="H42" s="46" t="s">
        <v>9</v>
      </c>
      <c r="I42" s="46" t="s">
        <v>7</v>
      </c>
      <c r="J42" s="46" t="s">
        <v>10</v>
      </c>
      <c r="K42" s="46" t="s">
        <v>7</v>
      </c>
      <c r="L42" s="46" t="s">
        <v>11</v>
      </c>
      <c r="M42" s="46" t="s">
        <v>7</v>
      </c>
    </row>
    <row r="43" spans="1:13" x14ac:dyDescent="0.25">
      <c r="A43" s="1"/>
      <c r="B43" s="28"/>
      <c r="C43" s="19" t="s">
        <v>27</v>
      </c>
      <c r="D43" s="38">
        <f>LARGE(D4:D9,1)+LARGE(D4:D9,2)+LARGE(D4:D9,3)+LARGE(D4:D9,4)</f>
        <v>45.07</v>
      </c>
      <c r="E43" s="39">
        <f>IF(D43&lt;1,0,RANK(D43,D$43:D$47,0))</f>
        <v>3</v>
      </c>
      <c r="F43" s="38">
        <f>LARGE(F4:F9,1)+LARGE(F4:F9,2)+LARGE(F4:F9,3)+LARGE(F4:F9,4)</f>
        <v>44.01</v>
      </c>
      <c r="G43" s="39">
        <f>IF(F43&lt;1,0,RANK(F43,F$43:F$47,0))</f>
        <v>1</v>
      </c>
      <c r="H43" s="38">
        <f>LARGE(H4:H9,1)+LARGE(H4:H9,2)+LARGE(H4:H9,3)+LARGE(H4:H9,4)</f>
        <v>44.67</v>
      </c>
      <c r="I43" s="39">
        <f>IF(H43&lt;1,0,RANK(H43,H$43:H$47,0))</f>
        <v>1</v>
      </c>
      <c r="J43" s="38">
        <f>LARGE(J4:J9,1)+LARGE(J4:J9,2)+LARGE(J4:J9,3)+LARGE(J4:J9,4)</f>
        <v>43.639999999999993</v>
      </c>
      <c r="K43" s="39">
        <f>IF(J43&lt;1,0,RANK(J43,J$43:J$47,0))</f>
        <v>1</v>
      </c>
      <c r="L43" s="40">
        <f>D43+F43+H43+J43</f>
        <v>177.39</v>
      </c>
      <c r="M43" s="17">
        <f>IF(L43&lt;1,0,RANK(L43,L$43:L$47,0))</f>
        <v>1</v>
      </c>
    </row>
    <row r="44" spans="1:13" x14ac:dyDescent="0.25">
      <c r="A44" s="1"/>
      <c r="B44" s="28"/>
      <c r="C44" s="47" t="s">
        <v>34</v>
      </c>
      <c r="D44" s="38">
        <f>LARGE(D11:D16,1)+LARGE(D11:D16,2)+LARGE(D11:D16,3)+LARGE(D11:D16,4)</f>
        <v>45.570000000000007</v>
      </c>
      <c r="E44" s="39">
        <f>IF(D44&lt;1,0,RANK(D44,D$43:D$47,0))</f>
        <v>2</v>
      </c>
      <c r="F44" s="38">
        <f>LARGE(F11:F16,1)+LARGE(F11:F16,2)+LARGE(F11:F16,3)+LARGE(F11:F16,4)</f>
        <v>37.870000000000005</v>
      </c>
      <c r="G44" s="39">
        <f>IF(F44&lt;1,0,RANK(F44,F$43:F$47,0))</f>
        <v>3</v>
      </c>
      <c r="H44" s="38">
        <f>LARGE(H11:H16,1)+LARGE(H11:H16,2)+LARGE(H11:H16,3)+LARGE(H11:H16,4)</f>
        <v>35.200000000000003</v>
      </c>
      <c r="I44" s="39">
        <f>IF(H44&lt;1,0,RANK(H44,H$43:H$47,0))</f>
        <v>3</v>
      </c>
      <c r="J44" s="38">
        <f>LARGE(J11:J16,1)+LARGE(J11:J16,2)+LARGE(J11:J16,3)+LARGE(J11:J16,4)</f>
        <v>43.11</v>
      </c>
      <c r="K44" s="39">
        <f>IF(J44&lt;1,0,RANK(J44,J$43:J$47,0))</f>
        <v>2</v>
      </c>
      <c r="L44" s="40">
        <f>D44+F44+H44+J44</f>
        <v>161.75</v>
      </c>
      <c r="M44" s="17">
        <f>IF(L44&lt;1,0,RANK(L44,L$43:L$47,0))</f>
        <v>3</v>
      </c>
    </row>
    <row r="45" spans="1:13" x14ac:dyDescent="0.25">
      <c r="A45" s="1"/>
      <c r="B45" s="28"/>
      <c r="C45" s="37" t="s">
        <v>65</v>
      </c>
      <c r="D45" s="38">
        <f>LARGE(D18:D23,1)+LARGE(D18:D23,2)+LARGE(D18:D23,3)+LARGE(D18:D23,4)</f>
        <v>46.239999999999995</v>
      </c>
      <c r="E45" s="39">
        <f>IF(D45&lt;1,0,RANK(D45,D$43:D$47,0))</f>
        <v>1</v>
      </c>
      <c r="F45" s="38">
        <f>LARGE(F18:F23,1)+LARGE(F18:F23,2)+LARGE(F18:F23,3)+LARGE(F18:F23,4)</f>
        <v>37.97</v>
      </c>
      <c r="G45" s="39">
        <f>IF(F45&lt;1,0,RANK(F45,F$43:F$47,0))</f>
        <v>2</v>
      </c>
      <c r="H45" s="38">
        <f>LARGE(H18:H23,1)+LARGE(H18:H23,2)+LARGE(H18:H23,3)+LARGE(H18:H23,4)</f>
        <v>38.83</v>
      </c>
      <c r="I45" s="39">
        <f>IF(H45&lt;1,0,RANK(H45,H$43:H$47,0))</f>
        <v>2</v>
      </c>
      <c r="J45" s="38">
        <f>LARGE(J18:J23,1)+LARGE(J18:J23,2)+LARGE(J18:J23,3)+LARGE(J18:J23,4)</f>
        <v>40.64</v>
      </c>
      <c r="K45" s="39">
        <f>IF(J45&lt;1,0,RANK(J45,J$43:J$47,0))</f>
        <v>3</v>
      </c>
      <c r="L45" s="40">
        <f>D45+F45+H45+J45</f>
        <v>163.68</v>
      </c>
      <c r="M45" s="17">
        <f>IF(L45&lt;1,0,RANK(L45,L$43:L$47,0))</f>
        <v>2</v>
      </c>
    </row>
    <row r="46" spans="1:13" x14ac:dyDescent="0.25">
      <c r="A46" s="1"/>
      <c r="B46" s="28"/>
      <c r="C46" s="26"/>
      <c r="D46" s="38">
        <f>LARGE(D25:D30,1)+LARGE(D25:D30,2)+LARGE(D25:D30,3)+LARGE(D25:D30,4)</f>
        <v>0</v>
      </c>
      <c r="E46" s="39">
        <f>IF(D46&lt;1,0,RANK(D46,D$43:D$47,0))</f>
        <v>0</v>
      </c>
      <c r="F46" s="38">
        <f>LARGE(F25:F30,1)+LARGE(F25:F30,2)+LARGE(F25:F30,3)+LARGE(F25:F30,4)</f>
        <v>0</v>
      </c>
      <c r="G46" s="39">
        <f>IF(F46&lt;1,0,RANK(F46,F$43:F$47,0))</f>
        <v>0</v>
      </c>
      <c r="H46" s="38">
        <f>LARGE(H25:H30,1)+LARGE(H25:H30,2)+LARGE(H25:H30,3)+LARGE(H25:H30,4)</f>
        <v>0</v>
      </c>
      <c r="I46" s="39">
        <f>IF(H46&lt;1,0,RANK(H46,H$43:H$47,0))</f>
        <v>0</v>
      </c>
      <c r="J46" s="38">
        <f>LARGE(J25:J30,1)+LARGE(J25:J30,2)+LARGE(J25:J30,3)+LARGE(J25:J30,4)</f>
        <v>0</v>
      </c>
      <c r="K46" s="39">
        <f>IF(J46&lt;1,0,RANK(J46,J$43:J$47,0))</f>
        <v>0</v>
      </c>
      <c r="L46" s="40">
        <f>D46+F46+H46+J46</f>
        <v>0</v>
      </c>
      <c r="M46" s="17">
        <f>IF(L46&lt;1,0,RANK(L46,L$43:L$47,0))</f>
        <v>0</v>
      </c>
    </row>
    <row r="47" spans="1:13" x14ac:dyDescent="0.25">
      <c r="A47" s="1"/>
      <c r="B47" s="28"/>
      <c r="C47" s="26"/>
      <c r="D47" s="38">
        <f>LARGE(D32:D37,1)+LARGE(D32:D37,2)+LARGE(D32:D37,3)+LARGE(D32:D37,4)</f>
        <v>0</v>
      </c>
      <c r="E47" s="39">
        <f>IF(D47&lt;1,0,RANK(D47,D$43:D$47,0))</f>
        <v>0</v>
      </c>
      <c r="F47" s="38">
        <f>LARGE(F32:F37,1)+LARGE(F32:F37,2)+LARGE(F32:F37,3)+LARGE(F32:F37,4)</f>
        <v>0</v>
      </c>
      <c r="G47" s="39">
        <f>IF(F47&lt;1,0,RANK(F47,F$43:F$47,0))</f>
        <v>0</v>
      </c>
      <c r="H47" s="38">
        <f>LARGE(H32:H37,1)+LARGE(H32:H37,2)+LARGE(H32:H37,3)+LARGE(H32:H37,4)</f>
        <v>0</v>
      </c>
      <c r="I47" s="39">
        <f>IF(H47&lt;1,0,RANK(H47,H$43:H$47,0))</f>
        <v>0</v>
      </c>
      <c r="J47" s="38">
        <f>LARGE(J32:J37,1)+LARGE(J32:J37,2)+LARGE(J32:J37,3)+LARGE(J32:J37,4)</f>
        <v>0</v>
      </c>
      <c r="K47" s="39">
        <f>IF(J47&lt;1,0,RANK(J47,J$43:J$47,0))</f>
        <v>0</v>
      </c>
      <c r="L47" s="40">
        <f>D47+F47+H47+J47</f>
        <v>0</v>
      </c>
      <c r="M47" s="17">
        <f>IF(L47&lt;1,0,RANK(L47,L$43:L$47,0))</f>
        <v>0</v>
      </c>
    </row>
  </sheetData>
  <conditionalFormatting sqref="M43:M47 E43:E47 G43:G47 I43:I47 K43:K47 M4:M38 G4:G38 I4:I38 E4:E38 K4:K38">
    <cfRule type="cellIs" dxfId="11" priority="1" stopIfTrue="1" operator="equal">
      <formula>1</formula>
    </cfRule>
    <cfRule type="cellIs" dxfId="10" priority="2" stopIfTrue="1" operator="equal">
      <formula>2</formula>
    </cfRule>
    <cfRule type="cellIs" dxfId="9" priority="3" stopIfTrue="1" operator="equal">
      <formula>3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47"/>
  <sheetViews>
    <sheetView tabSelected="1" topLeftCell="A32" workbookViewId="0">
      <selection activeCell="D52" sqref="D52"/>
    </sheetView>
  </sheetViews>
  <sheetFormatPr defaultRowHeight="15" x14ac:dyDescent="0.25"/>
  <cols>
    <col min="2" max="2" width="18.28515625" customWidth="1"/>
    <col min="3" max="3" width="16.7109375" customWidth="1"/>
    <col min="5" max="5" width="6.28515625" customWidth="1"/>
    <col min="7" max="7" width="5.5703125" customWidth="1"/>
    <col min="9" max="9" width="5.85546875" customWidth="1"/>
    <col min="11" max="11" width="6" customWidth="1"/>
    <col min="13" max="13" width="6.7109375" customWidth="1"/>
  </cols>
  <sheetData>
    <row r="1" spans="1:13" ht="18" x14ac:dyDescent="0.25">
      <c r="A1" s="1"/>
      <c r="B1" s="2" t="s">
        <v>0</v>
      </c>
      <c r="C1" s="3" t="s">
        <v>1</v>
      </c>
      <c r="D1" s="4"/>
      <c r="E1" s="5"/>
      <c r="F1" s="4"/>
      <c r="G1" s="5"/>
      <c r="H1" s="4"/>
      <c r="I1" s="5"/>
      <c r="J1" s="4"/>
      <c r="K1" s="5"/>
      <c r="L1" s="4"/>
      <c r="M1" s="6"/>
    </row>
    <row r="2" spans="1:13" ht="18" x14ac:dyDescent="0.25">
      <c r="A2" s="1"/>
      <c r="B2" s="7" t="s">
        <v>2</v>
      </c>
      <c r="C2" s="2"/>
      <c r="D2" s="4"/>
      <c r="E2" s="5"/>
      <c r="F2" s="4"/>
      <c r="G2" s="5"/>
      <c r="H2" s="4"/>
      <c r="I2" s="5"/>
      <c r="J2" s="4"/>
      <c r="K2" s="5"/>
      <c r="L2" s="4"/>
      <c r="M2" s="6"/>
    </row>
    <row r="3" spans="1:13" x14ac:dyDescent="0.25">
      <c r="A3" s="8" t="s">
        <v>3</v>
      </c>
      <c r="B3" s="9" t="s">
        <v>4</v>
      </c>
      <c r="C3" s="10" t="s">
        <v>5</v>
      </c>
      <c r="D3" s="10" t="s">
        <v>6</v>
      </c>
      <c r="E3" s="10" t="s">
        <v>7</v>
      </c>
      <c r="F3" s="10" t="s">
        <v>8</v>
      </c>
      <c r="G3" s="10" t="s">
        <v>7</v>
      </c>
      <c r="H3" s="10" t="s">
        <v>9</v>
      </c>
      <c r="I3" s="10" t="s">
        <v>7</v>
      </c>
      <c r="J3" s="10" t="s">
        <v>10</v>
      </c>
      <c r="K3" s="10" t="s">
        <v>7</v>
      </c>
      <c r="L3" s="10" t="s">
        <v>11</v>
      </c>
      <c r="M3" s="10" t="s">
        <v>7</v>
      </c>
    </row>
    <row r="4" spans="1:13" x14ac:dyDescent="0.25">
      <c r="A4" s="11">
        <v>450</v>
      </c>
      <c r="B4" s="12" t="s">
        <v>72</v>
      </c>
      <c r="C4" s="13" t="s">
        <v>12</v>
      </c>
      <c r="D4" s="14">
        <v>0</v>
      </c>
      <c r="E4" s="15">
        <f t="shared" ref="E4:E9" si="0">IF(D4&lt;1,0,RANK(D4,D$4:D$37,0))</f>
        <v>0</v>
      </c>
      <c r="F4" s="14">
        <v>8.7669999999999995</v>
      </c>
      <c r="G4" s="15">
        <f t="shared" ref="G4:G9" si="1">IF(F4&lt;1,0,RANK(F4,F$4:F$37,0))</f>
        <v>9</v>
      </c>
      <c r="H4" s="14">
        <v>11.667</v>
      </c>
      <c r="I4" s="15">
        <f t="shared" ref="I4:I9" si="2">IF(H4&lt;1,0,RANK(H4,H$4:H$37,0))</f>
        <v>1</v>
      </c>
      <c r="J4" s="14">
        <v>10</v>
      </c>
      <c r="K4" s="15">
        <f t="shared" ref="K4:K9" si="3">IF(J4&lt;1,0,RANK(J4,J$4:J$37,0))</f>
        <v>11</v>
      </c>
      <c r="L4" s="16">
        <f>SUM(D4,F4,H4,J4)</f>
        <v>30.433999999999997</v>
      </c>
      <c r="M4" s="17">
        <f t="shared" ref="M4:M9" si="4">IF(L4&lt;1,0,RANK(L4,L$4:L$37,0))</f>
        <v>14</v>
      </c>
    </row>
    <row r="5" spans="1:13" x14ac:dyDescent="0.25">
      <c r="A5" s="11">
        <f>SUM(A4+1)</f>
        <v>451</v>
      </c>
      <c r="B5" s="12" t="s">
        <v>73</v>
      </c>
      <c r="C5" s="13" t="s">
        <v>12</v>
      </c>
      <c r="D5" s="14">
        <v>10.77</v>
      </c>
      <c r="E5" s="15">
        <f t="shared" si="0"/>
        <v>9</v>
      </c>
      <c r="F5" s="14">
        <v>9.9</v>
      </c>
      <c r="G5" s="15">
        <f t="shared" si="1"/>
        <v>1</v>
      </c>
      <c r="H5" s="14">
        <v>11.333</v>
      </c>
      <c r="I5" s="15">
        <f t="shared" si="2"/>
        <v>3</v>
      </c>
      <c r="J5" s="14">
        <v>11.15</v>
      </c>
      <c r="K5" s="15">
        <f t="shared" si="3"/>
        <v>2</v>
      </c>
      <c r="L5" s="16">
        <f t="shared" ref="L5:L16" si="5">SUM(D5,F5,H5,J5)</f>
        <v>43.152999999999999</v>
      </c>
      <c r="M5" s="17">
        <f t="shared" si="4"/>
        <v>1</v>
      </c>
    </row>
    <row r="6" spans="1:13" x14ac:dyDescent="0.25">
      <c r="A6" s="11">
        <f t="shared" ref="A6:A37" si="6">SUM(A5+1)</f>
        <v>452</v>
      </c>
      <c r="B6" s="12" t="s">
        <v>74</v>
      </c>
      <c r="C6" s="13" t="s">
        <v>12</v>
      </c>
      <c r="D6" s="14">
        <v>10.57</v>
      </c>
      <c r="E6" s="15">
        <f t="shared" si="0"/>
        <v>11</v>
      </c>
      <c r="F6" s="14">
        <v>9.4339999999999993</v>
      </c>
      <c r="G6" s="15">
        <f t="shared" si="1"/>
        <v>4</v>
      </c>
      <c r="H6" s="14">
        <v>11.032999999999999</v>
      </c>
      <c r="I6" s="15">
        <f t="shared" si="2"/>
        <v>7</v>
      </c>
      <c r="J6" s="14">
        <v>10.6</v>
      </c>
      <c r="K6" s="15">
        <f t="shared" si="3"/>
        <v>6</v>
      </c>
      <c r="L6" s="16">
        <f t="shared" si="5"/>
        <v>41.637</v>
      </c>
      <c r="M6" s="17">
        <f t="shared" si="4"/>
        <v>5</v>
      </c>
    </row>
    <row r="7" spans="1:13" x14ac:dyDescent="0.25">
      <c r="A7" s="11">
        <f t="shared" si="6"/>
        <v>453</v>
      </c>
      <c r="B7" s="12" t="s">
        <v>75</v>
      </c>
      <c r="C7" s="13" t="s">
        <v>12</v>
      </c>
      <c r="D7" s="14">
        <v>11.07</v>
      </c>
      <c r="E7" s="15">
        <f t="shared" si="0"/>
        <v>6</v>
      </c>
      <c r="F7" s="14">
        <v>8.6</v>
      </c>
      <c r="G7" s="15">
        <f t="shared" si="1"/>
        <v>11</v>
      </c>
      <c r="H7" s="14">
        <v>11.667</v>
      </c>
      <c r="I7" s="15">
        <f t="shared" si="2"/>
        <v>1</v>
      </c>
      <c r="J7" s="14">
        <v>10.5</v>
      </c>
      <c r="K7" s="15">
        <f t="shared" si="3"/>
        <v>7</v>
      </c>
      <c r="L7" s="16">
        <f t="shared" si="5"/>
        <v>41.837000000000003</v>
      </c>
      <c r="M7" s="17">
        <f t="shared" si="4"/>
        <v>4</v>
      </c>
    </row>
    <row r="8" spans="1:13" x14ac:dyDescent="0.25">
      <c r="A8" s="11">
        <f t="shared" si="6"/>
        <v>454</v>
      </c>
      <c r="B8" s="12" t="s">
        <v>85</v>
      </c>
      <c r="C8" s="13" t="s">
        <v>12</v>
      </c>
      <c r="D8" s="14">
        <v>10.9</v>
      </c>
      <c r="E8" s="15">
        <f t="shared" si="0"/>
        <v>8</v>
      </c>
      <c r="F8" s="14">
        <v>6.734</v>
      </c>
      <c r="G8" s="15">
        <f t="shared" si="1"/>
        <v>15</v>
      </c>
      <c r="H8" s="14">
        <v>10.532999999999999</v>
      </c>
      <c r="I8" s="15">
        <f t="shared" si="2"/>
        <v>11</v>
      </c>
      <c r="J8" s="14">
        <v>11.5</v>
      </c>
      <c r="K8" s="15">
        <f t="shared" si="3"/>
        <v>1</v>
      </c>
      <c r="L8" s="16">
        <f t="shared" si="5"/>
        <v>39.667000000000002</v>
      </c>
      <c r="M8" s="17">
        <f t="shared" si="4"/>
        <v>10</v>
      </c>
    </row>
    <row r="9" spans="1:13" x14ac:dyDescent="0.25">
      <c r="A9" s="11">
        <f t="shared" si="6"/>
        <v>455</v>
      </c>
      <c r="B9" s="12" t="s">
        <v>76</v>
      </c>
      <c r="C9" s="13" t="s">
        <v>12</v>
      </c>
      <c r="D9" s="14">
        <v>10.57</v>
      </c>
      <c r="E9" s="15">
        <f t="shared" si="0"/>
        <v>11</v>
      </c>
      <c r="F9" s="14">
        <v>9.3670000000000009</v>
      </c>
      <c r="G9" s="15">
        <f t="shared" si="1"/>
        <v>6</v>
      </c>
      <c r="H9" s="14">
        <v>11.132999999999999</v>
      </c>
      <c r="I9" s="15">
        <f t="shared" si="2"/>
        <v>5</v>
      </c>
      <c r="J9" s="14">
        <v>9.8000000000000007</v>
      </c>
      <c r="K9" s="15">
        <f t="shared" si="3"/>
        <v>13</v>
      </c>
      <c r="L9" s="16">
        <f t="shared" si="5"/>
        <v>40.870000000000005</v>
      </c>
      <c r="M9" s="17">
        <f t="shared" si="4"/>
        <v>7</v>
      </c>
    </row>
    <row r="10" spans="1:13" x14ac:dyDescent="0.25">
      <c r="A10" s="11"/>
      <c r="B10" s="18"/>
      <c r="C10" s="19"/>
      <c r="D10" s="20"/>
      <c r="E10" s="15"/>
      <c r="F10" s="14"/>
      <c r="G10" s="15"/>
      <c r="H10" s="14"/>
      <c r="I10" s="15"/>
      <c r="J10" s="14"/>
      <c r="K10" s="15"/>
      <c r="L10" s="21"/>
      <c r="M10" s="17"/>
    </row>
    <row r="11" spans="1:13" x14ac:dyDescent="0.25">
      <c r="A11" s="11">
        <v>456</v>
      </c>
      <c r="B11" s="22" t="s">
        <v>79</v>
      </c>
      <c r="C11" s="23" t="s">
        <v>77</v>
      </c>
      <c r="D11" s="14">
        <v>11.2</v>
      </c>
      <c r="E11" s="15">
        <f t="shared" ref="E11:E23" si="7">IF(D11&lt;1,0,RANK(D11,D$4:D$37,0))</f>
        <v>3</v>
      </c>
      <c r="F11" s="14">
        <v>9.4670000000000005</v>
      </c>
      <c r="G11" s="15">
        <f t="shared" ref="G11:G23" si="8">IF(F11&lt;1,0,RANK(F11,F$4:F$37,0))</f>
        <v>3</v>
      </c>
      <c r="H11" s="14">
        <v>11.3</v>
      </c>
      <c r="I11" s="15">
        <f t="shared" ref="I11:I24" si="9">IF(H11&lt;1,0,RANK(H11,H$4:H$37,0))</f>
        <v>4</v>
      </c>
      <c r="J11" s="14">
        <v>10.7</v>
      </c>
      <c r="K11" s="15">
        <f t="shared" ref="K11:K16" si="10">IF(J11&lt;1,0,RANK(J11,J$4:J$37,0))</f>
        <v>5</v>
      </c>
      <c r="L11" s="16">
        <f t="shared" si="5"/>
        <v>42.667000000000002</v>
      </c>
      <c r="M11" s="17">
        <f t="shared" ref="M11:M23" si="11">IF(L11&lt;1,0,RANK(L11,L$4:L$37,0))</f>
        <v>2</v>
      </c>
    </row>
    <row r="12" spans="1:13" x14ac:dyDescent="0.25">
      <c r="A12" s="11">
        <f t="shared" si="6"/>
        <v>457</v>
      </c>
      <c r="B12" s="22" t="s">
        <v>13</v>
      </c>
      <c r="C12" s="23" t="s">
        <v>77</v>
      </c>
      <c r="D12" s="14">
        <v>10.57</v>
      </c>
      <c r="E12" s="15">
        <f t="shared" si="7"/>
        <v>11</v>
      </c>
      <c r="F12" s="14">
        <v>7.8339999999999996</v>
      </c>
      <c r="G12" s="15">
        <f t="shared" si="8"/>
        <v>12</v>
      </c>
      <c r="H12" s="14">
        <v>11.132999999999999</v>
      </c>
      <c r="I12" s="15">
        <f t="shared" si="9"/>
        <v>5</v>
      </c>
      <c r="J12" s="14">
        <v>0</v>
      </c>
      <c r="K12" s="15">
        <f t="shared" si="10"/>
        <v>0</v>
      </c>
      <c r="L12" s="16">
        <f t="shared" si="5"/>
        <v>29.536999999999999</v>
      </c>
      <c r="M12" s="17">
        <f t="shared" si="11"/>
        <v>15</v>
      </c>
    </row>
    <row r="13" spans="1:13" x14ac:dyDescent="0.25">
      <c r="A13" s="11">
        <f t="shared" si="6"/>
        <v>458</v>
      </c>
      <c r="B13" s="22" t="s">
        <v>14</v>
      </c>
      <c r="C13" s="23" t="s">
        <v>77</v>
      </c>
      <c r="D13" s="14">
        <v>10.130000000000001</v>
      </c>
      <c r="E13" s="15">
        <f t="shared" si="7"/>
        <v>14</v>
      </c>
      <c r="F13" s="14">
        <v>5.734</v>
      </c>
      <c r="G13" s="15">
        <f t="shared" si="8"/>
        <v>16</v>
      </c>
      <c r="H13" s="14">
        <v>9.6</v>
      </c>
      <c r="I13" s="15">
        <f t="shared" si="9"/>
        <v>13</v>
      </c>
      <c r="J13" s="14">
        <v>10</v>
      </c>
      <c r="K13" s="15">
        <f t="shared" si="10"/>
        <v>11</v>
      </c>
      <c r="L13" s="16">
        <f t="shared" si="5"/>
        <v>35.463999999999999</v>
      </c>
      <c r="M13" s="17">
        <f t="shared" si="11"/>
        <v>13</v>
      </c>
    </row>
    <row r="14" spans="1:13" x14ac:dyDescent="0.25">
      <c r="A14" s="11">
        <f t="shared" si="6"/>
        <v>459</v>
      </c>
      <c r="B14" s="22" t="s">
        <v>15</v>
      </c>
      <c r="C14" s="23" t="s">
        <v>77</v>
      </c>
      <c r="D14" s="14">
        <v>0</v>
      </c>
      <c r="E14" s="15">
        <f t="shared" si="7"/>
        <v>0</v>
      </c>
      <c r="F14" s="14">
        <v>0</v>
      </c>
      <c r="G14" s="15">
        <f t="shared" si="8"/>
        <v>0</v>
      </c>
      <c r="H14" s="14">
        <v>0</v>
      </c>
      <c r="I14" s="15">
        <f t="shared" si="9"/>
        <v>0</v>
      </c>
      <c r="J14" s="14">
        <v>0</v>
      </c>
      <c r="K14" s="15">
        <f t="shared" si="10"/>
        <v>0</v>
      </c>
      <c r="L14" s="16">
        <f t="shared" si="5"/>
        <v>0</v>
      </c>
      <c r="M14" s="17">
        <f t="shared" si="11"/>
        <v>0</v>
      </c>
    </row>
    <row r="15" spans="1:13" x14ac:dyDescent="0.25">
      <c r="A15" s="11">
        <f t="shared" si="6"/>
        <v>460</v>
      </c>
      <c r="B15" s="22" t="s">
        <v>78</v>
      </c>
      <c r="C15" s="23" t="s">
        <v>77</v>
      </c>
      <c r="D15" s="14">
        <v>10.93</v>
      </c>
      <c r="E15" s="15">
        <f t="shared" si="7"/>
        <v>7</v>
      </c>
      <c r="F15" s="14">
        <v>7.4</v>
      </c>
      <c r="G15" s="15">
        <f t="shared" si="8"/>
        <v>14</v>
      </c>
      <c r="H15" s="14">
        <v>10.9</v>
      </c>
      <c r="I15" s="15">
        <f t="shared" si="9"/>
        <v>8</v>
      </c>
      <c r="J15" s="14">
        <v>10.8</v>
      </c>
      <c r="K15" s="15">
        <f t="shared" si="10"/>
        <v>4</v>
      </c>
      <c r="L15" s="16">
        <f t="shared" si="5"/>
        <v>40.03</v>
      </c>
      <c r="M15" s="17">
        <f t="shared" si="11"/>
        <v>9</v>
      </c>
    </row>
    <row r="16" spans="1:13" x14ac:dyDescent="0.25">
      <c r="A16" s="11">
        <f t="shared" si="6"/>
        <v>461</v>
      </c>
      <c r="B16" s="22"/>
      <c r="C16" s="23" t="s">
        <v>77</v>
      </c>
      <c r="D16" s="14">
        <v>0</v>
      </c>
      <c r="E16" s="15">
        <f t="shared" si="7"/>
        <v>0</v>
      </c>
      <c r="F16" s="14">
        <v>0</v>
      </c>
      <c r="G16" s="15">
        <f t="shared" si="8"/>
        <v>0</v>
      </c>
      <c r="H16" s="14">
        <v>0</v>
      </c>
      <c r="I16" s="15">
        <f t="shared" si="9"/>
        <v>0</v>
      </c>
      <c r="J16" s="14">
        <v>0</v>
      </c>
      <c r="K16" s="15">
        <f t="shared" si="10"/>
        <v>0</v>
      </c>
      <c r="L16" s="16">
        <f t="shared" si="5"/>
        <v>0</v>
      </c>
      <c r="M16" s="17">
        <f t="shared" si="11"/>
        <v>0</v>
      </c>
    </row>
    <row r="17" spans="1:13" x14ac:dyDescent="0.25">
      <c r="A17" s="11"/>
      <c r="B17" s="24"/>
      <c r="C17" s="19"/>
      <c r="D17" s="20"/>
      <c r="E17" s="15"/>
      <c r="F17" s="14"/>
      <c r="G17" s="15"/>
      <c r="H17" s="14"/>
      <c r="I17" s="15"/>
      <c r="J17" s="14"/>
      <c r="K17" s="15"/>
      <c r="L17" s="21"/>
      <c r="M17" s="17"/>
    </row>
    <row r="18" spans="1:13" x14ac:dyDescent="0.25">
      <c r="A18" s="11">
        <v>462</v>
      </c>
      <c r="B18" s="25" t="s">
        <v>80</v>
      </c>
      <c r="C18" s="26" t="s">
        <v>16</v>
      </c>
      <c r="D18" s="14">
        <v>11.27</v>
      </c>
      <c r="E18" s="15">
        <f t="shared" si="7"/>
        <v>2</v>
      </c>
      <c r="F18" s="14">
        <v>7.6340000000000003</v>
      </c>
      <c r="G18" s="15">
        <f t="shared" si="8"/>
        <v>13</v>
      </c>
      <c r="H18" s="14">
        <v>9.6329999999999991</v>
      </c>
      <c r="I18" s="15">
        <f t="shared" si="9"/>
        <v>12</v>
      </c>
      <c r="J18" s="14">
        <v>10.35</v>
      </c>
      <c r="K18" s="15">
        <f t="shared" ref="K18:K23" si="12">IF(J18&lt;1,0,RANK(J18,J$4:J$37,0))</f>
        <v>9</v>
      </c>
      <c r="L18" s="16">
        <f>SUM(D18,F18,H18,J18)</f>
        <v>38.887</v>
      </c>
      <c r="M18" s="17">
        <f t="shared" si="11"/>
        <v>11</v>
      </c>
    </row>
    <row r="19" spans="1:13" x14ac:dyDescent="0.25">
      <c r="A19" s="11">
        <f t="shared" si="6"/>
        <v>463</v>
      </c>
      <c r="B19" s="25" t="s">
        <v>19</v>
      </c>
      <c r="C19" s="26" t="s">
        <v>16</v>
      </c>
      <c r="D19" s="14">
        <v>11.17</v>
      </c>
      <c r="E19" s="15">
        <f t="shared" si="7"/>
        <v>5</v>
      </c>
      <c r="F19" s="14">
        <v>8.6999999999999993</v>
      </c>
      <c r="G19" s="15">
        <f t="shared" si="8"/>
        <v>10</v>
      </c>
      <c r="H19" s="14">
        <v>10.7</v>
      </c>
      <c r="I19" s="15">
        <f t="shared" si="9"/>
        <v>10</v>
      </c>
      <c r="J19" s="14">
        <v>10.9</v>
      </c>
      <c r="K19" s="15">
        <f t="shared" si="12"/>
        <v>3</v>
      </c>
      <c r="L19" s="16">
        <f t="shared" ref="L19:L30" si="13">SUM(D19,F19,H19,J19)</f>
        <v>41.47</v>
      </c>
      <c r="M19" s="17">
        <f t="shared" si="11"/>
        <v>6</v>
      </c>
    </row>
    <row r="20" spans="1:13" x14ac:dyDescent="0.25">
      <c r="A20" s="11">
        <f t="shared" si="6"/>
        <v>464</v>
      </c>
      <c r="B20" s="25" t="s">
        <v>17</v>
      </c>
      <c r="C20" s="26" t="s">
        <v>16</v>
      </c>
      <c r="D20" s="14">
        <v>11.2</v>
      </c>
      <c r="E20" s="15">
        <f t="shared" si="7"/>
        <v>3</v>
      </c>
      <c r="F20" s="14">
        <v>9.4339999999999993</v>
      </c>
      <c r="G20" s="15">
        <f t="shared" si="8"/>
        <v>4</v>
      </c>
      <c r="H20" s="14">
        <v>10.867000000000001</v>
      </c>
      <c r="I20" s="15">
        <f t="shared" si="9"/>
        <v>9</v>
      </c>
      <c r="J20" s="14">
        <v>10.35</v>
      </c>
      <c r="K20" s="15">
        <f t="shared" si="12"/>
        <v>9</v>
      </c>
      <c r="L20" s="16">
        <f t="shared" si="13"/>
        <v>41.850999999999999</v>
      </c>
      <c r="M20" s="17">
        <f t="shared" si="11"/>
        <v>3</v>
      </c>
    </row>
    <row r="21" spans="1:13" x14ac:dyDescent="0.25">
      <c r="A21" s="11">
        <f t="shared" si="6"/>
        <v>465</v>
      </c>
      <c r="B21" s="25" t="s">
        <v>84</v>
      </c>
      <c r="C21" s="26" t="s">
        <v>16</v>
      </c>
      <c r="D21" s="14">
        <v>11.47</v>
      </c>
      <c r="E21" s="15">
        <f t="shared" si="7"/>
        <v>1</v>
      </c>
      <c r="F21" s="14">
        <v>8.9670000000000005</v>
      </c>
      <c r="G21" s="15">
        <f t="shared" si="8"/>
        <v>8</v>
      </c>
      <c r="H21" s="14">
        <v>9.4</v>
      </c>
      <c r="I21" s="15">
        <f t="shared" si="9"/>
        <v>14</v>
      </c>
      <c r="J21" s="14">
        <v>10.5</v>
      </c>
      <c r="K21" s="15">
        <f t="shared" si="12"/>
        <v>7</v>
      </c>
      <c r="L21" s="16">
        <f t="shared" si="13"/>
        <v>40.337000000000003</v>
      </c>
      <c r="M21" s="17">
        <f t="shared" si="11"/>
        <v>8</v>
      </c>
    </row>
    <row r="22" spans="1:13" x14ac:dyDescent="0.25">
      <c r="A22" s="11">
        <f t="shared" si="6"/>
        <v>466</v>
      </c>
      <c r="B22" s="25" t="s">
        <v>18</v>
      </c>
      <c r="C22" s="26" t="s">
        <v>16</v>
      </c>
      <c r="D22" s="14">
        <v>0</v>
      </c>
      <c r="E22" s="15">
        <f t="shared" si="7"/>
        <v>0</v>
      </c>
      <c r="F22" s="14">
        <v>9.234</v>
      </c>
      <c r="G22" s="15">
        <f t="shared" si="8"/>
        <v>7</v>
      </c>
      <c r="H22" s="14">
        <v>0</v>
      </c>
      <c r="I22" s="15">
        <f t="shared" si="9"/>
        <v>0</v>
      </c>
      <c r="J22" s="14">
        <v>0</v>
      </c>
      <c r="K22" s="15">
        <f t="shared" si="12"/>
        <v>0</v>
      </c>
      <c r="L22" s="16">
        <f t="shared" si="13"/>
        <v>9.234</v>
      </c>
      <c r="M22" s="17">
        <f t="shared" si="11"/>
        <v>16</v>
      </c>
    </row>
    <row r="23" spans="1:13" x14ac:dyDescent="0.25">
      <c r="A23" s="11">
        <f t="shared" si="6"/>
        <v>467</v>
      </c>
      <c r="B23" s="51" t="s">
        <v>81</v>
      </c>
      <c r="C23" s="26" t="s">
        <v>16</v>
      </c>
      <c r="D23" s="14">
        <v>10.7</v>
      </c>
      <c r="E23" s="15">
        <f t="shared" si="7"/>
        <v>10</v>
      </c>
      <c r="F23" s="14">
        <v>9.5340000000000007</v>
      </c>
      <c r="G23" s="15">
        <f t="shared" si="8"/>
        <v>2</v>
      </c>
      <c r="H23" s="14">
        <v>8.4329999999999998</v>
      </c>
      <c r="I23" s="15">
        <f t="shared" si="9"/>
        <v>15</v>
      </c>
      <c r="J23" s="14">
        <v>9.5</v>
      </c>
      <c r="K23" s="15">
        <f t="shared" si="12"/>
        <v>14</v>
      </c>
      <c r="L23" s="16">
        <f t="shared" si="13"/>
        <v>38.167000000000002</v>
      </c>
      <c r="M23" s="17">
        <f t="shared" si="11"/>
        <v>12</v>
      </c>
    </row>
    <row r="24" spans="1:13" x14ac:dyDescent="0.25">
      <c r="A24" s="11"/>
      <c r="B24" s="25"/>
      <c r="C24" s="26"/>
      <c r="D24" s="20"/>
      <c r="E24" s="15"/>
      <c r="F24" s="14"/>
      <c r="G24" s="15"/>
      <c r="H24" s="14"/>
      <c r="I24" s="15">
        <f t="shared" si="9"/>
        <v>0</v>
      </c>
      <c r="J24" s="14"/>
      <c r="K24" s="15"/>
      <c r="L24" s="21"/>
      <c r="M24" s="17"/>
    </row>
    <row r="25" spans="1:13" x14ac:dyDescent="0.25">
      <c r="A25" s="11">
        <v>468</v>
      </c>
      <c r="B25" s="50"/>
      <c r="C25" s="50"/>
      <c r="D25" s="14">
        <v>0</v>
      </c>
      <c r="E25" s="15">
        <f t="shared" ref="E25:E30" si="14">IF(D25&lt;1,0,RANK(D25,D$4:D$37,0))</f>
        <v>0</v>
      </c>
      <c r="F25" s="14">
        <v>0</v>
      </c>
      <c r="G25" s="15">
        <f t="shared" ref="G25:G30" si="15">IF(F25&lt;1,0,RANK(F25,F$4:F$37,0))</f>
        <v>0</v>
      </c>
      <c r="H25" s="14">
        <v>0</v>
      </c>
      <c r="I25" s="15">
        <f t="shared" ref="I25:I30" si="16">IF(H25&lt;1,0,RANK(H25,H$4:H$37,0))</f>
        <v>0</v>
      </c>
      <c r="J25" s="14">
        <v>0</v>
      </c>
      <c r="K25" s="15">
        <f t="shared" ref="K25:K30" si="17">IF(J25&lt;1,0,RANK(J25,J$4:J$37,0))</f>
        <v>0</v>
      </c>
      <c r="L25" s="16">
        <f t="shared" si="13"/>
        <v>0</v>
      </c>
      <c r="M25" s="17">
        <f t="shared" ref="M25:M30" si="18">IF(L25&lt;1,0,RANK(L25,L$4:L$37,0))</f>
        <v>0</v>
      </c>
    </row>
    <row r="26" spans="1:13" x14ac:dyDescent="0.25">
      <c r="A26" s="11">
        <f t="shared" si="6"/>
        <v>469</v>
      </c>
      <c r="B26" s="50"/>
      <c r="C26" s="50"/>
      <c r="D26" s="14">
        <v>0</v>
      </c>
      <c r="E26" s="15">
        <f t="shared" si="14"/>
        <v>0</v>
      </c>
      <c r="F26" s="14">
        <v>0</v>
      </c>
      <c r="G26" s="15">
        <f t="shared" si="15"/>
        <v>0</v>
      </c>
      <c r="H26" s="14">
        <v>0</v>
      </c>
      <c r="I26" s="15">
        <f t="shared" si="16"/>
        <v>0</v>
      </c>
      <c r="J26" s="14">
        <v>0</v>
      </c>
      <c r="K26" s="15">
        <f t="shared" si="17"/>
        <v>0</v>
      </c>
      <c r="L26" s="16">
        <f t="shared" si="13"/>
        <v>0</v>
      </c>
      <c r="M26" s="17">
        <f t="shared" si="18"/>
        <v>0</v>
      </c>
    </row>
    <row r="27" spans="1:13" x14ac:dyDescent="0.25">
      <c r="A27" s="11">
        <f t="shared" si="6"/>
        <v>470</v>
      </c>
      <c r="B27" s="50"/>
      <c r="C27" s="50"/>
      <c r="D27" s="14">
        <v>0</v>
      </c>
      <c r="E27" s="15">
        <f t="shared" si="14"/>
        <v>0</v>
      </c>
      <c r="F27" s="14">
        <v>0</v>
      </c>
      <c r="G27" s="15">
        <f t="shared" si="15"/>
        <v>0</v>
      </c>
      <c r="H27" s="14">
        <v>0</v>
      </c>
      <c r="I27" s="15">
        <f t="shared" si="16"/>
        <v>0</v>
      </c>
      <c r="J27" s="14">
        <v>0</v>
      </c>
      <c r="K27" s="15">
        <f t="shared" si="17"/>
        <v>0</v>
      </c>
      <c r="L27" s="16">
        <f t="shared" si="13"/>
        <v>0</v>
      </c>
      <c r="M27" s="17">
        <f t="shared" si="18"/>
        <v>0</v>
      </c>
    </row>
    <row r="28" spans="1:13" x14ac:dyDescent="0.25">
      <c r="A28" s="11">
        <f t="shared" si="6"/>
        <v>471</v>
      </c>
      <c r="B28" s="50"/>
      <c r="C28" s="50"/>
      <c r="D28" s="14">
        <v>0</v>
      </c>
      <c r="E28" s="15">
        <f t="shared" si="14"/>
        <v>0</v>
      </c>
      <c r="F28" s="14">
        <v>0</v>
      </c>
      <c r="G28" s="15">
        <f t="shared" si="15"/>
        <v>0</v>
      </c>
      <c r="H28" s="14">
        <v>0</v>
      </c>
      <c r="I28" s="15">
        <f t="shared" si="16"/>
        <v>0</v>
      </c>
      <c r="J28" s="14">
        <v>0</v>
      </c>
      <c r="K28" s="15">
        <f t="shared" si="17"/>
        <v>0</v>
      </c>
      <c r="L28" s="16">
        <f t="shared" si="13"/>
        <v>0</v>
      </c>
      <c r="M28" s="17">
        <f t="shared" si="18"/>
        <v>0</v>
      </c>
    </row>
    <row r="29" spans="1:13" x14ac:dyDescent="0.25">
      <c r="A29" s="11">
        <f t="shared" si="6"/>
        <v>472</v>
      </c>
      <c r="B29" s="50"/>
      <c r="C29" s="50"/>
      <c r="D29" s="14">
        <v>0</v>
      </c>
      <c r="E29" s="15">
        <f>IF(D29&lt;1,0,RANK(D29,D$4:D$37,0))</f>
        <v>0</v>
      </c>
      <c r="F29" s="14">
        <v>0</v>
      </c>
      <c r="G29" s="15">
        <f t="shared" si="15"/>
        <v>0</v>
      </c>
      <c r="H29" s="14">
        <v>0</v>
      </c>
      <c r="I29" s="15">
        <f t="shared" si="16"/>
        <v>0</v>
      </c>
      <c r="J29" s="14">
        <v>0</v>
      </c>
      <c r="K29" s="15">
        <f t="shared" si="17"/>
        <v>0</v>
      </c>
      <c r="L29" s="16">
        <f t="shared" si="13"/>
        <v>0</v>
      </c>
      <c r="M29" s="17">
        <f t="shared" si="18"/>
        <v>0</v>
      </c>
    </row>
    <row r="30" spans="1:13" x14ac:dyDescent="0.25">
      <c r="A30" s="11">
        <f t="shared" si="6"/>
        <v>473</v>
      </c>
      <c r="B30" s="50"/>
      <c r="C30" s="50"/>
      <c r="D30" s="14">
        <v>0</v>
      </c>
      <c r="E30" s="15">
        <f t="shared" si="14"/>
        <v>0</v>
      </c>
      <c r="F30" s="14">
        <v>0</v>
      </c>
      <c r="G30" s="15">
        <f t="shared" si="15"/>
        <v>0</v>
      </c>
      <c r="H30" s="14">
        <v>0</v>
      </c>
      <c r="I30" s="15">
        <f t="shared" si="16"/>
        <v>0</v>
      </c>
      <c r="J30" s="14">
        <v>0</v>
      </c>
      <c r="K30" s="15">
        <f t="shared" si="17"/>
        <v>0</v>
      </c>
      <c r="L30" s="16">
        <f t="shared" si="13"/>
        <v>0</v>
      </c>
      <c r="M30" s="17">
        <f t="shared" si="18"/>
        <v>0</v>
      </c>
    </row>
    <row r="31" spans="1:13" x14ac:dyDescent="0.25">
      <c r="A31" s="11"/>
      <c r="B31" s="25"/>
      <c r="C31" s="26"/>
      <c r="D31" s="20"/>
      <c r="E31" s="15"/>
      <c r="F31" s="14"/>
      <c r="G31" s="15"/>
      <c r="H31" s="14"/>
      <c r="I31" s="15"/>
      <c r="J31" s="14"/>
      <c r="K31" s="15"/>
      <c r="L31" s="21"/>
      <c r="M31" s="17"/>
    </row>
    <row r="32" spans="1:13" x14ac:dyDescent="0.25">
      <c r="A32" s="11">
        <v>444</v>
      </c>
      <c r="B32" s="18"/>
      <c r="C32" s="26"/>
      <c r="D32" s="14">
        <v>0</v>
      </c>
      <c r="E32" s="15">
        <f t="shared" ref="E32:E37" si="19">IF(D32&lt;1,0,RANK(D32,D$4:D$37,0))</f>
        <v>0</v>
      </c>
      <c r="F32" s="14">
        <v>0</v>
      </c>
      <c r="G32" s="15">
        <f t="shared" ref="G32:G37" si="20">IF(F32&lt;1,0,RANK(F32,F$4:F$37,0))</f>
        <v>0</v>
      </c>
      <c r="H32" s="14">
        <v>0</v>
      </c>
      <c r="I32" s="15">
        <f t="shared" ref="I32:I37" si="21">IF(H32&lt;1,0,RANK(H32,H$4:H$37,0))</f>
        <v>0</v>
      </c>
      <c r="J32" s="14">
        <v>0</v>
      </c>
      <c r="K32" s="15">
        <f t="shared" ref="K32:K37" si="22">IF(J32&lt;1,0,RANK(J32,J$4:J$37,0))</f>
        <v>0</v>
      </c>
      <c r="L32" s="16">
        <f t="shared" ref="L32:L37" si="23">SUM(D32,F32,H32,J32)</f>
        <v>0</v>
      </c>
      <c r="M32" s="17">
        <f t="shared" ref="M32:M37" si="24">IF(L32&lt;1,0,RANK(L32,L$4:L$37,0))</f>
        <v>0</v>
      </c>
    </row>
    <row r="33" spans="1:13" x14ac:dyDescent="0.25">
      <c r="A33" s="11">
        <f t="shared" si="6"/>
        <v>445</v>
      </c>
      <c r="B33" s="18"/>
      <c r="C33" s="26"/>
      <c r="D33" s="14">
        <v>0</v>
      </c>
      <c r="E33" s="15">
        <f t="shared" si="19"/>
        <v>0</v>
      </c>
      <c r="F33" s="14">
        <v>0</v>
      </c>
      <c r="G33" s="15">
        <f t="shared" si="20"/>
        <v>0</v>
      </c>
      <c r="H33" s="14">
        <v>0</v>
      </c>
      <c r="I33" s="15">
        <f t="shared" si="21"/>
        <v>0</v>
      </c>
      <c r="J33" s="14">
        <v>0</v>
      </c>
      <c r="K33" s="15">
        <f t="shared" si="22"/>
        <v>0</v>
      </c>
      <c r="L33" s="16">
        <f t="shared" si="23"/>
        <v>0</v>
      </c>
      <c r="M33" s="17">
        <f t="shared" si="24"/>
        <v>0</v>
      </c>
    </row>
    <row r="34" spans="1:13" x14ac:dyDescent="0.25">
      <c r="A34" s="11">
        <f t="shared" si="6"/>
        <v>446</v>
      </c>
      <c r="B34" s="18"/>
      <c r="C34" s="26"/>
      <c r="D34" s="14">
        <v>0</v>
      </c>
      <c r="E34" s="15">
        <f t="shared" si="19"/>
        <v>0</v>
      </c>
      <c r="F34" s="14">
        <v>0</v>
      </c>
      <c r="G34" s="15">
        <f t="shared" si="20"/>
        <v>0</v>
      </c>
      <c r="H34" s="14">
        <v>0</v>
      </c>
      <c r="I34" s="15">
        <f t="shared" si="21"/>
        <v>0</v>
      </c>
      <c r="J34" s="14">
        <v>0</v>
      </c>
      <c r="K34" s="15">
        <f t="shared" si="22"/>
        <v>0</v>
      </c>
      <c r="L34" s="16">
        <f t="shared" si="23"/>
        <v>0</v>
      </c>
      <c r="M34" s="17">
        <f t="shared" si="24"/>
        <v>0</v>
      </c>
    </row>
    <row r="35" spans="1:13" x14ac:dyDescent="0.25">
      <c r="A35" s="11">
        <f t="shared" si="6"/>
        <v>447</v>
      </c>
      <c r="B35" s="18"/>
      <c r="C35" s="26"/>
      <c r="D35" s="14">
        <v>0</v>
      </c>
      <c r="E35" s="15">
        <f t="shared" si="19"/>
        <v>0</v>
      </c>
      <c r="F35" s="14">
        <v>0</v>
      </c>
      <c r="G35" s="15">
        <f t="shared" si="20"/>
        <v>0</v>
      </c>
      <c r="H35" s="14">
        <v>0</v>
      </c>
      <c r="I35" s="15">
        <f t="shared" si="21"/>
        <v>0</v>
      </c>
      <c r="J35" s="14">
        <v>0</v>
      </c>
      <c r="K35" s="15">
        <f t="shared" si="22"/>
        <v>0</v>
      </c>
      <c r="L35" s="16">
        <f t="shared" si="23"/>
        <v>0</v>
      </c>
      <c r="M35" s="17">
        <f t="shared" si="24"/>
        <v>0</v>
      </c>
    </row>
    <row r="36" spans="1:13" x14ac:dyDescent="0.25">
      <c r="A36" s="11">
        <f t="shared" si="6"/>
        <v>448</v>
      </c>
      <c r="B36" s="18"/>
      <c r="C36" s="26"/>
      <c r="D36" s="14">
        <v>0</v>
      </c>
      <c r="E36" s="15">
        <f t="shared" si="19"/>
        <v>0</v>
      </c>
      <c r="F36" s="14">
        <v>0</v>
      </c>
      <c r="G36" s="15">
        <f t="shared" si="20"/>
        <v>0</v>
      </c>
      <c r="H36" s="14">
        <v>0</v>
      </c>
      <c r="I36" s="15">
        <f t="shared" si="21"/>
        <v>0</v>
      </c>
      <c r="J36" s="14">
        <v>0</v>
      </c>
      <c r="K36" s="15">
        <f t="shared" si="22"/>
        <v>0</v>
      </c>
      <c r="L36" s="16">
        <f t="shared" si="23"/>
        <v>0</v>
      </c>
      <c r="M36" s="17">
        <f t="shared" si="24"/>
        <v>0</v>
      </c>
    </row>
    <row r="37" spans="1:13" x14ac:dyDescent="0.25">
      <c r="A37" s="11">
        <f t="shared" si="6"/>
        <v>449</v>
      </c>
      <c r="B37" s="18"/>
      <c r="C37" s="26"/>
      <c r="D37" s="14">
        <v>0</v>
      </c>
      <c r="E37" s="15">
        <f t="shared" si="19"/>
        <v>0</v>
      </c>
      <c r="F37" s="14">
        <v>0</v>
      </c>
      <c r="G37" s="15">
        <f t="shared" si="20"/>
        <v>0</v>
      </c>
      <c r="H37" s="14">
        <v>0</v>
      </c>
      <c r="I37" s="15">
        <f t="shared" si="21"/>
        <v>0</v>
      </c>
      <c r="J37" s="14">
        <v>0</v>
      </c>
      <c r="K37" s="15">
        <f t="shared" si="22"/>
        <v>0</v>
      </c>
      <c r="L37" s="16">
        <f t="shared" si="23"/>
        <v>0</v>
      </c>
      <c r="M37" s="17">
        <f t="shared" si="24"/>
        <v>0</v>
      </c>
    </row>
    <row r="38" spans="1:13" x14ac:dyDescent="0.25">
      <c r="A38" s="11"/>
      <c r="B38" s="18"/>
      <c r="C38" s="19"/>
      <c r="D38" s="20"/>
      <c r="E38" s="15"/>
      <c r="F38" s="20"/>
      <c r="G38" s="15"/>
      <c r="H38" s="20"/>
      <c r="I38" s="15"/>
      <c r="J38" s="20"/>
      <c r="K38" s="15"/>
      <c r="L38" s="21"/>
      <c r="M38" s="17"/>
    </row>
    <row r="39" spans="1:13" ht="18" x14ac:dyDescent="0.25">
      <c r="A39" s="1"/>
      <c r="B39" s="4"/>
      <c r="C39" s="2"/>
      <c r="D39" s="4"/>
      <c r="E39" s="5"/>
      <c r="F39" s="4"/>
      <c r="G39" s="5"/>
      <c r="H39" s="4"/>
      <c r="J39" s="4"/>
      <c r="K39" s="5"/>
      <c r="L39" s="4"/>
      <c r="M39" s="6"/>
    </row>
    <row r="40" spans="1:13" ht="18" x14ac:dyDescent="0.25">
      <c r="A40" s="1"/>
      <c r="B40" s="27" t="s">
        <v>20</v>
      </c>
      <c r="C40" s="2" t="s">
        <v>21</v>
      </c>
      <c r="D40" s="28"/>
      <c r="E40" s="28"/>
      <c r="F40" s="28"/>
      <c r="G40" s="28"/>
      <c r="H40" s="28"/>
      <c r="I40" s="28"/>
      <c r="J40" s="28"/>
      <c r="K40" s="28"/>
      <c r="L40" s="28"/>
      <c r="M40" s="6"/>
    </row>
    <row r="41" spans="1:13" ht="18.75" thickBot="1" x14ac:dyDescent="0.3">
      <c r="A41" s="1"/>
      <c r="B41" s="27"/>
      <c r="C41" s="2"/>
      <c r="D41" s="28"/>
      <c r="E41" s="28"/>
      <c r="F41" s="28"/>
      <c r="G41" s="28"/>
      <c r="H41" s="28"/>
      <c r="I41" s="28"/>
      <c r="J41" s="28"/>
      <c r="K41" s="28"/>
      <c r="L41" s="28"/>
      <c r="M41" s="6"/>
    </row>
    <row r="42" spans="1:13" ht="15.75" thickBot="1" x14ac:dyDescent="0.3">
      <c r="A42" s="1"/>
      <c r="B42" s="28"/>
      <c r="C42" s="29" t="s">
        <v>22</v>
      </c>
      <c r="D42" s="30" t="s">
        <v>6</v>
      </c>
      <c r="E42" s="30" t="s">
        <v>7</v>
      </c>
      <c r="F42" s="30" t="s">
        <v>8</v>
      </c>
      <c r="G42" s="30" t="s">
        <v>7</v>
      </c>
      <c r="H42" s="30" t="s">
        <v>9</v>
      </c>
      <c r="I42" s="30" t="s">
        <v>7</v>
      </c>
      <c r="J42" s="30" t="s">
        <v>10</v>
      </c>
      <c r="K42" s="30" t="s">
        <v>7</v>
      </c>
      <c r="L42" s="30" t="s">
        <v>11</v>
      </c>
      <c r="M42" s="31" t="s">
        <v>7</v>
      </c>
    </row>
    <row r="43" spans="1:13" x14ac:dyDescent="0.25">
      <c r="A43" s="1"/>
      <c r="B43" s="28"/>
      <c r="C43" s="32" t="s">
        <v>12</v>
      </c>
      <c r="D43" s="33">
        <f>LARGE(D4:D9,1)+LARGE(D4:D9,2)+LARGE(D4:D9,3)+LARGE(D4:D9,4)</f>
        <v>43.309999999999995</v>
      </c>
      <c r="E43" s="34">
        <f>IF(D43&lt;1,0,RANK(D43,D$43:D$47,0))</f>
        <v>2</v>
      </c>
      <c r="F43" s="33">
        <f>LARGE(F4:F9,1)+LARGE(F4:F9,2)+LARGE(F4:F9,3)+LARGE(F4:F9,4)</f>
        <v>37.468000000000004</v>
      </c>
      <c r="G43" s="34">
        <f>IF(F43&lt;1,0,RANK(F43,F$43:F$47,0))</f>
        <v>1</v>
      </c>
      <c r="H43" s="33">
        <f>LARGE(H4:H9,1)+LARGE(H4:H9,2)+LARGE(H4:H9,3)+LARGE(H4:H9,4)</f>
        <v>45.8</v>
      </c>
      <c r="I43" s="34">
        <f>IF(H43&lt;1,0,RANK(H43,H$43:H$47,0))</f>
        <v>1</v>
      </c>
      <c r="J43" s="33">
        <f>LARGE(J4:J9,1)+LARGE(J4:J9,2)+LARGE(J4:J9,3)+LARGE(J4:J9,4)</f>
        <v>43.75</v>
      </c>
      <c r="K43" s="34">
        <f>IF(J43&lt;1,0,RANK(J43,J$43:J$47,0))</f>
        <v>1</v>
      </c>
      <c r="L43" s="35">
        <f>D43+F43+H43+J43</f>
        <v>170.32799999999997</v>
      </c>
      <c r="M43" s="36">
        <f>IF(L43&lt;1,0,RANK(L43,L$43:L$47,0))</f>
        <v>1</v>
      </c>
    </row>
    <row r="44" spans="1:13" x14ac:dyDescent="0.25">
      <c r="A44" s="1"/>
      <c r="B44" s="28"/>
      <c r="C44" s="37" t="s">
        <v>77</v>
      </c>
      <c r="D44" s="38">
        <f>LARGE(D11:D16,1)+LARGE(D11:D16,2)+LARGE(D11:D16,3)+LARGE(D11:D16,4)</f>
        <v>42.830000000000005</v>
      </c>
      <c r="E44" s="39">
        <f>IF(D44&lt;1,0,RANK(D44,D$43:D$47,0))</f>
        <v>3</v>
      </c>
      <c r="F44" s="38">
        <f>LARGE(F11:F16,1)+LARGE(F11:F16,2)+LARGE(F11:F16,3)+LARGE(F11:F16,4)</f>
        <v>30.435000000000002</v>
      </c>
      <c r="G44" s="39">
        <f>IF(F44&lt;1,0,RANK(F44,F$43:F$47,0))</f>
        <v>3</v>
      </c>
      <c r="H44" s="38">
        <f>LARGE(H11:H16,1)+LARGE(H11:H16,2)+LARGE(H11:H16,3)+LARGE(H11:H16,4)</f>
        <v>42.933</v>
      </c>
      <c r="I44" s="39">
        <f>IF(H44&lt;1,0,RANK(H44,H$43:H$47,0))</f>
        <v>2</v>
      </c>
      <c r="J44" s="38">
        <f>LARGE(J11:J16,1)+LARGE(J11:J16,2)+LARGE(J11:J16,3)+LARGE(J11:J16,4)</f>
        <v>31.5</v>
      </c>
      <c r="K44" s="39">
        <f>IF(J44&lt;1,0,RANK(J44,J$43:J$47,0))</f>
        <v>3</v>
      </c>
      <c r="L44" s="40">
        <f>D44+F44+H44+J44</f>
        <v>147.69800000000001</v>
      </c>
      <c r="M44" s="17">
        <f>IF(L44&lt;1,0,RANK(L44,L$43:L$47,0))</f>
        <v>3</v>
      </c>
    </row>
    <row r="45" spans="1:13" x14ac:dyDescent="0.25">
      <c r="A45" s="1"/>
      <c r="B45" s="28"/>
      <c r="C45" s="26" t="s">
        <v>16</v>
      </c>
      <c r="D45" s="38">
        <f>LARGE(D18:D23,1)+LARGE(D18:D23,2)+LARGE(D18:D23,3)+LARGE(D18:D23,4)</f>
        <v>45.11</v>
      </c>
      <c r="E45" s="39">
        <f>IF(D45&lt;1,0,RANK(D45,D$43:D$47,0))</f>
        <v>1</v>
      </c>
      <c r="F45" s="38">
        <f>LARGE(F18:F23,1)+LARGE(F18:F23,2)+LARGE(F18:F23,3)+LARGE(F18:F23,4)</f>
        <v>37.168999999999997</v>
      </c>
      <c r="G45" s="39">
        <f>IF(F45&lt;1,0,RANK(F45,F$43:F$47,0))</f>
        <v>2</v>
      </c>
      <c r="H45" s="38">
        <f>LARGE(H18:H23,1)+LARGE(H18:H23,2)+LARGE(H18:H23,3)+LARGE(H18:H23,4)</f>
        <v>40.6</v>
      </c>
      <c r="I45" s="39">
        <f>IF(H45&lt;1,0,RANK(H45,H$43:H$47,0))</f>
        <v>3</v>
      </c>
      <c r="J45" s="38">
        <f>LARGE(J18:J23,1)+LARGE(J18:J23,2)+LARGE(J18:J23,3)+LARGE(J18:J23,4)</f>
        <v>42.1</v>
      </c>
      <c r="K45" s="39">
        <f>IF(J45&lt;1,0,RANK(J45,J$43:J$47,0))</f>
        <v>2</v>
      </c>
      <c r="L45" s="40">
        <f>D45+F45+H45+J45</f>
        <v>164.97899999999998</v>
      </c>
      <c r="M45" s="17">
        <f>IF(L45&lt;1,0,RANK(L45,L$43:L$47,0))</f>
        <v>2</v>
      </c>
    </row>
    <row r="46" spans="1:13" x14ac:dyDescent="0.25">
      <c r="A46" s="1"/>
      <c r="B46" s="28"/>
      <c r="C46" s="50"/>
      <c r="D46" s="38">
        <f>LARGE(D25:D30,1)+LARGE(D25:D30,2)+LARGE(D25:D30,3)+LARGE(D25:D30,4)</f>
        <v>0</v>
      </c>
      <c r="E46" s="39">
        <f>IF(D46&lt;1,0,RANK(D46,D$43:D$47,0))</f>
        <v>0</v>
      </c>
      <c r="F46" s="38">
        <f>LARGE(F25:F30,1)+LARGE(F25:F30,2)+LARGE(F25:F30,3)+LARGE(F25:F30,4)</f>
        <v>0</v>
      </c>
      <c r="G46" s="39">
        <f>IF(F46&lt;1,0,RANK(F46,F$43:F$47,0))</f>
        <v>0</v>
      </c>
      <c r="H46" s="38">
        <f>LARGE(H25:H30,1)+LARGE(H25:H30,2)+LARGE(H25:H30,3)+LARGE(H25:H30,4)</f>
        <v>0</v>
      </c>
      <c r="I46" s="39">
        <f>IF(H46&lt;1,0,RANK(H46,H$43:H$47,0))</f>
        <v>0</v>
      </c>
      <c r="J46" s="38">
        <f>LARGE(J25:J30,1)+LARGE(J25:J30,2)+LARGE(J25:J30,3)+LARGE(J25:J30,4)</f>
        <v>0</v>
      </c>
      <c r="K46" s="39">
        <f>IF(J46&lt;1,0,RANK(J46,J$43:J$47,0))</f>
        <v>0</v>
      </c>
      <c r="L46" s="40">
        <f>D46+F46+H46+J46</f>
        <v>0</v>
      </c>
      <c r="M46" s="17">
        <f>IF(L46&lt;1,0,RANK(L46,L$43:L$47,0))</f>
        <v>0</v>
      </c>
    </row>
    <row r="47" spans="1:13" x14ac:dyDescent="0.25">
      <c r="A47" s="1"/>
      <c r="B47" s="28"/>
      <c r="C47" s="26"/>
      <c r="D47" s="38">
        <f>LARGE(D32:D37,1)+LARGE(D32:D37,2)+LARGE(D32:D37,3)+LARGE(D32:D37,4)</f>
        <v>0</v>
      </c>
      <c r="E47" s="39">
        <f>IF(D47&lt;1,0,RANK(D47,D$43:D$47,0))</f>
        <v>0</v>
      </c>
      <c r="F47" s="38">
        <f>LARGE(F32:F37,1)+LARGE(F32:F37,2)+LARGE(F32:F37,3)+LARGE(F32:F37,4)</f>
        <v>0</v>
      </c>
      <c r="G47" s="39">
        <f>IF(F47&lt;1,0,RANK(F47,F$43:F$47,0))</f>
        <v>0</v>
      </c>
      <c r="H47" s="38">
        <f>LARGE(H32:H37,1)+LARGE(H32:H37,2)+LARGE(H32:H37,3)+LARGE(H32:H37,4)</f>
        <v>0</v>
      </c>
      <c r="I47" s="39">
        <f>IF(H47&lt;1,0,RANK(H47,H$43:H$47,0))</f>
        <v>0</v>
      </c>
      <c r="J47" s="38">
        <f>LARGE(J32:J37,1)+LARGE(J32:J37,2)+LARGE(J32:J37,3)+LARGE(J32:J37,4)</f>
        <v>0</v>
      </c>
      <c r="K47" s="39">
        <f>IF(J47&lt;1,0,RANK(J47,J$43:J$47,0))</f>
        <v>0</v>
      </c>
      <c r="L47" s="40">
        <f>D47+F47+H47+J47</f>
        <v>0</v>
      </c>
      <c r="M47" s="17">
        <f>IF(L47&lt;1,0,RANK(L47,L$43:L$47,0))</f>
        <v>0</v>
      </c>
    </row>
  </sheetData>
  <conditionalFormatting sqref="M43:M47 E43:E47 G43:G47 I43:I47 K43:K47 M4:M38 G4:G38 I4:I38 E4:E38 K4:K38">
    <cfRule type="cellIs" dxfId="8" priority="1" stopIfTrue="1" operator="equal">
      <formula>1</formula>
    </cfRule>
    <cfRule type="cellIs" dxfId="7" priority="2" stopIfTrue="1" operator="equal">
      <formula>2</formula>
    </cfRule>
    <cfRule type="cellIs" dxfId="6" priority="3" stopIfTrue="1" operator="equal">
      <formula>3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48"/>
  <sheetViews>
    <sheetView topLeftCell="A29" workbookViewId="0">
      <selection activeCell="J49" sqref="J49"/>
    </sheetView>
  </sheetViews>
  <sheetFormatPr defaultRowHeight="15" x14ac:dyDescent="0.25"/>
  <cols>
    <col min="2" max="2" width="18.140625" customWidth="1"/>
    <col min="3" max="3" width="12" customWidth="1"/>
    <col min="5" max="5" width="5.85546875" customWidth="1"/>
    <col min="7" max="7" width="6.42578125" customWidth="1"/>
    <col min="9" max="9" width="5.7109375" customWidth="1"/>
    <col min="11" max="11" width="6.7109375" customWidth="1"/>
    <col min="13" max="13" width="5.85546875" customWidth="1"/>
  </cols>
  <sheetData>
    <row r="1" spans="1:13" ht="18" x14ac:dyDescent="0.25">
      <c r="A1" s="1"/>
      <c r="B1" s="2" t="s">
        <v>0</v>
      </c>
      <c r="C1" s="3" t="s">
        <v>25</v>
      </c>
      <c r="D1" s="4"/>
      <c r="E1" s="5"/>
      <c r="F1" s="4"/>
      <c r="G1" s="5"/>
      <c r="H1" s="4"/>
      <c r="I1" s="5"/>
      <c r="J1" s="4"/>
      <c r="K1" s="5"/>
      <c r="L1" s="4"/>
      <c r="M1" s="6"/>
    </row>
    <row r="2" spans="1:13" ht="18" x14ac:dyDescent="0.25">
      <c r="A2" s="1"/>
      <c r="B2" s="7" t="s">
        <v>2</v>
      </c>
      <c r="C2" s="2"/>
      <c r="D2" s="4"/>
      <c r="E2" s="5"/>
      <c r="F2" s="4"/>
      <c r="G2" s="5"/>
      <c r="H2" s="4"/>
      <c r="I2" s="5"/>
      <c r="J2" s="4"/>
      <c r="K2" s="5"/>
      <c r="L2" s="4"/>
      <c r="M2" s="6"/>
    </row>
    <row r="3" spans="1:13" x14ac:dyDescent="0.25">
      <c r="A3" s="8" t="s">
        <v>3</v>
      </c>
      <c r="B3" s="9" t="s">
        <v>4</v>
      </c>
      <c r="C3" s="10" t="s">
        <v>5</v>
      </c>
      <c r="D3" s="10" t="s">
        <v>6</v>
      </c>
      <c r="E3" s="10" t="s">
        <v>7</v>
      </c>
      <c r="F3" s="10" t="s">
        <v>8</v>
      </c>
      <c r="G3" s="10" t="s">
        <v>7</v>
      </c>
      <c r="H3" s="10" t="s">
        <v>9</v>
      </c>
      <c r="I3" s="10" t="s">
        <v>7</v>
      </c>
      <c r="J3" s="10" t="s">
        <v>10</v>
      </c>
      <c r="K3" s="10" t="s">
        <v>7</v>
      </c>
      <c r="L3" s="10" t="s">
        <v>11</v>
      </c>
      <c r="M3" s="10" t="s">
        <v>7</v>
      </c>
    </row>
    <row r="4" spans="1:13" x14ac:dyDescent="0.25">
      <c r="A4" s="11">
        <v>420</v>
      </c>
      <c r="B4" s="22" t="s">
        <v>40</v>
      </c>
      <c r="C4" s="23" t="s">
        <v>27</v>
      </c>
      <c r="D4" s="14">
        <v>11.3</v>
      </c>
      <c r="E4" s="15">
        <f t="shared" ref="E4:E9" si="0">IF(D4&lt;1,0,RANK(D4,D$4:D$37,0))</f>
        <v>5</v>
      </c>
      <c r="F4" s="14">
        <v>7.3</v>
      </c>
      <c r="G4" s="15">
        <f t="shared" ref="G4:G9" si="1">IF(F4&lt;1,0,RANK(F4,F$4:F$37,0))</f>
        <v>11</v>
      </c>
      <c r="H4" s="14">
        <v>11.6</v>
      </c>
      <c r="I4" s="15">
        <f t="shared" ref="I4:I9" si="2">IF(H4&lt;1,0,RANK(H4,H$4:H$37,0))</f>
        <v>5</v>
      </c>
      <c r="J4" s="14">
        <v>9.1999999999999993</v>
      </c>
      <c r="K4" s="15">
        <f t="shared" ref="K4:K9" si="3">IF(J4&lt;1,0,RANK(J4,J$4:J$37,0))</f>
        <v>12</v>
      </c>
      <c r="L4" s="16">
        <f>SUM(D4,F4,H4,J4)</f>
        <v>39.400000000000006</v>
      </c>
      <c r="M4" s="17">
        <f t="shared" ref="M4:M9" si="4">IF(L4&lt;1,0,RANK(L4,L$4:L$37,0))</f>
        <v>10</v>
      </c>
    </row>
    <row r="5" spans="1:13" x14ac:dyDescent="0.25">
      <c r="A5" s="11">
        <f>SUM(A4+1)</f>
        <v>421</v>
      </c>
      <c r="B5" s="22" t="s">
        <v>41</v>
      </c>
      <c r="C5" s="23" t="s">
        <v>27</v>
      </c>
      <c r="D5" s="14">
        <v>11.33</v>
      </c>
      <c r="E5" s="15">
        <f t="shared" si="0"/>
        <v>4</v>
      </c>
      <c r="F5" s="14">
        <v>9.4</v>
      </c>
      <c r="G5" s="15">
        <f t="shared" si="1"/>
        <v>6</v>
      </c>
      <c r="H5" s="14">
        <v>9.7332999999999998</v>
      </c>
      <c r="I5" s="15">
        <f t="shared" si="2"/>
        <v>11</v>
      </c>
      <c r="J5" s="14">
        <v>10.65</v>
      </c>
      <c r="K5" s="15">
        <f t="shared" si="3"/>
        <v>8</v>
      </c>
      <c r="L5" s="16">
        <f t="shared" ref="L5:L16" si="5">SUM(D5,F5,H5,J5)</f>
        <v>41.113300000000002</v>
      </c>
      <c r="M5" s="17">
        <f t="shared" si="4"/>
        <v>7</v>
      </c>
    </row>
    <row r="6" spans="1:13" x14ac:dyDescent="0.25">
      <c r="A6" s="11">
        <f t="shared" ref="A6:A37" si="6">SUM(A5+1)</f>
        <v>422</v>
      </c>
      <c r="B6" s="22" t="s">
        <v>42</v>
      </c>
      <c r="C6" s="23" t="s">
        <v>27</v>
      </c>
      <c r="D6" s="14">
        <v>11.23</v>
      </c>
      <c r="E6" s="15">
        <f t="shared" si="0"/>
        <v>7</v>
      </c>
      <c r="F6" s="14">
        <v>8.9339999999999993</v>
      </c>
      <c r="G6" s="15">
        <f t="shared" si="1"/>
        <v>7</v>
      </c>
      <c r="H6" s="14">
        <v>9.9329999999999998</v>
      </c>
      <c r="I6" s="15">
        <f t="shared" si="2"/>
        <v>9</v>
      </c>
      <c r="J6" s="14">
        <v>11.2</v>
      </c>
      <c r="K6" s="15">
        <f t="shared" si="3"/>
        <v>2</v>
      </c>
      <c r="L6" s="16">
        <f t="shared" si="5"/>
        <v>41.296999999999997</v>
      </c>
      <c r="M6" s="17">
        <f t="shared" si="4"/>
        <v>6</v>
      </c>
    </row>
    <row r="7" spans="1:13" x14ac:dyDescent="0.25">
      <c r="A7" s="11">
        <f t="shared" si="6"/>
        <v>423</v>
      </c>
      <c r="B7" s="22" t="s">
        <v>43</v>
      </c>
      <c r="C7" s="23" t="s">
        <v>27</v>
      </c>
      <c r="D7" s="14">
        <v>11.5</v>
      </c>
      <c r="E7" s="15">
        <f t="shared" si="0"/>
        <v>3</v>
      </c>
      <c r="F7" s="14">
        <v>8.6669999999999998</v>
      </c>
      <c r="G7" s="15">
        <f t="shared" si="1"/>
        <v>8</v>
      </c>
      <c r="H7" s="14">
        <v>9.3330000000000002</v>
      </c>
      <c r="I7" s="15">
        <f t="shared" si="2"/>
        <v>12</v>
      </c>
      <c r="J7" s="14">
        <v>10.75</v>
      </c>
      <c r="K7" s="15">
        <f t="shared" si="3"/>
        <v>7</v>
      </c>
      <c r="L7" s="16">
        <f t="shared" si="5"/>
        <v>40.25</v>
      </c>
      <c r="M7" s="17">
        <f t="shared" si="4"/>
        <v>9</v>
      </c>
    </row>
    <row r="8" spans="1:13" x14ac:dyDescent="0.25">
      <c r="A8" s="11">
        <f t="shared" si="6"/>
        <v>424</v>
      </c>
      <c r="B8" s="22" t="s">
        <v>44</v>
      </c>
      <c r="C8" s="23" t="s">
        <v>27</v>
      </c>
      <c r="D8" s="14">
        <v>10.199999999999999</v>
      </c>
      <c r="E8" s="15">
        <f t="shared" si="0"/>
        <v>12</v>
      </c>
      <c r="F8" s="14">
        <v>8.1669999999999998</v>
      </c>
      <c r="G8" s="15">
        <f t="shared" si="1"/>
        <v>10</v>
      </c>
      <c r="H8" s="14">
        <v>10.132999999999999</v>
      </c>
      <c r="I8" s="15">
        <f t="shared" si="2"/>
        <v>7</v>
      </c>
      <c r="J8" s="14">
        <v>9.9499999999999993</v>
      </c>
      <c r="K8" s="15">
        <f t="shared" si="3"/>
        <v>11</v>
      </c>
      <c r="L8" s="16">
        <f t="shared" si="5"/>
        <v>38.449999999999996</v>
      </c>
      <c r="M8" s="17">
        <f t="shared" si="4"/>
        <v>11</v>
      </c>
    </row>
    <row r="9" spans="1:13" x14ac:dyDescent="0.25">
      <c r="A9" s="11">
        <f t="shared" si="6"/>
        <v>425</v>
      </c>
      <c r="B9" s="22" t="s">
        <v>45</v>
      </c>
      <c r="C9" s="23" t="s">
        <v>27</v>
      </c>
      <c r="D9" s="14">
        <v>10.37</v>
      </c>
      <c r="E9" s="15">
        <f t="shared" si="0"/>
        <v>11</v>
      </c>
      <c r="F9" s="14">
        <v>6.9669999999999996</v>
      </c>
      <c r="G9" s="15">
        <f t="shared" si="1"/>
        <v>12</v>
      </c>
      <c r="H9" s="14">
        <v>10.1</v>
      </c>
      <c r="I9" s="15">
        <f t="shared" si="2"/>
        <v>8</v>
      </c>
      <c r="J9" s="14">
        <v>10.35</v>
      </c>
      <c r="K9" s="15">
        <f t="shared" si="3"/>
        <v>10</v>
      </c>
      <c r="L9" s="16">
        <f t="shared" si="5"/>
        <v>37.786999999999999</v>
      </c>
      <c r="M9" s="17">
        <f t="shared" si="4"/>
        <v>12</v>
      </c>
    </row>
    <row r="10" spans="1:13" x14ac:dyDescent="0.25">
      <c r="A10" s="11"/>
      <c r="B10" s="18"/>
      <c r="C10" s="19"/>
      <c r="D10" s="20"/>
      <c r="E10" s="15"/>
      <c r="F10" s="14"/>
      <c r="G10" s="15"/>
      <c r="H10" s="14"/>
      <c r="I10" s="15"/>
      <c r="J10" s="14"/>
      <c r="K10" s="15"/>
      <c r="L10" s="21"/>
      <c r="M10" s="17"/>
    </row>
    <row r="11" spans="1:13" x14ac:dyDescent="0.25">
      <c r="A11" s="11">
        <v>426</v>
      </c>
      <c r="B11" s="12" t="s">
        <v>46</v>
      </c>
      <c r="C11" s="13" t="s">
        <v>47</v>
      </c>
      <c r="D11" s="14">
        <v>11.8</v>
      </c>
      <c r="E11" s="15">
        <f t="shared" ref="E11:E23" si="7">IF(D11&lt;1,0,RANK(D11,D$4:D$37,0))</f>
        <v>1</v>
      </c>
      <c r="F11" s="14">
        <v>11.2</v>
      </c>
      <c r="G11" s="15">
        <f t="shared" ref="G11:G23" si="8">IF(F11&lt;1,0,RANK(F11,F$4:F$37,0))</f>
        <v>2</v>
      </c>
      <c r="H11" s="14">
        <v>11.233000000000001</v>
      </c>
      <c r="I11" s="15">
        <f t="shared" ref="I11:I23" si="9">IF(H11&lt;1,0,RANK(H11,H$4:H$37,0))</f>
        <v>6</v>
      </c>
      <c r="J11" s="14">
        <v>11.1</v>
      </c>
      <c r="K11" s="15">
        <f t="shared" ref="K11:K16" si="10">IF(J11&lt;1,0,RANK(J11,J$4:J$37,0))</f>
        <v>5</v>
      </c>
      <c r="L11" s="16">
        <f t="shared" si="5"/>
        <v>45.333000000000006</v>
      </c>
      <c r="M11" s="17">
        <f t="shared" ref="M11:M23" si="11">IF(L11&lt;1,0,RANK(L11,L$4:L$37,0))</f>
        <v>2</v>
      </c>
    </row>
    <row r="12" spans="1:13" x14ac:dyDescent="0.25">
      <c r="A12" s="11">
        <f t="shared" si="6"/>
        <v>427</v>
      </c>
      <c r="B12" s="12" t="s">
        <v>48</v>
      </c>
      <c r="C12" s="13" t="s">
        <v>47</v>
      </c>
      <c r="D12" s="14">
        <v>11.1</v>
      </c>
      <c r="E12" s="15">
        <f t="shared" si="7"/>
        <v>9</v>
      </c>
      <c r="F12" s="14">
        <v>8.3670000000000009</v>
      </c>
      <c r="G12" s="15">
        <f t="shared" si="8"/>
        <v>9</v>
      </c>
      <c r="H12" s="14">
        <v>9.9</v>
      </c>
      <c r="I12" s="15">
        <f t="shared" si="9"/>
        <v>10</v>
      </c>
      <c r="J12" s="14">
        <v>11</v>
      </c>
      <c r="K12" s="15">
        <f t="shared" si="10"/>
        <v>6</v>
      </c>
      <c r="L12" s="16">
        <f t="shared" si="5"/>
        <v>40.366999999999997</v>
      </c>
      <c r="M12" s="17">
        <f t="shared" si="11"/>
        <v>8</v>
      </c>
    </row>
    <row r="13" spans="1:13" x14ac:dyDescent="0.25">
      <c r="A13" s="11">
        <f t="shared" si="6"/>
        <v>428</v>
      </c>
      <c r="B13" s="12" t="s">
        <v>49</v>
      </c>
      <c r="C13" s="13" t="s">
        <v>47</v>
      </c>
      <c r="D13" s="14">
        <v>11.27</v>
      </c>
      <c r="E13" s="15">
        <f t="shared" si="7"/>
        <v>6</v>
      </c>
      <c r="F13" s="14">
        <v>10.4</v>
      </c>
      <c r="G13" s="15">
        <v>0</v>
      </c>
      <c r="H13" s="14">
        <v>11.833</v>
      </c>
      <c r="I13" s="15">
        <f t="shared" si="9"/>
        <v>3</v>
      </c>
      <c r="J13" s="14">
        <v>10.4</v>
      </c>
      <c r="K13" s="15">
        <f t="shared" si="10"/>
        <v>9</v>
      </c>
      <c r="L13" s="16">
        <f t="shared" si="5"/>
        <v>43.902999999999999</v>
      </c>
      <c r="M13" s="17">
        <f t="shared" si="11"/>
        <v>3</v>
      </c>
    </row>
    <row r="14" spans="1:13" x14ac:dyDescent="0.25">
      <c r="A14" s="11">
        <f t="shared" si="6"/>
        <v>429</v>
      </c>
      <c r="B14" s="12" t="s">
        <v>50</v>
      </c>
      <c r="C14" s="13" t="s">
        <v>47</v>
      </c>
      <c r="D14" s="14">
        <v>10.77</v>
      </c>
      <c r="E14" s="15">
        <f t="shared" si="7"/>
        <v>10</v>
      </c>
      <c r="F14" s="14">
        <v>9.5670000000000002</v>
      </c>
      <c r="G14" s="15">
        <f t="shared" si="8"/>
        <v>5</v>
      </c>
      <c r="H14" s="14">
        <v>12.067</v>
      </c>
      <c r="I14" s="15">
        <f t="shared" si="9"/>
        <v>2</v>
      </c>
      <c r="J14" s="14">
        <v>11.15</v>
      </c>
      <c r="K14" s="15">
        <f t="shared" si="10"/>
        <v>4</v>
      </c>
      <c r="L14" s="16">
        <f t="shared" si="5"/>
        <v>43.553999999999995</v>
      </c>
      <c r="M14" s="17">
        <f t="shared" si="11"/>
        <v>5</v>
      </c>
    </row>
    <row r="15" spans="1:13" x14ac:dyDescent="0.25">
      <c r="A15" s="11">
        <f t="shared" si="6"/>
        <v>430</v>
      </c>
      <c r="B15" s="12" t="s">
        <v>51</v>
      </c>
      <c r="C15" s="13" t="s">
        <v>47</v>
      </c>
      <c r="D15" s="14">
        <v>11.8</v>
      </c>
      <c r="E15" s="15">
        <f t="shared" si="7"/>
        <v>1</v>
      </c>
      <c r="F15" s="14">
        <v>11.7</v>
      </c>
      <c r="G15" s="15">
        <f t="shared" si="8"/>
        <v>1</v>
      </c>
      <c r="H15" s="14">
        <v>12.266999999999999</v>
      </c>
      <c r="I15" s="15">
        <f t="shared" si="9"/>
        <v>1</v>
      </c>
      <c r="J15" s="14">
        <v>11.4</v>
      </c>
      <c r="K15" s="15">
        <f t="shared" si="10"/>
        <v>1</v>
      </c>
      <c r="L15" s="16">
        <f t="shared" si="5"/>
        <v>47.166999999999994</v>
      </c>
      <c r="M15" s="17">
        <f t="shared" si="11"/>
        <v>1</v>
      </c>
    </row>
    <row r="16" spans="1:13" x14ac:dyDescent="0.25">
      <c r="A16" s="11">
        <f t="shared" si="6"/>
        <v>431</v>
      </c>
      <c r="B16" s="12" t="s">
        <v>52</v>
      </c>
      <c r="C16" s="13" t="s">
        <v>47</v>
      </c>
      <c r="D16" s="14">
        <v>11.2</v>
      </c>
      <c r="E16" s="15">
        <f t="shared" si="7"/>
        <v>8</v>
      </c>
      <c r="F16" s="14">
        <v>9.7669999999999995</v>
      </c>
      <c r="G16" s="15">
        <f t="shared" si="8"/>
        <v>4</v>
      </c>
      <c r="H16" s="14">
        <v>11.733000000000001</v>
      </c>
      <c r="I16" s="15">
        <f t="shared" si="9"/>
        <v>4</v>
      </c>
      <c r="J16" s="14">
        <v>11.2</v>
      </c>
      <c r="K16" s="15">
        <f t="shared" si="10"/>
        <v>2</v>
      </c>
      <c r="L16" s="16">
        <f t="shared" si="5"/>
        <v>43.900000000000006</v>
      </c>
      <c r="M16" s="17">
        <f t="shared" si="11"/>
        <v>4</v>
      </c>
    </row>
    <row r="17" spans="1:13" x14ac:dyDescent="0.25">
      <c r="A17" s="11"/>
      <c r="B17" s="24"/>
      <c r="C17" s="19"/>
      <c r="D17" s="20"/>
      <c r="E17" s="15"/>
      <c r="F17" s="14"/>
      <c r="G17" s="15"/>
      <c r="H17" s="14"/>
      <c r="I17" s="15"/>
      <c r="J17" s="14"/>
      <c r="K17" s="15"/>
      <c r="L17" s="21"/>
      <c r="M17" s="17"/>
    </row>
    <row r="18" spans="1:13" x14ac:dyDescent="0.25">
      <c r="A18" s="11">
        <v>432</v>
      </c>
      <c r="B18" s="12"/>
      <c r="C18" s="13"/>
      <c r="D18" s="14">
        <v>0</v>
      </c>
      <c r="E18" s="15">
        <f t="shared" si="7"/>
        <v>0</v>
      </c>
      <c r="F18" s="14">
        <v>0</v>
      </c>
      <c r="G18" s="15">
        <f t="shared" si="8"/>
        <v>0</v>
      </c>
      <c r="H18" s="14">
        <v>0</v>
      </c>
      <c r="I18" s="15">
        <f t="shared" si="9"/>
        <v>0</v>
      </c>
      <c r="J18" s="14">
        <v>0</v>
      </c>
      <c r="K18" s="15">
        <f t="shared" ref="K18:K23" si="12">IF(J18&lt;1,0,RANK(J18,J$4:J$37,0))</f>
        <v>0</v>
      </c>
      <c r="L18" s="16">
        <f>SUM(D18,F18,H18,J18)</f>
        <v>0</v>
      </c>
      <c r="M18" s="17">
        <f t="shared" si="11"/>
        <v>0</v>
      </c>
    </row>
    <row r="19" spans="1:13" x14ac:dyDescent="0.25">
      <c r="A19" s="11">
        <f t="shared" si="6"/>
        <v>433</v>
      </c>
      <c r="B19" s="12"/>
      <c r="C19" s="13"/>
      <c r="D19" s="14">
        <v>0</v>
      </c>
      <c r="E19" s="15">
        <f t="shared" si="7"/>
        <v>0</v>
      </c>
      <c r="F19" s="14">
        <v>0</v>
      </c>
      <c r="G19" s="15">
        <f t="shared" si="8"/>
        <v>0</v>
      </c>
      <c r="H19" s="14">
        <v>0</v>
      </c>
      <c r="I19" s="15">
        <f t="shared" si="9"/>
        <v>0</v>
      </c>
      <c r="J19" s="14">
        <v>0</v>
      </c>
      <c r="K19" s="15">
        <f t="shared" si="12"/>
        <v>0</v>
      </c>
      <c r="L19" s="16">
        <f t="shared" ref="L19:L30" si="13">SUM(D19,F19,H19,J19)</f>
        <v>0</v>
      </c>
      <c r="M19" s="17">
        <f t="shared" si="11"/>
        <v>0</v>
      </c>
    </row>
    <row r="20" spans="1:13" x14ac:dyDescent="0.25">
      <c r="A20" s="11">
        <f t="shared" si="6"/>
        <v>434</v>
      </c>
      <c r="B20" s="12"/>
      <c r="C20" s="13"/>
      <c r="D20" s="14">
        <v>0</v>
      </c>
      <c r="E20" s="15">
        <f t="shared" si="7"/>
        <v>0</v>
      </c>
      <c r="F20" s="14">
        <v>0</v>
      </c>
      <c r="G20" s="15">
        <f t="shared" si="8"/>
        <v>0</v>
      </c>
      <c r="H20" s="14">
        <v>0</v>
      </c>
      <c r="I20" s="15">
        <f t="shared" si="9"/>
        <v>0</v>
      </c>
      <c r="J20" s="14">
        <v>0</v>
      </c>
      <c r="K20" s="15">
        <f t="shared" si="12"/>
        <v>0</v>
      </c>
      <c r="L20" s="16">
        <f t="shared" si="13"/>
        <v>0</v>
      </c>
      <c r="M20" s="17">
        <f t="shared" si="11"/>
        <v>0</v>
      </c>
    </row>
    <row r="21" spans="1:13" x14ac:dyDescent="0.25">
      <c r="A21" s="11">
        <f t="shared" si="6"/>
        <v>435</v>
      </c>
      <c r="B21" s="12"/>
      <c r="C21" s="13"/>
      <c r="D21" s="14">
        <v>0</v>
      </c>
      <c r="E21" s="15">
        <f t="shared" si="7"/>
        <v>0</v>
      </c>
      <c r="F21" s="14">
        <v>0</v>
      </c>
      <c r="G21" s="15">
        <f t="shared" si="8"/>
        <v>0</v>
      </c>
      <c r="H21" s="14">
        <v>0</v>
      </c>
      <c r="I21" s="15">
        <f t="shared" si="9"/>
        <v>0</v>
      </c>
      <c r="J21" s="14">
        <v>0</v>
      </c>
      <c r="K21" s="15">
        <f t="shared" si="12"/>
        <v>0</v>
      </c>
      <c r="L21" s="16">
        <f t="shared" si="13"/>
        <v>0</v>
      </c>
      <c r="M21" s="17">
        <f t="shared" si="11"/>
        <v>0</v>
      </c>
    </row>
    <row r="22" spans="1:13" x14ac:dyDescent="0.25">
      <c r="A22" s="11">
        <f t="shared" si="6"/>
        <v>436</v>
      </c>
      <c r="B22" s="12"/>
      <c r="C22" s="13"/>
      <c r="D22" s="14">
        <v>0</v>
      </c>
      <c r="E22" s="15">
        <f t="shared" si="7"/>
        <v>0</v>
      </c>
      <c r="F22" s="14">
        <v>0</v>
      </c>
      <c r="G22" s="15">
        <f t="shared" si="8"/>
        <v>0</v>
      </c>
      <c r="H22" s="14">
        <v>0</v>
      </c>
      <c r="I22" s="15">
        <f t="shared" si="9"/>
        <v>0</v>
      </c>
      <c r="J22" s="14">
        <v>0</v>
      </c>
      <c r="K22" s="15">
        <f t="shared" si="12"/>
        <v>0</v>
      </c>
      <c r="L22" s="16">
        <f t="shared" si="13"/>
        <v>0</v>
      </c>
      <c r="M22" s="17">
        <f t="shared" si="11"/>
        <v>0</v>
      </c>
    </row>
    <row r="23" spans="1:13" x14ac:dyDescent="0.25">
      <c r="A23" s="11">
        <f t="shared" si="6"/>
        <v>437</v>
      </c>
      <c r="B23" s="12"/>
      <c r="C23" s="13"/>
      <c r="D23" s="14">
        <v>0</v>
      </c>
      <c r="E23" s="15">
        <f t="shared" si="7"/>
        <v>0</v>
      </c>
      <c r="F23" s="14">
        <v>0</v>
      </c>
      <c r="G23" s="15">
        <f t="shared" si="8"/>
        <v>0</v>
      </c>
      <c r="H23" s="14">
        <v>0</v>
      </c>
      <c r="I23" s="15">
        <f t="shared" si="9"/>
        <v>0</v>
      </c>
      <c r="J23" s="14">
        <v>0</v>
      </c>
      <c r="K23" s="15">
        <f t="shared" si="12"/>
        <v>0</v>
      </c>
      <c r="L23" s="16">
        <f t="shared" si="13"/>
        <v>0</v>
      </c>
      <c r="M23" s="17">
        <f t="shared" si="11"/>
        <v>0</v>
      </c>
    </row>
    <row r="24" spans="1:13" x14ac:dyDescent="0.25">
      <c r="A24" s="11"/>
      <c r="B24" s="18"/>
      <c r="C24" s="26"/>
      <c r="D24" s="20"/>
      <c r="E24" s="15"/>
      <c r="F24" s="14"/>
      <c r="G24" s="15"/>
      <c r="H24" s="14"/>
      <c r="I24" s="15"/>
      <c r="J24" s="14"/>
      <c r="K24" s="15"/>
      <c r="L24" s="21"/>
      <c r="M24" s="17"/>
    </row>
    <row r="25" spans="1:13" x14ac:dyDescent="0.25">
      <c r="A25" s="11">
        <v>438</v>
      </c>
      <c r="B25" s="18"/>
      <c r="C25" s="26"/>
      <c r="D25" s="14">
        <v>0</v>
      </c>
      <c r="E25" s="15">
        <f t="shared" ref="E25:E30" si="14">IF(D25&lt;1,0,RANK(D25,D$4:D$37,0))</f>
        <v>0</v>
      </c>
      <c r="F25" s="14">
        <v>0</v>
      </c>
      <c r="G25" s="15">
        <f t="shared" ref="G25:G30" si="15">IF(F25&lt;1,0,RANK(F25,F$4:F$37,0))</f>
        <v>0</v>
      </c>
      <c r="H25" s="14">
        <v>0</v>
      </c>
      <c r="I25" s="15">
        <f t="shared" ref="I25:I30" si="16">IF(H25&lt;1,0,RANK(H25,H$4:H$37,0))</f>
        <v>0</v>
      </c>
      <c r="J25" s="14">
        <v>0</v>
      </c>
      <c r="K25" s="15">
        <f t="shared" ref="K25:K30" si="17">IF(J25&lt;1,0,RANK(J25,J$4:J$37,0))</f>
        <v>0</v>
      </c>
      <c r="L25" s="16">
        <f t="shared" si="13"/>
        <v>0</v>
      </c>
      <c r="M25" s="17">
        <f t="shared" ref="M25:M30" si="18">IF(L25&lt;1,0,RANK(L25,L$4:L$37,0))</f>
        <v>0</v>
      </c>
    </row>
    <row r="26" spans="1:13" x14ac:dyDescent="0.25">
      <c r="A26" s="11">
        <f t="shared" si="6"/>
        <v>439</v>
      </c>
      <c r="B26" s="18"/>
      <c r="C26" s="26"/>
      <c r="D26" s="14">
        <v>0</v>
      </c>
      <c r="E26" s="15">
        <f t="shared" si="14"/>
        <v>0</v>
      </c>
      <c r="F26" s="14">
        <v>0</v>
      </c>
      <c r="G26" s="15">
        <f t="shared" si="15"/>
        <v>0</v>
      </c>
      <c r="H26" s="14">
        <v>0</v>
      </c>
      <c r="I26" s="15">
        <f t="shared" si="16"/>
        <v>0</v>
      </c>
      <c r="J26" s="14">
        <v>0</v>
      </c>
      <c r="K26" s="15">
        <f t="shared" si="17"/>
        <v>0</v>
      </c>
      <c r="L26" s="16">
        <f t="shared" si="13"/>
        <v>0</v>
      </c>
      <c r="M26" s="17">
        <f t="shared" si="18"/>
        <v>0</v>
      </c>
    </row>
    <row r="27" spans="1:13" x14ac:dyDescent="0.25">
      <c r="A27" s="11">
        <f t="shared" si="6"/>
        <v>440</v>
      </c>
      <c r="B27" s="18"/>
      <c r="C27" s="26"/>
      <c r="D27" s="14">
        <v>0</v>
      </c>
      <c r="E27" s="15">
        <f t="shared" si="14"/>
        <v>0</v>
      </c>
      <c r="F27" s="14">
        <v>0</v>
      </c>
      <c r="G27" s="15">
        <f t="shared" si="15"/>
        <v>0</v>
      </c>
      <c r="H27" s="14">
        <v>0</v>
      </c>
      <c r="I27" s="15">
        <f t="shared" si="16"/>
        <v>0</v>
      </c>
      <c r="J27" s="14">
        <v>0</v>
      </c>
      <c r="K27" s="15">
        <f t="shared" si="17"/>
        <v>0</v>
      </c>
      <c r="L27" s="16">
        <f t="shared" si="13"/>
        <v>0</v>
      </c>
      <c r="M27" s="17">
        <f t="shared" si="18"/>
        <v>0</v>
      </c>
    </row>
    <row r="28" spans="1:13" x14ac:dyDescent="0.25">
      <c r="A28" s="11">
        <f t="shared" si="6"/>
        <v>441</v>
      </c>
      <c r="B28" s="18"/>
      <c r="C28" s="26"/>
      <c r="D28" s="14">
        <v>0</v>
      </c>
      <c r="E28" s="15">
        <f t="shared" si="14"/>
        <v>0</v>
      </c>
      <c r="F28" s="14">
        <v>0</v>
      </c>
      <c r="G28" s="15">
        <f t="shared" si="15"/>
        <v>0</v>
      </c>
      <c r="H28" s="14">
        <v>0</v>
      </c>
      <c r="I28" s="15">
        <f t="shared" si="16"/>
        <v>0</v>
      </c>
      <c r="J28" s="14">
        <v>0</v>
      </c>
      <c r="K28" s="15">
        <f t="shared" si="17"/>
        <v>0</v>
      </c>
      <c r="L28" s="16">
        <f t="shared" si="13"/>
        <v>0</v>
      </c>
      <c r="M28" s="17">
        <f t="shared" si="18"/>
        <v>0</v>
      </c>
    </row>
    <row r="29" spans="1:13" x14ac:dyDescent="0.25">
      <c r="A29" s="11">
        <f t="shared" si="6"/>
        <v>442</v>
      </c>
      <c r="B29" s="18"/>
      <c r="C29" s="26"/>
      <c r="D29" s="14">
        <v>0</v>
      </c>
      <c r="E29" s="15">
        <f t="shared" si="14"/>
        <v>0</v>
      </c>
      <c r="F29" s="14">
        <v>0</v>
      </c>
      <c r="G29" s="15">
        <f t="shared" si="15"/>
        <v>0</v>
      </c>
      <c r="H29" s="14">
        <v>0</v>
      </c>
      <c r="I29" s="15">
        <f t="shared" si="16"/>
        <v>0</v>
      </c>
      <c r="J29" s="14">
        <v>0</v>
      </c>
      <c r="K29" s="15">
        <f t="shared" si="17"/>
        <v>0</v>
      </c>
      <c r="L29" s="16">
        <f t="shared" si="13"/>
        <v>0</v>
      </c>
      <c r="M29" s="17">
        <f t="shared" si="18"/>
        <v>0</v>
      </c>
    </row>
    <row r="30" spans="1:13" x14ac:dyDescent="0.25">
      <c r="A30" s="11">
        <f t="shared" si="6"/>
        <v>443</v>
      </c>
      <c r="B30" s="18"/>
      <c r="C30" s="26"/>
      <c r="D30" s="14">
        <v>0</v>
      </c>
      <c r="E30" s="15">
        <f t="shared" si="14"/>
        <v>0</v>
      </c>
      <c r="F30" s="14">
        <v>0</v>
      </c>
      <c r="G30" s="15">
        <f t="shared" si="15"/>
        <v>0</v>
      </c>
      <c r="H30" s="14">
        <v>0</v>
      </c>
      <c r="I30" s="15">
        <f t="shared" si="16"/>
        <v>0</v>
      </c>
      <c r="J30" s="14">
        <v>0</v>
      </c>
      <c r="K30" s="15">
        <f t="shared" si="17"/>
        <v>0</v>
      </c>
      <c r="L30" s="16">
        <f t="shared" si="13"/>
        <v>0</v>
      </c>
      <c r="M30" s="17">
        <f t="shared" si="18"/>
        <v>0</v>
      </c>
    </row>
    <row r="31" spans="1:13" x14ac:dyDescent="0.25">
      <c r="A31" s="11"/>
      <c r="B31" s="18"/>
      <c r="C31" s="26"/>
      <c r="D31" s="20"/>
      <c r="E31" s="15"/>
      <c r="F31" s="14"/>
      <c r="G31" s="15"/>
      <c r="H31" s="14"/>
      <c r="I31" s="15"/>
      <c r="J31" s="14"/>
      <c r="K31" s="15"/>
      <c r="L31" s="21"/>
      <c r="M31" s="17"/>
    </row>
    <row r="32" spans="1:13" x14ac:dyDescent="0.25">
      <c r="A32" s="11">
        <v>444</v>
      </c>
      <c r="B32" s="18"/>
      <c r="C32" s="26"/>
      <c r="D32" s="14">
        <v>0</v>
      </c>
      <c r="E32" s="15">
        <f t="shared" ref="E32:E37" si="19">IF(D32&lt;1,0,RANK(D32,D$4:D$37,0))</f>
        <v>0</v>
      </c>
      <c r="F32" s="14">
        <v>0</v>
      </c>
      <c r="G32" s="15">
        <f t="shared" ref="G32:G37" si="20">IF(F32&lt;1,0,RANK(F32,F$4:F$37,0))</f>
        <v>0</v>
      </c>
      <c r="H32" s="14">
        <v>0</v>
      </c>
      <c r="I32" s="15">
        <f t="shared" ref="I32:I37" si="21">IF(H32&lt;1,0,RANK(H32,H$4:H$37,0))</f>
        <v>0</v>
      </c>
      <c r="J32" s="14">
        <v>0</v>
      </c>
      <c r="K32" s="15">
        <f t="shared" ref="K32:K37" si="22">IF(J32&lt;1,0,RANK(J32,J$4:J$37,0))</f>
        <v>0</v>
      </c>
      <c r="L32" s="16">
        <f t="shared" ref="L32:L37" si="23">SUM(D32,F32,H32,J32)</f>
        <v>0</v>
      </c>
      <c r="M32" s="17">
        <f t="shared" ref="M32:M37" si="24">IF(L32&lt;1,0,RANK(L32,L$4:L$37,0))</f>
        <v>0</v>
      </c>
    </row>
    <row r="33" spans="1:13" x14ac:dyDescent="0.25">
      <c r="A33" s="11">
        <f t="shared" si="6"/>
        <v>445</v>
      </c>
      <c r="B33" s="18"/>
      <c r="C33" s="26"/>
      <c r="D33" s="14">
        <v>0</v>
      </c>
      <c r="E33" s="15">
        <f t="shared" si="19"/>
        <v>0</v>
      </c>
      <c r="F33" s="14">
        <v>0</v>
      </c>
      <c r="G33" s="15">
        <f t="shared" si="20"/>
        <v>0</v>
      </c>
      <c r="H33" s="14">
        <v>0</v>
      </c>
      <c r="I33" s="15">
        <f t="shared" si="21"/>
        <v>0</v>
      </c>
      <c r="J33" s="14">
        <v>0</v>
      </c>
      <c r="K33" s="15">
        <f t="shared" si="22"/>
        <v>0</v>
      </c>
      <c r="L33" s="16">
        <f t="shared" si="23"/>
        <v>0</v>
      </c>
      <c r="M33" s="17">
        <f t="shared" si="24"/>
        <v>0</v>
      </c>
    </row>
    <row r="34" spans="1:13" x14ac:dyDescent="0.25">
      <c r="A34" s="11">
        <f t="shared" si="6"/>
        <v>446</v>
      </c>
      <c r="B34" s="18"/>
      <c r="C34" s="26"/>
      <c r="D34" s="14">
        <v>0</v>
      </c>
      <c r="E34" s="15">
        <f t="shared" si="19"/>
        <v>0</v>
      </c>
      <c r="F34" s="14">
        <v>0</v>
      </c>
      <c r="G34" s="15">
        <f t="shared" si="20"/>
        <v>0</v>
      </c>
      <c r="H34" s="14">
        <v>0</v>
      </c>
      <c r="I34" s="15">
        <f t="shared" si="21"/>
        <v>0</v>
      </c>
      <c r="J34" s="14">
        <v>0</v>
      </c>
      <c r="K34" s="15">
        <f t="shared" si="22"/>
        <v>0</v>
      </c>
      <c r="L34" s="16">
        <f t="shared" si="23"/>
        <v>0</v>
      </c>
      <c r="M34" s="17">
        <f t="shared" si="24"/>
        <v>0</v>
      </c>
    </row>
    <row r="35" spans="1:13" x14ac:dyDescent="0.25">
      <c r="A35" s="11">
        <f t="shared" si="6"/>
        <v>447</v>
      </c>
      <c r="B35" s="18"/>
      <c r="C35" s="26"/>
      <c r="D35" s="14">
        <v>0</v>
      </c>
      <c r="E35" s="15">
        <f t="shared" si="19"/>
        <v>0</v>
      </c>
      <c r="F35" s="14">
        <v>0</v>
      </c>
      <c r="G35" s="15">
        <f t="shared" si="20"/>
        <v>0</v>
      </c>
      <c r="H35" s="14">
        <v>0</v>
      </c>
      <c r="I35" s="15">
        <f t="shared" si="21"/>
        <v>0</v>
      </c>
      <c r="J35" s="14">
        <v>0</v>
      </c>
      <c r="K35" s="15">
        <f t="shared" si="22"/>
        <v>0</v>
      </c>
      <c r="L35" s="16">
        <f t="shared" si="23"/>
        <v>0</v>
      </c>
      <c r="M35" s="17">
        <f t="shared" si="24"/>
        <v>0</v>
      </c>
    </row>
    <row r="36" spans="1:13" x14ac:dyDescent="0.25">
      <c r="A36" s="11">
        <f t="shared" si="6"/>
        <v>448</v>
      </c>
      <c r="B36" s="18"/>
      <c r="C36" s="26"/>
      <c r="D36" s="14">
        <v>0</v>
      </c>
      <c r="E36" s="15">
        <f t="shared" si="19"/>
        <v>0</v>
      </c>
      <c r="F36" s="14">
        <v>0</v>
      </c>
      <c r="G36" s="15">
        <f t="shared" si="20"/>
        <v>0</v>
      </c>
      <c r="H36" s="14">
        <v>0</v>
      </c>
      <c r="I36" s="15">
        <f t="shared" si="21"/>
        <v>0</v>
      </c>
      <c r="J36" s="14">
        <v>0</v>
      </c>
      <c r="K36" s="15">
        <f t="shared" si="22"/>
        <v>0</v>
      </c>
      <c r="L36" s="16">
        <f t="shared" si="23"/>
        <v>0</v>
      </c>
      <c r="M36" s="17">
        <f t="shared" si="24"/>
        <v>0</v>
      </c>
    </row>
    <row r="37" spans="1:13" x14ac:dyDescent="0.25">
      <c r="A37" s="11">
        <f t="shared" si="6"/>
        <v>449</v>
      </c>
      <c r="B37" s="18"/>
      <c r="C37" s="26"/>
      <c r="D37" s="14">
        <v>0</v>
      </c>
      <c r="E37" s="15">
        <f t="shared" si="19"/>
        <v>0</v>
      </c>
      <c r="F37" s="14">
        <v>0</v>
      </c>
      <c r="G37" s="15">
        <f t="shared" si="20"/>
        <v>0</v>
      </c>
      <c r="H37" s="14">
        <v>0</v>
      </c>
      <c r="I37" s="15">
        <f t="shared" si="21"/>
        <v>0</v>
      </c>
      <c r="J37" s="14">
        <v>0</v>
      </c>
      <c r="K37" s="15">
        <f t="shared" si="22"/>
        <v>0</v>
      </c>
      <c r="L37" s="16">
        <f t="shared" si="23"/>
        <v>0</v>
      </c>
      <c r="M37" s="17">
        <f t="shared" si="24"/>
        <v>0</v>
      </c>
    </row>
    <row r="38" spans="1:13" x14ac:dyDescent="0.25">
      <c r="A38" s="11"/>
      <c r="B38" s="18"/>
      <c r="C38" s="19"/>
      <c r="D38" s="20"/>
      <c r="E38" s="15"/>
      <c r="F38" s="20"/>
      <c r="G38" s="15"/>
      <c r="H38" s="20"/>
      <c r="I38" s="15"/>
      <c r="J38" s="20"/>
      <c r="K38" s="15"/>
      <c r="L38" s="21"/>
      <c r="M38" s="17"/>
    </row>
    <row r="39" spans="1:13" ht="18" x14ac:dyDescent="0.25">
      <c r="A39" s="1"/>
      <c r="B39" s="4"/>
      <c r="C39" s="2"/>
      <c r="D39" s="4"/>
      <c r="E39" s="5"/>
      <c r="F39" s="4"/>
      <c r="G39" s="5"/>
      <c r="H39" s="4"/>
      <c r="I39" s="5"/>
      <c r="J39" s="4"/>
      <c r="K39" s="5"/>
      <c r="L39" s="4"/>
      <c r="M39" s="6"/>
    </row>
    <row r="40" spans="1:13" ht="18" x14ac:dyDescent="0.25">
      <c r="A40" s="1"/>
      <c r="B40" s="27" t="s">
        <v>20</v>
      </c>
      <c r="C40" s="2" t="s">
        <v>21</v>
      </c>
      <c r="D40" s="28"/>
      <c r="E40" s="28"/>
      <c r="F40" s="28"/>
      <c r="G40" s="28"/>
      <c r="H40" s="28"/>
      <c r="I40" s="28"/>
      <c r="J40" s="28"/>
      <c r="K40" s="28"/>
      <c r="L40" s="28"/>
      <c r="M40" s="6"/>
    </row>
    <row r="41" spans="1:13" ht="18.75" thickBot="1" x14ac:dyDescent="0.3">
      <c r="A41" s="1"/>
      <c r="B41" s="27"/>
      <c r="C41" s="2"/>
      <c r="D41" s="28"/>
      <c r="E41" s="28"/>
      <c r="F41" s="28"/>
      <c r="G41" s="28"/>
      <c r="H41" s="28"/>
      <c r="I41" s="28"/>
      <c r="J41" s="28"/>
      <c r="K41" s="28"/>
      <c r="L41" s="28"/>
      <c r="M41" s="6"/>
    </row>
    <row r="42" spans="1:13" ht="15.75" thickBot="1" x14ac:dyDescent="0.3">
      <c r="A42" s="1"/>
      <c r="B42" s="28"/>
      <c r="C42" s="29" t="s">
        <v>22</v>
      </c>
      <c r="D42" s="30" t="s">
        <v>6</v>
      </c>
      <c r="E42" s="30" t="s">
        <v>7</v>
      </c>
      <c r="F42" s="30" t="s">
        <v>8</v>
      </c>
      <c r="G42" s="30" t="s">
        <v>7</v>
      </c>
      <c r="H42" s="30" t="s">
        <v>9</v>
      </c>
      <c r="I42" s="30" t="s">
        <v>7</v>
      </c>
      <c r="J42" s="30" t="s">
        <v>10</v>
      </c>
      <c r="K42" s="30" t="s">
        <v>7</v>
      </c>
      <c r="L42" s="30" t="s">
        <v>11</v>
      </c>
      <c r="M42" s="31" t="s">
        <v>7</v>
      </c>
    </row>
    <row r="43" spans="1:13" x14ac:dyDescent="0.25">
      <c r="A43" s="1"/>
      <c r="B43" s="28"/>
      <c r="C43" s="32" t="s">
        <v>27</v>
      </c>
      <c r="D43" s="33">
        <f>LARGE(D4:D9,1)+LARGE(D4:D9,2)+LARGE(D4:D9,3)+LARGE(D4:D9,4)</f>
        <v>45.36</v>
      </c>
      <c r="E43" s="34">
        <f>IF(D43&lt;1,0,RANK(D43,D$43:D$47,0))</f>
        <v>2</v>
      </c>
      <c r="F43" s="33">
        <f>LARGE(F4:F9,1)+LARGE(F4:F9,2)+LARGE(F4:F9,3)+LARGE(F4:F9,4)</f>
        <v>35.167999999999999</v>
      </c>
      <c r="G43" s="34">
        <f>IF(F43&lt;1,0,RANK(F43,F$43:F$47,0))</f>
        <v>2</v>
      </c>
      <c r="H43" s="33">
        <f>LARGE(H4:H9,1)+LARGE(H4:H9,2)+LARGE(H4:H9,3)+LARGE(H4:H9,4)</f>
        <v>41.765999999999998</v>
      </c>
      <c r="I43" s="34">
        <f>IF(H43&lt;1,0,RANK(H43,H$43:H$47,0))</f>
        <v>2</v>
      </c>
      <c r="J43" s="33">
        <f>LARGE(J4:J9,1)+LARGE(J4:J9,2)+LARGE(J4:J9,3)+LARGE(J4:J9,4)</f>
        <v>42.95</v>
      </c>
      <c r="K43" s="34">
        <f>IF(J43&lt;1,0,RANK(J43,J$43:J$47,0))</f>
        <v>2</v>
      </c>
      <c r="L43" s="35">
        <f>D43+F43+H43+J43</f>
        <v>165.24399999999997</v>
      </c>
      <c r="M43" s="36">
        <f>IF(L43&lt;1,0,RANK(L43,L$43:L$47,0))</f>
        <v>2</v>
      </c>
    </row>
    <row r="44" spans="1:13" x14ac:dyDescent="0.25">
      <c r="A44" s="1"/>
      <c r="B44" s="28"/>
      <c r="C44" s="37" t="s">
        <v>47</v>
      </c>
      <c r="D44" s="38">
        <f>LARGE(D11:D16,1)+LARGE(D11:D16,2)+LARGE(D11:D16,3)+LARGE(D11:D16,4)</f>
        <v>46.070000000000007</v>
      </c>
      <c r="E44" s="39">
        <f>IF(D44&lt;1,0,RANK(D44,D$43:D$47,0))</f>
        <v>1</v>
      </c>
      <c r="F44" s="38">
        <f>LARGE(F11:F16,1)+LARGE(F11:F16,2)+LARGE(F11:F16,3)+LARGE(F11:F16,4)</f>
        <v>43.066999999999993</v>
      </c>
      <c r="G44" s="39">
        <f>IF(F44&lt;1,0,RANK(F44,F$43:F$47,0))</f>
        <v>1</v>
      </c>
      <c r="H44" s="38">
        <f>LARGE(H11:H16,1)+LARGE(H11:H16,2)+LARGE(H11:H16,3)+LARGE(H11:H16,4)</f>
        <v>47.900000000000006</v>
      </c>
      <c r="I44" s="39">
        <f>IF(H44&lt;1,0,RANK(H44,H$43:H$47,0))</f>
        <v>1</v>
      </c>
      <c r="J44" s="38">
        <f>LARGE(J11:J16,1)+LARGE(J11:J16,2)+LARGE(J11:J16,3)+LARGE(J11:J16,4)</f>
        <v>44.85</v>
      </c>
      <c r="K44" s="39">
        <f>IF(J44&lt;1,0,RANK(J44,J$43:J$47,0))</f>
        <v>1</v>
      </c>
      <c r="L44" s="40">
        <f>D44+F44+H44+J44</f>
        <v>181.887</v>
      </c>
      <c r="M44" s="17">
        <f>IF(L44&lt;1,0,RANK(L44,L$43:L$47,0))</f>
        <v>1</v>
      </c>
    </row>
    <row r="45" spans="1:13" x14ac:dyDescent="0.25">
      <c r="A45" s="1"/>
      <c r="B45" s="28"/>
      <c r="C45" s="26"/>
      <c r="D45" s="38">
        <f>LARGE(D18:D23,1)+LARGE(D18:D23,2)+LARGE(D18:D23,3)+LARGE(D18:D23,4)</f>
        <v>0</v>
      </c>
      <c r="E45" s="39">
        <f>IF(D45&lt;1,0,RANK(D45,D$43:D$47,0))</f>
        <v>0</v>
      </c>
      <c r="F45" s="38">
        <f>LARGE(F18:F23,1)+LARGE(F18:F23,2)+LARGE(F18:F23,3)+LARGE(F18:F23,4)</f>
        <v>0</v>
      </c>
      <c r="G45" s="39">
        <f>IF(F45&lt;1,0,RANK(F45,F$43:F$47,0))</f>
        <v>0</v>
      </c>
      <c r="H45" s="38">
        <f>LARGE(H18:H23,1)+LARGE(H18:H23,2)+LARGE(H18:H23,3)+LARGE(H18:H23,4)</f>
        <v>0</v>
      </c>
      <c r="I45" s="39">
        <f>IF(H45&lt;1,0,RANK(H45,H$43:H$47,0))</f>
        <v>0</v>
      </c>
      <c r="J45" s="38">
        <f>LARGE(J18:J23,1)+LARGE(J18:J23,2)+LARGE(J18:J23,3)+LARGE(J18:J23,4)</f>
        <v>0</v>
      </c>
      <c r="K45" s="39">
        <f>IF(J45&lt;1,0,RANK(J45,J$43:J$47,0))</f>
        <v>0</v>
      </c>
      <c r="L45" s="40">
        <f>D45+F45+H45+J45</f>
        <v>0</v>
      </c>
      <c r="M45" s="17">
        <f>IF(L45&lt;1,0,RANK(L45,L$43:L$47,0))</f>
        <v>0</v>
      </c>
    </row>
    <row r="46" spans="1:13" x14ac:dyDescent="0.25">
      <c r="A46" s="1"/>
      <c r="B46" s="28"/>
      <c r="C46" s="26"/>
      <c r="D46" s="38">
        <f>LARGE(D25:D30,1)+LARGE(D25:D30,2)+LARGE(D25:D30,3)+LARGE(D25:D30,4)</f>
        <v>0</v>
      </c>
      <c r="E46" s="39">
        <f>IF(D46&lt;1,0,RANK(D46,D$43:D$47,0))</f>
        <v>0</v>
      </c>
      <c r="F46" s="38">
        <f>LARGE(F25:F30,1)+LARGE(F25:F30,2)+LARGE(F25:F30,3)+LARGE(F25:F30,4)</f>
        <v>0</v>
      </c>
      <c r="G46" s="39">
        <f>IF(F46&lt;1,0,RANK(F46,F$43:F$47,0))</f>
        <v>0</v>
      </c>
      <c r="H46" s="38">
        <f>LARGE(H25:H30,1)+LARGE(H25:H30,2)+LARGE(H25:H30,3)+LARGE(H25:H30,4)</f>
        <v>0</v>
      </c>
      <c r="I46" s="39">
        <f>IF(H46&lt;1,0,RANK(H46,H$43:H$47,0))</f>
        <v>0</v>
      </c>
      <c r="J46" s="38">
        <f>LARGE(J25:J30,1)+LARGE(J25:J30,2)+LARGE(J25:J30,3)+LARGE(J25:J30,4)</f>
        <v>0</v>
      </c>
      <c r="K46" s="39">
        <f>IF(J46&lt;1,0,RANK(J46,J$43:J$47,0))</f>
        <v>0</v>
      </c>
      <c r="L46" s="40">
        <f>D46+F46+H46+J46</f>
        <v>0</v>
      </c>
      <c r="M46" s="17">
        <f>IF(L46&lt;1,0,RANK(L46,L$43:L$47,0))</f>
        <v>0</v>
      </c>
    </row>
    <row r="47" spans="1:13" x14ac:dyDescent="0.25">
      <c r="A47" s="1"/>
      <c r="B47" s="28"/>
      <c r="C47" s="26"/>
      <c r="D47" s="38">
        <f>LARGE(D32:D37,1)+LARGE(D32:D37,2)+LARGE(D32:D37,3)+LARGE(D32:D37,4)</f>
        <v>0</v>
      </c>
      <c r="E47" s="39">
        <f>IF(D47&lt;1,0,RANK(D47,D$43:D$47,0))</f>
        <v>0</v>
      </c>
      <c r="F47" s="38">
        <f>LARGE(F32:F37,1)+LARGE(F32:F37,2)+LARGE(F32:F37,3)+LARGE(F32:F37,4)</f>
        <v>0</v>
      </c>
      <c r="G47" s="39">
        <f>IF(F47&lt;1,0,RANK(F47,F$43:F$47,0))</f>
        <v>0</v>
      </c>
      <c r="H47" s="38">
        <f>LARGE(H32:H37,1)+LARGE(H32:H37,2)+LARGE(H32:H37,3)+LARGE(H32:H37,4)</f>
        <v>0</v>
      </c>
      <c r="I47" s="39">
        <f>IF(H47&lt;1,0,RANK(H47,H$43:H$47,0))</f>
        <v>0</v>
      </c>
      <c r="J47" s="38">
        <f>LARGE(J32:J37,1)+LARGE(J32:J37,2)+LARGE(J32:J37,3)+LARGE(J32:J37,4)</f>
        <v>0</v>
      </c>
      <c r="K47" s="39">
        <f>IF(J47&lt;1,0,RANK(J47,J$43:J$47,0))</f>
        <v>0</v>
      </c>
      <c r="L47" s="40">
        <f>D47+F47+H47+J47</f>
        <v>0</v>
      </c>
      <c r="M47" s="17">
        <f>IF(L47&lt;1,0,RANK(L47,L$43:L$47,0))</f>
        <v>0</v>
      </c>
    </row>
    <row r="48" spans="1:13" x14ac:dyDescent="0.25">
      <c r="A48" s="1"/>
    </row>
  </sheetData>
  <conditionalFormatting sqref="M43:M47 E43:E47 G43:G47 I43:I47 K43:K47 M4:M38 G4:G38 I4:I38 E4:E38 K4:K38">
    <cfRule type="cellIs" dxfId="5" priority="1" stopIfTrue="1" operator="equal">
      <formula>1</formula>
    </cfRule>
    <cfRule type="cellIs" dxfId="4" priority="2" stopIfTrue="1" operator="equal">
      <formula>2</formula>
    </cfRule>
    <cfRule type="cellIs" dxfId="3" priority="3" stopIfTrue="1" operator="equal">
      <formula>3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48"/>
  <sheetViews>
    <sheetView topLeftCell="A28" workbookViewId="0">
      <selection activeCell="J49" sqref="J49"/>
    </sheetView>
  </sheetViews>
  <sheetFormatPr defaultRowHeight="15" x14ac:dyDescent="0.25"/>
  <cols>
    <col min="2" max="2" width="15.42578125" customWidth="1"/>
    <col min="3" max="3" width="13.7109375" customWidth="1"/>
    <col min="5" max="5" width="6.7109375" customWidth="1"/>
    <col min="7" max="7" width="6.28515625" customWidth="1"/>
    <col min="9" max="9" width="6.42578125" customWidth="1"/>
    <col min="11" max="11" width="5.85546875" customWidth="1"/>
    <col min="13" max="13" width="6.28515625" customWidth="1"/>
  </cols>
  <sheetData>
    <row r="1" spans="1:13" ht="18" x14ac:dyDescent="0.25">
      <c r="A1" s="41"/>
      <c r="B1" s="2" t="s">
        <v>53</v>
      </c>
      <c r="D1" s="4"/>
      <c r="E1" s="5"/>
      <c r="F1" s="4"/>
      <c r="G1" s="5"/>
      <c r="H1" s="4"/>
      <c r="I1" s="5"/>
      <c r="J1" s="4"/>
      <c r="K1" s="5"/>
      <c r="L1" s="4"/>
      <c r="M1" s="6"/>
    </row>
    <row r="2" spans="1:13" ht="18" x14ac:dyDescent="0.25">
      <c r="A2" s="41"/>
      <c r="B2" s="7" t="s">
        <v>23</v>
      </c>
      <c r="C2" s="2"/>
      <c r="D2" s="4"/>
      <c r="E2" s="5"/>
      <c r="F2" s="4"/>
      <c r="G2" s="5"/>
      <c r="H2" s="4"/>
      <c r="I2" s="5"/>
      <c r="J2" s="4"/>
      <c r="K2" s="5"/>
      <c r="L2" s="4"/>
      <c r="M2" s="6"/>
    </row>
    <row r="3" spans="1:13" x14ac:dyDescent="0.25">
      <c r="A3" s="42" t="s">
        <v>3</v>
      </c>
      <c r="B3" s="9" t="s">
        <v>4</v>
      </c>
      <c r="C3" s="10" t="s">
        <v>5</v>
      </c>
      <c r="D3" s="10" t="s">
        <v>6</v>
      </c>
      <c r="E3" s="10" t="s">
        <v>7</v>
      </c>
      <c r="F3" s="10" t="s">
        <v>8</v>
      </c>
      <c r="G3" s="10" t="s">
        <v>7</v>
      </c>
      <c r="H3" s="10" t="s">
        <v>9</v>
      </c>
      <c r="I3" s="10" t="s">
        <v>7</v>
      </c>
      <c r="J3" s="10" t="s">
        <v>10</v>
      </c>
      <c r="K3" s="10" t="s">
        <v>7</v>
      </c>
      <c r="L3" s="10" t="s">
        <v>11</v>
      </c>
      <c r="M3" s="10" t="s">
        <v>7</v>
      </c>
    </row>
    <row r="4" spans="1:13" x14ac:dyDescent="0.25">
      <c r="A4" s="43">
        <v>155</v>
      </c>
      <c r="B4" s="22" t="s">
        <v>54</v>
      </c>
      <c r="C4" s="23" t="s">
        <v>55</v>
      </c>
      <c r="D4" s="14">
        <v>11.8</v>
      </c>
      <c r="E4" s="15">
        <f t="shared" ref="E4:E9" si="0">IF(D4&lt;1,0,RANK(D4,D$4:D$37,0))</f>
        <v>5</v>
      </c>
      <c r="F4" s="14">
        <v>9.67</v>
      </c>
      <c r="G4" s="15">
        <f t="shared" ref="G4:G9" si="1">IF(F4&lt;1,0,RANK(F4,F$4:F$37,0))</f>
        <v>2</v>
      </c>
      <c r="H4" s="14">
        <v>12.53</v>
      </c>
      <c r="I4" s="15">
        <f t="shared" ref="I4:I9" si="2">IF(H4&lt;1,0,RANK(H4,H$4:H$37,0))</f>
        <v>1</v>
      </c>
      <c r="J4" s="14">
        <v>10.77</v>
      </c>
      <c r="K4" s="15">
        <f t="shared" ref="K4:K9" si="3">IF(J4&lt;1,0,RANK(J4,J$4:J$37,0))</f>
        <v>3</v>
      </c>
      <c r="L4" s="16">
        <f>SUM(D4,F4,H4,J4)</f>
        <v>44.769999999999996</v>
      </c>
      <c r="M4" s="17">
        <f t="shared" ref="M4:M9" si="4">IF(L4&lt;1,0,RANK(L4,L$4:L$37,0))</f>
        <v>2</v>
      </c>
    </row>
    <row r="5" spans="1:13" x14ac:dyDescent="0.25">
      <c r="A5" s="43">
        <f>SUM(A4+1)</f>
        <v>156</v>
      </c>
      <c r="B5" s="22" t="s">
        <v>56</v>
      </c>
      <c r="C5" s="23" t="s">
        <v>55</v>
      </c>
      <c r="D5" s="14">
        <v>12.17</v>
      </c>
      <c r="E5" s="15">
        <f t="shared" si="0"/>
        <v>2</v>
      </c>
      <c r="F5" s="14">
        <v>10.5</v>
      </c>
      <c r="G5" s="15">
        <f t="shared" si="1"/>
        <v>1</v>
      </c>
      <c r="H5" s="14">
        <v>12.47</v>
      </c>
      <c r="I5" s="15">
        <f t="shared" si="2"/>
        <v>2</v>
      </c>
      <c r="J5" s="14">
        <v>10.64</v>
      </c>
      <c r="K5" s="15">
        <f t="shared" si="3"/>
        <v>4</v>
      </c>
      <c r="L5" s="16">
        <f t="shared" ref="L5:L16" si="5">SUM(D5,F5,H5,J5)</f>
        <v>45.78</v>
      </c>
      <c r="M5" s="17">
        <f t="shared" si="4"/>
        <v>1</v>
      </c>
    </row>
    <row r="6" spans="1:13" x14ac:dyDescent="0.25">
      <c r="A6" s="43">
        <f t="shared" ref="A6:A37" si="6">SUM(A5+1)</f>
        <v>157</v>
      </c>
      <c r="B6" s="22" t="s">
        <v>57</v>
      </c>
      <c r="C6" s="23" t="s">
        <v>55</v>
      </c>
      <c r="D6" s="14">
        <v>10.87</v>
      </c>
      <c r="E6" s="15">
        <f t="shared" si="0"/>
        <v>9</v>
      </c>
      <c r="F6" s="14">
        <v>8.9700000000000006</v>
      </c>
      <c r="G6" s="15">
        <f t="shared" si="1"/>
        <v>4</v>
      </c>
      <c r="H6" s="14">
        <v>8.07</v>
      </c>
      <c r="I6" s="15">
        <f t="shared" si="2"/>
        <v>9</v>
      </c>
      <c r="J6" s="14">
        <v>11.14</v>
      </c>
      <c r="K6" s="15">
        <f t="shared" si="3"/>
        <v>1</v>
      </c>
      <c r="L6" s="16">
        <f t="shared" si="5"/>
        <v>39.049999999999997</v>
      </c>
      <c r="M6" s="17">
        <f t="shared" si="4"/>
        <v>8</v>
      </c>
    </row>
    <row r="7" spans="1:13" x14ac:dyDescent="0.25">
      <c r="A7" s="43">
        <f t="shared" si="6"/>
        <v>158</v>
      </c>
      <c r="B7" s="22" t="s">
        <v>58</v>
      </c>
      <c r="C7" s="23" t="s">
        <v>55</v>
      </c>
      <c r="D7" s="14">
        <v>11.77</v>
      </c>
      <c r="E7" s="15">
        <f t="shared" si="0"/>
        <v>7</v>
      </c>
      <c r="F7" s="14">
        <v>7.87</v>
      </c>
      <c r="G7" s="15">
        <f t="shared" si="1"/>
        <v>6</v>
      </c>
      <c r="H7" s="14">
        <v>11.6</v>
      </c>
      <c r="I7" s="15">
        <f t="shared" si="2"/>
        <v>3</v>
      </c>
      <c r="J7" s="14">
        <v>10.84</v>
      </c>
      <c r="K7" s="15">
        <f t="shared" si="3"/>
        <v>2</v>
      </c>
      <c r="L7" s="16">
        <f t="shared" si="5"/>
        <v>42.08</v>
      </c>
      <c r="M7" s="17">
        <f t="shared" si="4"/>
        <v>3</v>
      </c>
    </row>
    <row r="8" spans="1:13" x14ac:dyDescent="0.25">
      <c r="A8" s="43">
        <f t="shared" si="6"/>
        <v>159</v>
      </c>
      <c r="B8" s="22"/>
      <c r="C8" s="23" t="s">
        <v>55</v>
      </c>
      <c r="D8" s="14">
        <v>0</v>
      </c>
      <c r="E8" s="15">
        <f t="shared" si="0"/>
        <v>0</v>
      </c>
      <c r="F8" s="14">
        <v>0</v>
      </c>
      <c r="G8" s="15">
        <f t="shared" si="1"/>
        <v>0</v>
      </c>
      <c r="H8" s="14">
        <v>0</v>
      </c>
      <c r="I8" s="15">
        <f t="shared" si="2"/>
        <v>0</v>
      </c>
      <c r="J8" s="14">
        <v>0</v>
      </c>
      <c r="K8" s="15">
        <f t="shared" si="3"/>
        <v>0</v>
      </c>
      <c r="L8" s="16">
        <f t="shared" si="5"/>
        <v>0</v>
      </c>
      <c r="M8" s="17">
        <f t="shared" si="4"/>
        <v>0</v>
      </c>
    </row>
    <row r="9" spans="1:13" x14ac:dyDescent="0.25">
      <c r="A9" s="43">
        <f t="shared" si="6"/>
        <v>160</v>
      </c>
      <c r="B9" s="22"/>
      <c r="C9" s="23" t="s">
        <v>55</v>
      </c>
      <c r="D9" s="14">
        <v>0</v>
      </c>
      <c r="E9" s="15">
        <f t="shared" si="0"/>
        <v>0</v>
      </c>
      <c r="F9" s="14">
        <v>0</v>
      </c>
      <c r="G9" s="15">
        <f t="shared" si="1"/>
        <v>0</v>
      </c>
      <c r="H9" s="14">
        <v>0</v>
      </c>
      <c r="I9" s="15">
        <f t="shared" si="2"/>
        <v>0</v>
      </c>
      <c r="J9" s="14">
        <v>0</v>
      </c>
      <c r="K9" s="15">
        <f t="shared" si="3"/>
        <v>0</v>
      </c>
      <c r="L9" s="16">
        <f t="shared" si="5"/>
        <v>0</v>
      </c>
      <c r="M9" s="17">
        <f t="shared" si="4"/>
        <v>0</v>
      </c>
    </row>
    <row r="10" spans="1:13" x14ac:dyDescent="0.25">
      <c r="A10" s="43"/>
      <c r="B10" s="25"/>
      <c r="C10" s="19"/>
      <c r="D10" s="20"/>
      <c r="E10" s="15"/>
      <c r="F10" s="14"/>
      <c r="G10" s="15"/>
      <c r="H10" s="14"/>
      <c r="I10" s="15"/>
      <c r="J10" s="14"/>
      <c r="K10" s="15"/>
      <c r="L10" s="21"/>
      <c r="M10" s="17"/>
    </row>
    <row r="11" spans="1:13" x14ac:dyDescent="0.25">
      <c r="A11" s="43">
        <v>161</v>
      </c>
      <c r="B11" s="22" t="s">
        <v>59</v>
      </c>
      <c r="C11" s="37" t="s">
        <v>60</v>
      </c>
      <c r="D11" s="14">
        <v>12.03</v>
      </c>
      <c r="E11" s="15">
        <f t="shared" ref="E11:E23" si="7">IF(D11&lt;1,0,RANK(D11,D$4:D$37,0))</f>
        <v>3</v>
      </c>
      <c r="F11" s="14">
        <v>9.17</v>
      </c>
      <c r="G11" s="15">
        <f t="shared" ref="G11:G23" si="8">IF(F11&lt;1,0,RANK(F11,F$4:F$37,0))</f>
        <v>3</v>
      </c>
      <c r="H11" s="14">
        <v>10.9</v>
      </c>
      <c r="I11" s="15">
        <f t="shared" ref="I11:I23" si="9">IF(H11&lt;1,0,RANK(H11,H$4:H$37,0))</f>
        <v>4</v>
      </c>
      <c r="J11" s="14">
        <v>9.1</v>
      </c>
      <c r="K11" s="15">
        <f t="shared" ref="K11:K16" si="10">IF(J11&lt;1,0,RANK(J11,J$4:J$37,0))</f>
        <v>9</v>
      </c>
      <c r="L11" s="16">
        <f t="shared" si="5"/>
        <v>41.2</v>
      </c>
      <c r="M11" s="17">
        <f t="shared" ref="M11:M23" si="11">IF(L11&lt;1,0,RANK(L11,L$4:L$37,0))</f>
        <v>4</v>
      </c>
    </row>
    <row r="12" spans="1:13" x14ac:dyDescent="0.25">
      <c r="A12" s="43">
        <f t="shared" si="6"/>
        <v>162</v>
      </c>
      <c r="B12" s="22" t="s">
        <v>82</v>
      </c>
      <c r="C12" s="37" t="s">
        <v>60</v>
      </c>
      <c r="D12" s="14">
        <v>11.6</v>
      </c>
      <c r="E12" s="15">
        <f t="shared" si="7"/>
        <v>8</v>
      </c>
      <c r="F12" s="14">
        <v>7.33</v>
      </c>
      <c r="G12" s="15">
        <f t="shared" si="8"/>
        <v>9</v>
      </c>
      <c r="H12" s="14">
        <v>9.3699999999999992</v>
      </c>
      <c r="I12" s="15">
        <f t="shared" si="9"/>
        <v>8</v>
      </c>
      <c r="J12" s="14">
        <v>10.6</v>
      </c>
      <c r="K12" s="15">
        <f t="shared" si="10"/>
        <v>5</v>
      </c>
      <c r="L12" s="16">
        <f t="shared" si="5"/>
        <v>38.9</v>
      </c>
      <c r="M12" s="17">
        <f t="shared" si="11"/>
        <v>9</v>
      </c>
    </row>
    <row r="13" spans="1:13" x14ac:dyDescent="0.25">
      <c r="A13" s="43">
        <f t="shared" si="6"/>
        <v>163</v>
      </c>
      <c r="B13" s="22" t="s">
        <v>61</v>
      </c>
      <c r="C13" s="37" t="s">
        <v>60</v>
      </c>
      <c r="D13" s="14">
        <v>12.27</v>
      </c>
      <c r="E13" s="15">
        <f t="shared" si="7"/>
        <v>1</v>
      </c>
      <c r="F13" s="14">
        <v>7.83</v>
      </c>
      <c r="G13" s="15">
        <f t="shared" si="8"/>
        <v>7</v>
      </c>
      <c r="H13" s="14">
        <v>10.63</v>
      </c>
      <c r="I13" s="15">
        <f t="shared" si="9"/>
        <v>5</v>
      </c>
      <c r="J13" s="14">
        <v>10.34</v>
      </c>
      <c r="K13" s="15">
        <f t="shared" si="10"/>
        <v>8</v>
      </c>
      <c r="L13" s="16">
        <f t="shared" si="5"/>
        <v>41.070000000000007</v>
      </c>
      <c r="M13" s="17">
        <f t="shared" si="11"/>
        <v>5</v>
      </c>
    </row>
    <row r="14" spans="1:13" x14ac:dyDescent="0.25">
      <c r="A14" s="43">
        <f t="shared" si="6"/>
        <v>164</v>
      </c>
      <c r="B14" s="22" t="s">
        <v>62</v>
      </c>
      <c r="C14" s="37" t="s">
        <v>60</v>
      </c>
      <c r="D14" s="14">
        <v>11.83</v>
      </c>
      <c r="E14" s="15">
        <f t="shared" si="7"/>
        <v>4</v>
      </c>
      <c r="F14" s="14">
        <v>7.93</v>
      </c>
      <c r="G14" s="15">
        <f t="shared" si="8"/>
        <v>5</v>
      </c>
      <c r="H14" s="14">
        <v>10</v>
      </c>
      <c r="I14" s="15">
        <f t="shared" si="9"/>
        <v>6</v>
      </c>
      <c r="J14" s="14">
        <v>10.37</v>
      </c>
      <c r="K14" s="15">
        <f t="shared" si="10"/>
        <v>6</v>
      </c>
      <c r="L14" s="16">
        <f t="shared" si="5"/>
        <v>40.129999999999995</v>
      </c>
      <c r="M14" s="17">
        <f t="shared" si="11"/>
        <v>6</v>
      </c>
    </row>
    <row r="15" spans="1:13" x14ac:dyDescent="0.25">
      <c r="A15" s="43">
        <f t="shared" si="6"/>
        <v>165</v>
      </c>
      <c r="B15" s="25" t="s">
        <v>71</v>
      </c>
      <c r="C15" s="37" t="s">
        <v>60</v>
      </c>
      <c r="D15" s="14">
        <v>11.8</v>
      </c>
      <c r="E15" s="15">
        <f t="shared" si="7"/>
        <v>5</v>
      </c>
      <c r="F15" s="14">
        <v>7.73</v>
      </c>
      <c r="G15" s="15">
        <f t="shared" si="8"/>
        <v>8</v>
      </c>
      <c r="H15" s="14">
        <v>9.83</v>
      </c>
      <c r="I15" s="15">
        <f t="shared" si="9"/>
        <v>7</v>
      </c>
      <c r="J15" s="14">
        <v>10.37</v>
      </c>
      <c r="K15" s="15">
        <f t="shared" si="10"/>
        <v>6</v>
      </c>
      <c r="L15" s="16">
        <f t="shared" si="5"/>
        <v>39.729999999999997</v>
      </c>
      <c r="M15" s="17">
        <f t="shared" si="11"/>
        <v>7</v>
      </c>
    </row>
    <row r="16" spans="1:13" x14ac:dyDescent="0.25">
      <c r="A16" s="43">
        <f t="shared" si="6"/>
        <v>166</v>
      </c>
      <c r="B16" s="25"/>
      <c r="C16" s="37" t="s">
        <v>60</v>
      </c>
      <c r="D16" s="14">
        <v>0</v>
      </c>
      <c r="E16" s="15">
        <f t="shared" si="7"/>
        <v>0</v>
      </c>
      <c r="F16" s="14">
        <v>0</v>
      </c>
      <c r="G16" s="15">
        <f t="shared" si="8"/>
        <v>0</v>
      </c>
      <c r="H16" s="14">
        <v>0</v>
      </c>
      <c r="I16" s="15">
        <f t="shared" si="9"/>
        <v>0</v>
      </c>
      <c r="J16" s="14">
        <v>0</v>
      </c>
      <c r="K16" s="15">
        <f t="shared" si="10"/>
        <v>0</v>
      </c>
      <c r="L16" s="16">
        <f t="shared" si="5"/>
        <v>0</v>
      </c>
      <c r="M16" s="17">
        <f t="shared" si="11"/>
        <v>0</v>
      </c>
    </row>
    <row r="17" spans="1:13" x14ac:dyDescent="0.25">
      <c r="A17" s="43"/>
      <c r="B17" s="44"/>
      <c r="C17" s="19"/>
      <c r="D17" s="20"/>
      <c r="E17" s="15"/>
      <c r="F17" s="14"/>
      <c r="G17" s="15"/>
      <c r="H17" s="14"/>
      <c r="I17" s="15"/>
      <c r="J17" s="14"/>
      <c r="K17" s="15"/>
      <c r="L17" s="21"/>
      <c r="M17" s="17"/>
    </row>
    <row r="18" spans="1:13" x14ac:dyDescent="0.25">
      <c r="A18" s="43">
        <v>167</v>
      </c>
      <c r="B18" s="50"/>
      <c r="C18" s="50"/>
      <c r="D18" s="14">
        <v>0</v>
      </c>
      <c r="E18" s="15">
        <f t="shared" si="7"/>
        <v>0</v>
      </c>
      <c r="F18" s="14">
        <v>0</v>
      </c>
      <c r="G18" s="15">
        <f t="shared" si="8"/>
        <v>0</v>
      </c>
      <c r="H18" s="14">
        <v>0</v>
      </c>
      <c r="I18" s="15">
        <f t="shared" si="9"/>
        <v>0</v>
      </c>
      <c r="J18" s="14">
        <v>0</v>
      </c>
      <c r="K18" s="15">
        <f t="shared" ref="K18:K23" si="12">IF(J18&lt;1,0,RANK(J18,J$4:J$37,0))</f>
        <v>0</v>
      </c>
      <c r="L18" s="16">
        <f>SUM(D18,F18,H18,J18)</f>
        <v>0</v>
      </c>
      <c r="M18" s="17">
        <f t="shared" si="11"/>
        <v>0</v>
      </c>
    </row>
    <row r="19" spans="1:13" x14ac:dyDescent="0.25">
      <c r="A19" s="43">
        <f t="shared" si="6"/>
        <v>168</v>
      </c>
      <c r="B19" s="50"/>
      <c r="C19" s="50"/>
      <c r="D19" s="14">
        <v>0</v>
      </c>
      <c r="E19" s="15">
        <f t="shared" si="7"/>
        <v>0</v>
      </c>
      <c r="F19" s="14">
        <v>0</v>
      </c>
      <c r="G19" s="15">
        <f t="shared" si="8"/>
        <v>0</v>
      </c>
      <c r="H19" s="14">
        <v>0</v>
      </c>
      <c r="I19" s="15">
        <f t="shared" si="9"/>
        <v>0</v>
      </c>
      <c r="J19" s="14">
        <v>0</v>
      </c>
      <c r="K19" s="15">
        <f t="shared" si="12"/>
        <v>0</v>
      </c>
      <c r="L19" s="16">
        <f t="shared" ref="L19:L30" si="13">SUM(D19,F19,H19,J19)</f>
        <v>0</v>
      </c>
      <c r="M19" s="17">
        <f t="shared" si="11"/>
        <v>0</v>
      </c>
    </row>
    <row r="20" spans="1:13" x14ac:dyDescent="0.25">
      <c r="A20" s="43">
        <f t="shared" si="6"/>
        <v>169</v>
      </c>
      <c r="B20" s="50"/>
      <c r="C20" s="50"/>
      <c r="D20" s="14">
        <v>0</v>
      </c>
      <c r="E20" s="15">
        <f t="shared" si="7"/>
        <v>0</v>
      </c>
      <c r="F20" s="14">
        <v>0</v>
      </c>
      <c r="G20" s="15">
        <f t="shared" si="8"/>
        <v>0</v>
      </c>
      <c r="H20" s="14">
        <v>0</v>
      </c>
      <c r="I20" s="15">
        <f t="shared" si="9"/>
        <v>0</v>
      </c>
      <c r="J20" s="14">
        <v>0</v>
      </c>
      <c r="K20" s="15">
        <f t="shared" si="12"/>
        <v>0</v>
      </c>
      <c r="L20" s="16">
        <f t="shared" si="13"/>
        <v>0</v>
      </c>
      <c r="M20" s="17">
        <f t="shared" si="11"/>
        <v>0</v>
      </c>
    </row>
    <row r="21" spans="1:13" x14ac:dyDescent="0.25">
      <c r="A21" s="43">
        <f t="shared" si="6"/>
        <v>170</v>
      </c>
      <c r="B21" s="50"/>
      <c r="C21" s="50"/>
      <c r="D21" s="14">
        <v>0</v>
      </c>
      <c r="E21" s="15">
        <f t="shared" si="7"/>
        <v>0</v>
      </c>
      <c r="F21" s="14">
        <v>0</v>
      </c>
      <c r="G21" s="15">
        <f t="shared" si="8"/>
        <v>0</v>
      </c>
      <c r="H21" s="14">
        <v>0</v>
      </c>
      <c r="I21" s="15">
        <f t="shared" si="9"/>
        <v>0</v>
      </c>
      <c r="J21" s="14">
        <v>0</v>
      </c>
      <c r="K21" s="15">
        <f t="shared" si="12"/>
        <v>0</v>
      </c>
      <c r="L21" s="16">
        <f t="shared" si="13"/>
        <v>0</v>
      </c>
      <c r="M21" s="17">
        <f t="shared" si="11"/>
        <v>0</v>
      </c>
    </row>
    <row r="22" spans="1:13" x14ac:dyDescent="0.25">
      <c r="A22" s="43">
        <f t="shared" si="6"/>
        <v>171</v>
      </c>
      <c r="B22" s="50"/>
      <c r="C22" s="50"/>
      <c r="D22" s="14">
        <v>0</v>
      </c>
      <c r="E22" s="15">
        <f t="shared" si="7"/>
        <v>0</v>
      </c>
      <c r="F22" s="14">
        <v>0</v>
      </c>
      <c r="G22" s="15">
        <f t="shared" si="8"/>
        <v>0</v>
      </c>
      <c r="H22" s="14">
        <v>0</v>
      </c>
      <c r="I22" s="15">
        <f t="shared" si="9"/>
        <v>0</v>
      </c>
      <c r="J22" s="14">
        <v>0</v>
      </c>
      <c r="K22" s="15">
        <f t="shared" si="12"/>
        <v>0</v>
      </c>
      <c r="L22" s="16">
        <f t="shared" si="13"/>
        <v>0</v>
      </c>
      <c r="M22" s="17">
        <f t="shared" si="11"/>
        <v>0</v>
      </c>
    </row>
    <row r="23" spans="1:13" x14ac:dyDescent="0.25">
      <c r="A23" s="43">
        <f t="shared" si="6"/>
        <v>172</v>
      </c>
      <c r="B23" s="50"/>
      <c r="C23" s="50"/>
      <c r="D23" s="14">
        <v>0</v>
      </c>
      <c r="E23" s="15">
        <f t="shared" si="7"/>
        <v>0</v>
      </c>
      <c r="F23" s="14">
        <v>0</v>
      </c>
      <c r="G23" s="15">
        <f t="shared" si="8"/>
        <v>0</v>
      </c>
      <c r="H23" s="14">
        <v>0</v>
      </c>
      <c r="I23" s="15">
        <f t="shared" si="9"/>
        <v>0</v>
      </c>
      <c r="J23" s="14">
        <v>0</v>
      </c>
      <c r="K23" s="15">
        <f t="shared" si="12"/>
        <v>0</v>
      </c>
      <c r="L23" s="16">
        <f t="shared" si="13"/>
        <v>0</v>
      </c>
      <c r="M23" s="17">
        <f t="shared" si="11"/>
        <v>0</v>
      </c>
    </row>
    <row r="24" spans="1:13" x14ac:dyDescent="0.25">
      <c r="A24" s="43"/>
      <c r="B24" s="25"/>
      <c r="C24" s="26"/>
      <c r="D24" s="20"/>
      <c r="E24" s="15"/>
      <c r="F24" s="14"/>
      <c r="G24" s="15"/>
      <c r="H24" s="14"/>
      <c r="I24" s="15"/>
      <c r="J24" s="14"/>
      <c r="K24" s="15"/>
      <c r="L24" s="21"/>
      <c r="M24" s="17"/>
    </row>
    <row r="25" spans="1:13" x14ac:dyDescent="0.25">
      <c r="A25" s="43">
        <v>19</v>
      </c>
      <c r="B25" s="25"/>
      <c r="C25" s="26"/>
      <c r="D25" s="14">
        <v>0</v>
      </c>
      <c r="E25" s="15">
        <f t="shared" ref="E25:E30" si="14">IF(D25&lt;1,0,RANK(D25,D$4:D$37,0))</f>
        <v>0</v>
      </c>
      <c r="F25" s="14">
        <v>0</v>
      </c>
      <c r="G25" s="15">
        <f t="shared" ref="G25:G30" si="15">IF(F25&lt;1,0,RANK(F25,F$4:F$37,0))</f>
        <v>0</v>
      </c>
      <c r="H25" s="14">
        <v>0</v>
      </c>
      <c r="I25" s="15">
        <f t="shared" ref="I25:I30" si="16">IF(H25&lt;1,0,RANK(H25,H$4:H$37,0))</f>
        <v>0</v>
      </c>
      <c r="J25" s="14">
        <v>0</v>
      </c>
      <c r="K25" s="15">
        <f t="shared" ref="K25:K30" si="17">IF(J25&lt;1,0,RANK(J25,J$4:J$37,0))</f>
        <v>0</v>
      </c>
      <c r="L25" s="16">
        <f t="shared" si="13"/>
        <v>0</v>
      </c>
      <c r="M25" s="17">
        <f t="shared" ref="M25:M30" si="18">IF(L25&lt;1,0,RANK(L25,L$4:L$37,0))</f>
        <v>0</v>
      </c>
    </row>
    <row r="26" spans="1:13" x14ac:dyDescent="0.25">
      <c r="A26" s="43">
        <f t="shared" si="6"/>
        <v>20</v>
      </c>
      <c r="B26" s="25"/>
      <c r="C26" s="26"/>
      <c r="D26" s="14">
        <v>0</v>
      </c>
      <c r="E26" s="15">
        <f t="shared" si="14"/>
        <v>0</v>
      </c>
      <c r="F26" s="14">
        <v>0</v>
      </c>
      <c r="G26" s="15">
        <f t="shared" si="15"/>
        <v>0</v>
      </c>
      <c r="H26" s="14">
        <v>0</v>
      </c>
      <c r="I26" s="15">
        <f t="shared" si="16"/>
        <v>0</v>
      </c>
      <c r="J26" s="14">
        <v>0</v>
      </c>
      <c r="K26" s="15">
        <f t="shared" si="17"/>
        <v>0</v>
      </c>
      <c r="L26" s="16">
        <f t="shared" si="13"/>
        <v>0</v>
      </c>
      <c r="M26" s="17">
        <f t="shared" si="18"/>
        <v>0</v>
      </c>
    </row>
    <row r="27" spans="1:13" x14ac:dyDescent="0.25">
      <c r="A27" s="43">
        <f t="shared" si="6"/>
        <v>21</v>
      </c>
      <c r="B27" s="25"/>
      <c r="C27" s="26"/>
      <c r="D27" s="14">
        <v>0</v>
      </c>
      <c r="E27" s="15">
        <f t="shared" si="14"/>
        <v>0</v>
      </c>
      <c r="F27" s="14">
        <v>0</v>
      </c>
      <c r="G27" s="15">
        <f t="shared" si="15"/>
        <v>0</v>
      </c>
      <c r="H27" s="14">
        <v>0</v>
      </c>
      <c r="I27" s="15">
        <f t="shared" si="16"/>
        <v>0</v>
      </c>
      <c r="J27" s="14">
        <v>0</v>
      </c>
      <c r="K27" s="15">
        <f t="shared" si="17"/>
        <v>0</v>
      </c>
      <c r="L27" s="16">
        <f t="shared" si="13"/>
        <v>0</v>
      </c>
      <c r="M27" s="17">
        <f t="shared" si="18"/>
        <v>0</v>
      </c>
    </row>
    <row r="28" spans="1:13" x14ac:dyDescent="0.25">
      <c r="A28" s="43">
        <f t="shared" si="6"/>
        <v>22</v>
      </c>
      <c r="B28" s="25"/>
      <c r="C28" s="26"/>
      <c r="D28" s="14">
        <v>0</v>
      </c>
      <c r="E28" s="15">
        <f t="shared" si="14"/>
        <v>0</v>
      </c>
      <c r="F28" s="14">
        <v>0</v>
      </c>
      <c r="G28" s="15">
        <f t="shared" si="15"/>
        <v>0</v>
      </c>
      <c r="H28" s="14">
        <v>0</v>
      </c>
      <c r="I28" s="15">
        <f t="shared" si="16"/>
        <v>0</v>
      </c>
      <c r="J28" s="14">
        <v>0</v>
      </c>
      <c r="K28" s="15">
        <f t="shared" si="17"/>
        <v>0</v>
      </c>
      <c r="L28" s="16">
        <f t="shared" si="13"/>
        <v>0</v>
      </c>
      <c r="M28" s="17">
        <f t="shared" si="18"/>
        <v>0</v>
      </c>
    </row>
    <row r="29" spans="1:13" x14ac:dyDescent="0.25">
      <c r="A29" s="43">
        <f t="shared" si="6"/>
        <v>23</v>
      </c>
      <c r="B29" s="25"/>
      <c r="C29" s="26"/>
      <c r="D29" s="14">
        <v>0</v>
      </c>
      <c r="E29" s="15">
        <f t="shared" si="14"/>
        <v>0</v>
      </c>
      <c r="F29" s="14">
        <v>0</v>
      </c>
      <c r="G29" s="15">
        <f t="shared" si="15"/>
        <v>0</v>
      </c>
      <c r="H29" s="14">
        <v>0</v>
      </c>
      <c r="I29" s="15">
        <f t="shared" si="16"/>
        <v>0</v>
      </c>
      <c r="J29" s="14">
        <v>0</v>
      </c>
      <c r="K29" s="15">
        <f t="shared" si="17"/>
        <v>0</v>
      </c>
      <c r="L29" s="16">
        <f t="shared" si="13"/>
        <v>0</v>
      </c>
      <c r="M29" s="17">
        <f t="shared" si="18"/>
        <v>0</v>
      </c>
    </row>
    <row r="30" spans="1:13" x14ac:dyDescent="0.25">
      <c r="A30" s="43">
        <f t="shared" si="6"/>
        <v>24</v>
      </c>
      <c r="B30" s="25"/>
      <c r="C30" s="26"/>
      <c r="D30" s="14">
        <v>0</v>
      </c>
      <c r="E30" s="15">
        <f t="shared" si="14"/>
        <v>0</v>
      </c>
      <c r="F30" s="14">
        <v>0</v>
      </c>
      <c r="G30" s="15">
        <f t="shared" si="15"/>
        <v>0</v>
      </c>
      <c r="H30" s="14">
        <v>0</v>
      </c>
      <c r="I30" s="15">
        <f t="shared" si="16"/>
        <v>0</v>
      </c>
      <c r="J30" s="14">
        <v>0</v>
      </c>
      <c r="K30" s="15">
        <f t="shared" si="17"/>
        <v>0</v>
      </c>
      <c r="L30" s="16">
        <f t="shared" si="13"/>
        <v>0</v>
      </c>
      <c r="M30" s="17">
        <f t="shared" si="18"/>
        <v>0</v>
      </c>
    </row>
    <row r="31" spans="1:13" x14ac:dyDescent="0.25">
      <c r="A31" s="43"/>
      <c r="B31" s="25"/>
      <c r="C31" s="26"/>
      <c r="D31" s="20"/>
      <c r="E31" s="15"/>
      <c r="F31" s="14"/>
      <c r="G31" s="15"/>
      <c r="H31" s="14"/>
      <c r="I31" s="15"/>
      <c r="J31" s="14"/>
      <c r="K31" s="15"/>
      <c r="L31" s="21"/>
      <c r="M31" s="17"/>
    </row>
    <row r="32" spans="1:13" x14ac:dyDescent="0.25">
      <c r="A32" s="43">
        <v>25</v>
      </c>
      <c r="B32" s="25"/>
      <c r="C32" s="26"/>
      <c r="D32" s="14">
        <v>0</v>
      </c>
      <c r="E32" s="15">
        <f t="shared" ref="E32:E37" si="19">IF(D32&lt;1,0,RANK(D32,D$4:D$37,0))</f>
        <v>0</v>
      </c>
      <c r="F32" s="14">
        <v>0</v>
      </c>
      <c r="G32" s="15">
        <f t="shared" ref="G32:G37" si="20">IF(F32&lt;1,0,RANK(F32,F$4:F$37,0))</f>
        <v>0</v>
      </c>
      <c r="H32" s="14">
        <v>0</v>
      </c>
      <c r="I32" s="15">
        <f t="shared" ref="I32:I37" si="21">IF(H32&lt;1,0,RANK(H32,H$4:H$37,0))</f>
        <v>0</v>
      </c>
      <c r="J32" s="14">
        <v>0</v>
      </c>
      <c r="K32" s="15">
        <f t="shared" ref="K32:K37" si="22">IF(J32&lt;1,0,RANK(J32,J$4:J$37,0))</f>
        <v>0</v>
      </c>
      <c r="L32" s="16">
        <f t="shared" ref="L32:L37" si="23">SUM(D32,F32,H32,J32)</f>
        <v>0</v>
      </c>
      <c r="M32" s="17">
        <f t="shared" ref="M32:M37" si="24">IF(L32&lt;1,0,RANK(L32,L$4:L$37,0))</f>
        <v>0</v>
      </c>
    </row>
    <row r="33" spans="1:13" x14ac:dyDescent="0.25">
      <c r="A33" s="43">
        <f t="shared" si="6"/>
        <v>26</v>
      </c>
      <c r="B33" s="25"/>
      <c r="C33" s="26"/>
      <c r="D33" s="14">
        <v>0</v>
      </c>
      <c r="E33" s="15">
        <f t="shared" si="19"/>
        <v>0</v>
      </c>
      <c r="F33" s="14">
        <v>0</v>
      </c>
      <c r="G33" s="15">
        <f t="shared" si="20"/>
        <v>0</v>
      </c>
      <c r="H33" s="14">
        <v>0</v>
      </c>
      <c r="I33" s="15">
        <f t="shared" si="21"/>
        <v>0</v>
      </c>
      <c r="J33" s="14">
        <v>0</v>
      </c>
      <c r="K33" s="15">
        <f t="shared" si="22"/>
        <v>0</v>
      </c>
      <c r="L33" s="16">
        <f t="shared" si="23"/>
        <v>0</v>
      </c>
      <c r="M33" s="17">
        <f t="shared" si="24"/>
        <v>0</v>
      </c>
    </row>
    <row r="34" spans="1:13" x14ac:dyDescent="0.25">
      <c r="A34" s="43">
        <f t="shared" si="6"/>
        <v>27</v>
      </c>
      <c r="B34" s="25"/>
      <c r="C34" s="26"/>
      <c r="D34" s="14">
        <v>0</v>
      </c>
      <c r="E34" s="15">
        <f t="shared" si="19"/>
        <v>0</v>
      </c>
      <c r="F34" s="14">
        <v>0</v>
      </c>
      <c r="G34" s="15">
        <f t="shared" si="20"/>
        <v>0</v>
      </c>
      <c r="H34" s="14">
        <v>0</v>
      </c>
      <c r="I34" s="15">
        <f t="shared" si="21"/>
        <v>0</v>
      </c>
      <c r="J34" s="14">
        <v>0</v>
      </c>
      <c r="K34" s="15">
        <f t="shared" si="22"/>
        <v>0</v>
      </c>
      <c r="L34" s="16">
        <f t="shared" si="23"/>
        <v>0</v>
      </c>
      <c r="M34" s="17">
        <f t="shared" si="24"/>
        <v>0</v>
      </c>
    </row>
    <row r="35" spans="1:13" x14ac:dyDescent="0.25">
      <c r="A35" s="43">
        <f t="shared" si="6"/>
        <v>28</v>
      </c>
      <c r="B35" s="25"/>
      <c r="C35" s="26"/>
      <c r="D35" s="14">
        <v>0</v>
      </c>
      <c r="E35" s="15">
        <f t="shared" si="19"/>
        <v>0</v>
      </c>
      <c r="F35" s="14">
        <v>0</v>
      </c>
      <c r="G35" s="15">
        <f t="shared" si="20"/>
        <v>0</v>
      </c>
      <c r="H35" s="14">
        <v>0</v>
      </c>
      <c r="I35" s="15">
        <f t="shared" si="21"/>
        <v>0</v>
      </c>
      <c r="J35" s="14">
        <v>0</v>
      </c>
      <c r="K35" s="15">
        <f t="shared" si="22"/>
        <v>0</v>
      </c>
      <c r="L35" s="16">
        <f t="shared" si="23"/>
        <v>0</v>
      </c>
      <c r="M35" s="17">
        <f t="shared" si="24"/>
        <v>0</v>
      </c>
    </row>
    <row r="36" spans="1:13" x14ac:dyDescent="0.25">
      <c r="A36" s="43">
        <f t="shared" si="6"/>
        <v>29</v>
      </c>
      <c r="B36" s="25"/>
      <c r="C36" s="26"/>
      <c r="D36" s="14">
        <v>0</v>
      </c>
      <c r="E36" s="15">
        <f t="shared" si="19"/>
        <v>0</v>
      </c>
      <c r="F36" s="14">
        <v>0</v>
      </c>
      <c r="G36" s="15">
        <f t="shared" si="20"/>
        <v>0</v>
      </c>
      <c r="H36" s="14">
        <v>0</v>
      </c>
      <c r="I36" s="15">
        <f t="shared" si="21"/>
        <v>0</v>
      </c>
      <c r="J36" s="14">
        <v>0</v>
      </c>
      <c r="K36" s="15">
        <f t="shared" si="22"/>
        <v>0</v>
      </c>
      <c r="L36" s="16">
        <f t="shared" si="23"/>
        <v>0</v>
      </c>
      <c r="M36" s="17">
        <f t="shared" si="24"/>
        <v>0</v>
      </c>
    </row>
    <row r="37" spans="1:13" x14ac:dyDescent="0.25">
      <c r="A37" s="43">
        <f t="shared" si="6"/>
        <v>30</v>
      </c>
      <c r="B37" s="25"/>
      <c r="C37" s="26"/>
      <c r="D37" s="14">
        <v>0</v>
      </c>
      <c r="E37" s="15">
        <f t="shared" si="19"/>
        <v>0</v>
      </c>
      <c r="F37" s="14">
        <v>0</v>
      </c>
      <c r="G37" s="15">
        <f t="shared" si="20"/>
        <v>0</v>
      </c>
      <c r="H37" s="14">
        <v>0</v>
      </c>
      <c r="I37" s="15">
        <f t="shared" si="21"/>
        <v>0</v>
      </c>
      <c r="J37" s="14">
        <v>0</v>
      </c>
      <c r="K37" s="15">
        <f t="shared" si="22"/>
        <v>0</v>
      </c>
      <c r="L37" s="16">
        <f t="shared" si="23"/>
        <v>0</v>
      </c>
      <c r="M37" s="17">
        <f t="shared" si="24"/>
        <v>0</v>
      </c>
    </row>
    <row r="38" spans="1:13" x14ac:dyDescent="0.25">
      <c r="A38" s="43"/>
      <c r="B38" s="18"/>
      <c r="C38" s="19"/>
      <c r="D38" s="20"/>
      <c r="E38" s="15"/>
      <c r="F38" s="20"/>
      <c r="G38" s="15"/>
      <c r="H38" s="20"/>
      <c r="I38" s="15"/>
      <c r="J38" s="20"/>
      <c r="K38" s="15"/>
      <c r="L38" s="21"/>
      <c r="M38" s="17"/>
    </row>
    <row r="39" spans="1:13" ht="18" x14ac:dyDescent="0.25">
      <c r="A39" s="41"/>
      <c r="B39" s="4"/>
      <c r="C39" s="2"/>
      <c r="D39" s="4"/>
      <c r="E39" s="5"/>
      <c r="F39" s="4"/>
      <c r="G39" s="5"/>
      <c r="H39" s="4"/>
      <c r="I39" s="5"/>
      <c r="J39" s="4"/>
      <c r="K39" s="5"/>
      <c r="L39" s="4"/>
      <c r="M39" s="6"/>
    </row>
    <row r="40" spans="1:13" ht="18" x14ac:dyDescent="0.25">
      <c r="A40" s="41"/>
      <c r="B40" s="27" t="s">
        <v>20</v>
      </c>
      <c r="C40" s="2" t="s">
        <v>63</v>
      </c>
      <c r="D40" s="28"/>
      <c r="E40" s="28"/>
      <c r="F40" s="28"/>
      <c r="G40" s="28"/>
      <c r="H40" s="28"/>
      <c r="I40" s="28"/>
      <c r="J40" s="28"/>
      <c r="K40" s="28"/>
      <c r="L40" s="28"/>
      <c r="M40" s="6"/>
    </row>
    <row r="41" spans="1:13" ht="18" x14ac:dyDescent="0.25">
      <c r="A41" s="41"/>
      <c r="B41" s="27"/>
      <c r="C41" s="2"/>
      <c r="D41" s="28"/>
      <c r="E41" s="28"/>
      <c r="F41" s="28"/>
      <c r="G41" s="28"/>
      <c r="H41" s="28"/>
      <c r="I41" s="28"/>
      <c r="J41" s="28"/>
      <c r="K41" s="28"/>
      <c r="L41" s="28"/>
      <c r="M41" s="6"/>
    </row>
    <row r="42" spans="1:13" x14ac:dyDescent="0.25">
      <c r="A42" s="41"/>
      <c r="B42" s="28"/>
      <c r="C42" s="10" t="s">
        <v>22</v>
      </c>
      <c r="D42" s="45" t="s">
        <v>6</v>
      </c>
      <c r="E42" s="45" t="s">
        <v>7</v>
      </c>
      <c r="F42" s="45" t="s">
        <v>8</v>
      </c>
      <c r="G42" s="45" t="s">
        <v>7</v>
      </c>
      <c r="H42" s="45" t="s">
        <v>9</v>
      </c>
      <c r="I42" s="45" t="s">
        <v>7</v>
      </c>
      <c r="J42" s="45" t="s">
        <v>10</v>
      </c>
      <c r="K42" s="45" t="s">
        <v>7</v>
      </c>
      <c r="L42" s="45" t="s">
        <v>11</v>
      </c>
      <c r="M42" s="45" t="s">
        <v>7</v>
      </c>
    </row>
    <row r="43" spans="1:13" x14ac:dyDescent="0.25">
      <c r="A43" s="41"/>
      <c r="B43" s="28"/>
      <c r="C43" s="19" t="s">
        <v>55</v>
      </c>
      <c r="D43" s="38">
        <f>LARGE(D4:D9,1)+LARGE(D4:D9,2)+LARGE(D4:D9,3)</f>
        <v>35.739999999999995</v>
      </c>
      <c r="E43" s="39">
        <f>IF(D43&lt;1,0,RANK(D43,D$43:D$47,0))</f>
        <v>2</v>
      </c>
      <c r="F43" s="38">
        <f>LARGE(F4:F9,1)+LARGE(F4:F9,2)+LARGE(F4:F9,3)</f>
        <v>29.14</v>
      </c>
      <c r="G43" s="39">
        <f>IF(F43&lt;1,0,RANK(F43,F$43:F$47,0))</f>
        <v>1</v>
      </c>
      <c r="H43" s="38">
        <f>LARGE(H4:H9,1)+LARGE(H4:H9,2)+LARGE(H4:H9,3)</f>
        <v>36.6</v>
      </c>
      <c r="I43" s="39">
        <f>IF(H43&lt;1,0,RANK(H43,H$43:H$47,0))</f>
        <v>1</v>
      </c>
      <c r="J43" s="38">
        <f>LARGE(J4:J9,1)+LARGE(J4:J9,2)+LARGE(J4:J9,3)</f>
        <v>32.75</v>
      </c>
      <c r="K43" s="39">
        <f>IF(J43&lt;1,0,RANK(J43,J$43:J$47,0))</f>
        <v>1</v>
      </c>
      <c r="L43" s="40">
        <f>D43+F43+H43+J43</f>
        <v>134.22999999999999</v>
      </c>
      <c r="M43" s="17">
        <f>IF(L43&lt;1,0,RANK(L43,L$43:L$47,0))</f>
        <v>1</v>
      </c>
    </row>
    <row r="44" spans="1:13" x14ac:dyDescent="0.25">
      <c r="A44" s="41"/>
      <c r="B44" s="28"/>
      <c r="C44" s="37" t="s">
        <v>60</v>
      </c>
      <c r="D44" s="38">
        <f>LARGE(D11:D16,1)+LARGE(D11:D16,2)+LARGE(D11:D16,3)</f>
        <v>36.129999999999995</v>
      </c>
      <c r="E44" s="39">
        <f>IF(D44&lt;1,0,RANK(D44,D$43:D$47,0))</f>
        <v>1</v>
      </c>
      <c r="F44" s="38">
        <f>LARGE(F11:F16,1)+LARGE(F11:F16,2)+LARGE(F11:F16,3)</f>
        <v>24.93</v>
      </c>
      <c r="G44" s="39">
        <f>IF(F44&lt;1,0,RANK(F44,F$43:F$47,0))</f>
        <v>2</v>
      </c>
      <c r="H44" s="38">
        <f>LARGE(H11:H16,1)+LARGE(H11:H16,2)+LARGE(H11:H16,3)</f>
        <v>31.53</v>
      </c>
      <c r="I44" s="39">
        <f>IF(H44&lt;1,0,RANK(H44,H$43:H$47,0))</f>
        <v>2</v>
      </c>
      <c r="J44" s="38">
        <f>LARGE(J11:J16,1)+LARGE(J11:J16,2)+LARGE(J11:J16,3)</f>
        <v>31.339999999999996</v>
      </c>
      <c r="K44" s="39">
        <f>IF(J44&lt;1,0,RANK(J44,J$43:J$47,0))</f>
        <v>2</v>
      </c>
      <c r="L44" s="40">
        <f>D44+F44+H44+J44</f>
        <v>123.93</v>
      </c>
      <c r="M44" s="17">
        <f>IF(L44&lt;1,0,RANK(L44,L$43:L$47,0))</f>
        <v>2</v>
      </c>
    </row>
    <row r="45" spans="1:13" x14ac:dyDescent="0.25">
      <c r="A45" s="41"/>
      <c r="B45" s="28"/>
      <c r="C45" s="50"/>
      <c r="D45" s="38">
        <f>LARGE(D18:D23,1)+LARGE(D18:D23,2)+LARGE(D18:D23,3)</f>
        <v>0</v>
      </c>
      <c r="E45" s="39">
        <f>IF(D45&lt;1,0,RANK(D45,D$43:D$47,0))</f>
        <v>0</v>
      </c>
      <c r="F45" s="38">
        <f>LARGE(F18:F23,1)+LARGE(F18:F23,2)+LARGE(F18:F23,3)</f>
        <v>0</v>
      </c>
      <c r="G45" s="39">
        <f>IF(F45&lt;1,0,RANK(F45,F$43:F$47,0))</f>
        <v>0</v>
      </c>
      <c r="H45" s="38">
        <f>LARGE(H18:H23,1)+LARGE(H18:H23,2)+LARGE(H18:H23,3)</f>
        <v>0</v>
      </c>
      <c r="I45" s="39">
        <f>IF(H45&lt;1,0,RANK(H45,H$43:H$47,0))</f>
        <v>0</v>
      </c>
      <c r="J45" s="38">
        <f>LARGE(J18:J23,1)+LARGE(J18:J23,2)+LARGE(J18:J23,3)</f>
        <v>0</v>
      </c>
      <c r="K45" s="39">
        <f>IF(J45&lt;1,0,RANK(J45,J$43:J$47,0))</f>
        <v>0</v>
      </c>
      <c r="L45" s="40">
        <f>D45+F45+H45+J45</f>
        <v>0</v>
      </c>
      <c r="M45" s="17">
        <f>IF(L45&lt;1,0,RANK(L45,L$43:L$47,0))</f>
        <v>0</v>
      </c>
    </row>
    <row r="46" spans="1:13" x14ac:dyDescent="0.25">
      <c r="A46" s="41"/>
      <c r="B46" s="28"/>
      <c r="C46" s="26"/>
      <c r="D46" s="38">
        <f>LARGE(D25:D30,1)+LARGE(D25:D30,2)+LARGE(D25:D30,3)</f>
        <v>0</v>
      </c>
      <c r="E46" s="39">
        <f>IF(D46&lt;1,0,RANK(D46,D$43:D$47,0))</f>
        <v>0</v>
      </c>
      <c r="F46" s="38">
        <f>LARGE(F25:F30,1)+LARGE(F25:F30,2)+LARGE(F25:F30,3)</f>
        <v>0</v>
      </c>
      <c r="G46" s="39">
        <f>IF(F46&lt;1,0,RANK(F46,F$43:F$47,0))</f>
        <v>0</v>
      </c>
      <c r="H46" s="38">
        <f>LARGE(H25:H30,1)+LARGE(H25:H30,2)+LARGE(H25:H30,3)</f>
        <v>0</v>
      </c>
      <c r="I46" s="39">
        <f>IF(H46&lt;1,0,RANK(H46,H$43:H$47,0))</f>
        <v>0</v>
      </c>
      <c r="J46" s="38">
        <f>LARGE(J25:J30,1)+LARGE(J25:J30,2)+LARGE(J25:J30,3)</f>
        <v>0</v>
      </c>
      <c r="K46" s="39">
        <f>IF(J46&lt;1,0,RANK(J46,J$43:J$47,0))</f>
        <v>0</v>
      </c>
      <c r="L46" s="40">
        <f>D46+F46+H46+J46</f>
        <v>0</v>
      </c>
      <c r="M46" s="17">
        <f>IF(L46&lt;1,0,RANK(L46,L$43:L$47,0))</f>
        <v>0</v>
      </c>
    </row>
    <row r="47" spans="1:13" x14ac:dyDescent="0.25">
      <c r="A47" s="41"/>
      <c r="B47" s="28"/>
      <c r="C47" s="26"/>
      <c r="D47" s="38">
        <f>LARGE(D32:D37,1)+LARGE(D32:D37,2)+LARGE(D32:D37,3)</f>
        <v>0</v>
      </c>
      <c r="E47" s="39">
        <f>IF(D47&lt;1,0,RANK(D47,D$43:D$47,0))</f>
        <v>0</v>
      </c>
      <c r="F47" s="38">
        <f>LARGE(F32:F37,1)+LARGE(F32:F37,2)+LARGE(F32:F37,3)</f>
        <v>0</v>
      </c>
      <c r="G47" s="39">
        <f>IF(F47&lt;1,0,RANK(F47,F$43:F$47,0))</f>
        <v>0</v>
      </c>
      <c r="H47" s="38">
        <f>LARGE(H32:H37,1)+LARGE(H32:H37,2)+LARGE(H32:H37,3)</f>
        <v>0</v>
      </c>
      <c r="I47" s="39">
        <f>IF(H47&lt;1,0,RANK(H47,H$43:H$47,0))</f>
        <v>0</v>
      </c>
      <c r="J47" s="38">
        <f>LARGE(J32:J37,1)+LARGE(J32:J37,2)+LARGE(J32:J37,3)</f>
        <v>0</v>
      </c>
      <c r="K47" s="39">
        <f>IF(J47&lt;1,0,RANK(J47,J$43:J$47,0))</f>
        <v>0</v>
      </c>
      <c r="L47" s="40">
        <f>D47+F47+H47+J47</f>
        <v>0</v>
      </c>
      <c r="M47" s="17">
        <f>IF(L47&lt;1,0,RANK(L47,L$43:L$47,0))</f>
        <v>0</v>
      </c>
    </row>
    <row r="48" spans="1:13" x14ac:dyDescent="0.25">
      <c r="A48" s="41"/>
    </row>
  </sheetData>
  <conditionalFormatting sqref="M43:M47 E43:E47 G43:G47 I43:I47 K43:K47 M4:M38 G4:G38 I4:I38 E4:E38 K4:K38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3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Div 2 Red B</vt:lpstr>
      <vt:lpstr>Div 4 Blue B</vt:lpstr>
      <vt:lpstr>Div 4 Red B</vt:lpstr>
      <vt:lpstr>Div 1 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vicky ashworth</dc:creator>
  <cp:lastModifiedBy>My Laptop</cp:lastModifiedBy>
  <dcterms:created xsi:type="dcterms:W3CDTF">2019-10-22T11:37:29Z</dcterms:created>
  <dcterms:modified xsi:type="dcterms:W3CDTF">2019-11-17T18:30:36Z</dcterms:modified>
</cp:coreProperties>
</file>