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y Laptop\Documents\"/>
    </mc:Choice>
  </mc:AlternateContent>
  <xr:revisionPtr revIDLastSave="0" documentId="13_ncr:1_{B0F2D704-4F94-4CAE-94EB-E5279AAB2324}" xr6:coauthVersionLast="45" xr6:coauthVersionMax="45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Prem A league" sheetId="3" r:id="rId1"/>
    <sheet name="Div 1 A league" sheetId="4" r:id="rId2"/>
    <sheet name="Sheet1" sheetId="11" r:id="rId3"/>
    <sheet name="Sheet2" sheetId="12" r:id="rId4"/>
    <sheet name="Div 3 B league" sheetId="5" r:id="rId5"/>
    <sheet name="Prem B league" sheetId="1" r:id="rId6"/>
    <sheet name="Div 3 A League" sheetId="6" r:id="rId7"/>
    <sheet name="Div 1 B league" sheetId="8" r:id="rId8"/>
    <sheet name="Prem C League" sheetId="2" r:id="rId9"/>
    <sheet name="Div 1 C League" sheetId="9" r:id="rId10"/>
    <sheet name="Div 3 C League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10" l="1"/>
  <c r="K47" i="10" s="1"/>
  <c r="H47" i="10"/>
  <c r="I47" i="10" s="1"/>
  <c r="F47" i="10"/>
  <c r="G47" i="10" s="1"/>
  <c r="D47" i="10"/>
  <c r="E47" i="10" s="1"/>
  <c r="J46" i="10"/>
  <c r="K46" i="10" s="1"/>
  <c r="H46" i="10"/>
  <c r="I46" i="10" s="1"/>
  <c r="F46" i="10"/>
  <c r="G46" i="10" s="1"/>
  <c r="D46" i="10"/>
  <c r="E46" i="10" s="1"/>
  <c r="J45" i="10"/>
  <c r="K45" i="10" s="1"/>
  <c r="H45" i="10"/>
  <c r="I45" i="10" s="1"/>
  <c r="F45" i="10"/>
  <c r="G45" i="10" s="1"/>
  <c r="D45" i="10"/>
  <c r="E45" i="10" s="1"/>
  <c r="J44" i="10"/>
  <c r="K44" i="10" s="1"/>
  <c r="H44" i="10"/>
  <c r="F44" i="10"/>
  <c r="D44" i="10"/>
  <c r="J43" i="10"/>
  <c r="H43" i="10"/>
  <c r="I43" i="10" s="1"/>
  <c r="F43" i="10"/>
  <c r="G43" i="10" s="1"/>
  <c r="D43" i="10"/>
  <c r="E43" i="10" s="1"/>
  <c r="J47" i="9"/>
  <c r="K47" i="9" s="1"/>
  <c r="H47" i="9"/>
  <c r="I47" i="9" s="1"/>
  <c r="F47" i="9"/>
  <c r="G47" i="9" s="1"/>
  <c r="D47" i="9"/>
  <c r="E47" i="9" s="1"/>
  <c r="J46" i="9"/>
  <c r="K46" i="9" s="1"/>
  <c r="H46" i="9"/>
  <c r="I46" i="9" s="1"/>
  <c r="F46" i="9"/>
  <c r="G46" i="9" s="1"/>
  <c r="D46" i="9"/>
  <c r="E46" i="9" s="1"/>
  <c r="J45" i="9"/>
  <c r="K45" i="9" s="1"/>
  <c r="H45" i="9"/>
  <c r="I45" i="9" s="1"/>
  <c r="F45" i="9"/>
  <c r="G45" i="9" s="1"/>
  <c r="D45" i="9"/>
  <c r="E45" i="9" s="1"/>
  <c r="J44" i="9"/>
  <c r="H44" i="9"/>
  <c r="F44" i="9"/>
  <c r="D44" i="9"/>
  <c r="E44" i="9" s="1"/>
  <c r="J43" i="9"/>
  <c r="K43" i="9" s="1"/>
  <c r="H43" i="9"/>
  <c r="I43" i="9" s="1"/>
  <c r="F43" i="9"/>
  <c r="G43" i="9" s="1"/>
  <c r="D43" i="9"/>
  <c r="J47" i="2"/>
  <c r="K47" i="2" s="1"/>
  <c r="H47" i="2"/>
  <c r="I47" i="2" s="1"/>
  <c r="F47" i="2"/>
  <c r="G47" i="2" s="1"/>
  <c r="D47" i="2"/>
  <c r="J46" i="2"/>
  <c r="H46" i="2"/>
  <c r="I46" i="2" s="1"/>
  <c r="F46" i="2"/>
  <c r="G46" i="2" s="1"/>
  <c r="D46" i="2"/>
  <c r="J45" i="2"/>
  <c r="H45" i="2"/>
  <c r="F45" i="2"/>
  <c r="D45" i="2"/>
  <c r="E46" i="2" s="1"/>
  <c r="J44" i="2"/>
  <c r="K44" i="2" s="1"/>
  <c r="H44" i="2"/>
  <c r="I44" i="2" s="1"/>
  <c r="F44" i="2"/>
  <c r="D44" i="2"/>
  <c r="J43" i="2"/>
  <c r="K43" i="2" s="1"/>
  <c r="H43" i="2"/>
  <c r="I43" i="2" s="1"/>
  <c r="G45" i="2"/>
  <c r="F43" i="2"/>
  <c r="D43" i="2"/>
  <c r="L37" i="10"/>
  <c r="M37" i="10" s="1"/>
  <c r="K37" i="10"/>
  <c r="I37" i="10"/>
  <c r="G37" i="10"/>
  <c r="E37" i="10"/>
  <c r="L36" i="10"/>
  <c r="M36" i="10" s="1"/>
  <c r="K36" i="10"/>
  <c r="I36" i="10"/>
  <c r="G36" i="10"/>
  <c r="E36" i="10"/>
  <c r="L35" i="10"/>
  <c r="M35" i="10" s="1"/>
  <c r="K35" i="10"/>
  <c r="I35" i="10"/>
  <c r="G35" i="10"/>
  <c r="E35" i="10"/>
  <c r="L34" i="10"/>
  <c r="M34" i="10" s="1"/>
  <c r="K34" i="10"/>
  <c r="I34" i="10"/>
  <c r="G34" i="10"/>
  <c r="E34" i="10"/>
  <c r="L33" i="10"/>
  <c r="M33" i="10" s="1"/>
  <c r="K33" i="10"/>
  <c r="I33" i="10"/>
  <c r="G33" i="10"/>
  <c r="E33" i="10"/>
  <c r="L32" i="10"/>
  <c r="M32" i="10" s="1"/>
  <c r="K32" i="10"/>
  <c r="I32" i="10"/>
  <c r="G32" i="10"/>
  <c r="E32" i="10"/>
  <c r="L30" i="10"/>
  <c r="M30" i="10" s="1"/>
  <c r="K30" i="10"/>
  <c r="I30" i="10"/>
  <c r="G30" i="10"/>
  <c r="E30" i="10"/>
  <c r="L29" i="10"/>
  <c r="M29" i="10" s="1"/>
  <c r="K29" i="10"/>
  <c r="I29" i="10"/>
  <c r="G29" i="10"/>
  <c r="E29" i="10"/>
  <c r="L28" i="10"/>
  <c r="M28" i="10" s="1"/>
  <c r="K28" i="10"/>
  <c r="I28" i="10"/>
  <c r="G28" i="10"/>
  <c r="E28" i="10"/>
  <c r="L27" i="10"/>
  <c r="M27" i="10" s="1"/>
  <c r="K27" i="10"/>
  <c r="I27" i="10"/>
  <c r="G27" i="10"/>
  <c r="E27" i="10"/>
  <c r="L26" i="10"/>
  <c r="M26" i="10" s="1"/>
  <c r="K26" i="10"/>
  <c r="I26" i="10"/>
  <c r="G26" i="10"/>
  <c r="E26" i="10"/>
  <c r="L25" i="10"/>
  <c r="M25" i="10" s="1"/>
  <c r="K25" i="10"/>
  <c r="I25" i="10"/>
  <c r="G25" i="10"/>
  <c r="E25" i="10"/>
  <c r="L23" i="10"/>
  <c r="M23" i="10" s="1"/>
  <c r="K23" i="10"/>
  <c r="I23" i="10"/>
  <c r="G23" i="10"/>
  <c r="E23" i="10"/>
  <c r="M22" i="10"/>
  <c r="L22" i="10"/>
  <c r="K22" i="10"/>
  <c r="I22" i="10"/>
  <c r="G22" i="10"/>
  <c r="E22" i="10"/>
  <c r="L21" i="10"/>
  <c r="M21" i="10" s="1"/>
  <c r="K21" i="10"/>
  <c r="I21" i="10"/>
  <c r="G21" i="10"/>
  <c r="E21" i="10"/>
  <c r="M20" i="10"/>
  <c r="L20" i="10"/>
  <c r="K20" i="10"/>
  <c r="I20" i="10"/>
  <c r="G20" i="10"/>
  <c r="E20" i="10"/>
  <c r="A20" i="10"/>
  <c r="A21" i="10" s="1"/>
  <c r="A22" i="10" s="1"/>
  <c r="A23" i="10" s="1"/>
  <c r="L19" i="10"/>
  <c r="M19" i="10" s="1"/>
  <c r="K19" i="10"/>
  <c r="I19" i="10"/>
  <c r="G19" i="10"/>
  <c r="E19" i="10"/>
  <c r="A19" i="10"/>
  <c r="M18" i="10"/>
  <c r="L18" i="10"/>
  <c r="K18" i="10"/>
  <c r="I18" i="10"/>
  <c r="G18" i="10"/>
  <c r="E18" i="10"/>
  <c r="M16" i="10"/>
  <c r="L16" i="10"/>
  <c r="K16" i="10"/>
  <c r="I16" i="10"/>
  <c r="G16" i="10"/>
  <c r="E16" i="10"/>
  <c r="L15" i="10"/>
  <c r="K15" i="10"/>
  <c r="I15" i="10"/>
  <c r="G15" i="10"/>
  <c r="E15" i="10"/>
  <c r="L14" i="10"/>
  <c r="K14" i="10"/>
  <c r="I14" i="10"/>
  <c r="G14" i="10"/>
  <c r="E14" i="10"/>
  <c r="L13" i="10"/>
  <c r="K13" i="10"/>
  <c r="I13" i="10"/>
  <c r="G13" i="10"/>
  <c r="E13" i="10"/>
  <c r="L12" i="10"/>
  <c r="K12" i="10"/>
  <c r="I12" i="10"/>
  <c r="G12" i="10"/>
  <c r="E12" i="10"/>
  <c r="A12" i="10"/>
  <c r="A13" i="10" s="1"/>
  <c r="A14" i="10" s="1"/>
  <c r="A15" i="10" s="1"/>
  <c r="A16" i="10" s="1"/>
  <c r="L11" i="10"/>
  <c r="K11" i="10"/>
  <c r="I11" i="10"/>
  <c r="G11" i="10"/>
  <c r="E11" i="10"/>
  <c r="L9" i="10"/>
  <c r="M9" i="10" s="1"/>
  <c r="K9" i="10"/>
  <c r="I9" i="10"/>
  <c r="G9" i="10"/>
  <c r="E9" i="10"/>
  <c r="M8" i="10"/>
  <c r="L8" i="10"/>
  <c r="K8" i="10"/>
  <c r="I8" i="10"/>
  <c r="G8" i="10"/>
  <c r="E8" i="10"/>
  <c r="L7" i="10"/>
  <c r="M7" i="10" s="1"/>
  <c r="K7" i="10"/>
  <c r="I7" i="10"/>
  <c r="G7" i="10"/>
  <c r="E7" i="10"/>
  <c r="L6" i="10"/>
  <c r="K6" i="10"/>
  <c r="I6" i="10"/>
  <c r="G6" i="10"/>
  <c r="E6" i="10"/>
  <c r="A6" i="10"/>
  <c r="A7" i="10" s="1"/>
  <c r="A8" i="10" s="1"/>
  <c r="A9" i="10" s="1"/>
  <c r="L5" i="10"/>
  <c r="K5" i="10"/>
  <c r="I5" i="10"/>
  <c r="G5" i="10"/>
  <c r="E5" i="10"/>
  <c r="A5" i="10"/>
  <c r="L4" i="10"/>
  <c r="K4" i="10"/>
  <c r="I4" i="10"/>
  <c r="G4" i="10"/>
  <c r="E4" i="10"/>
  <c r="L37" i="9"/>
  <c r="M37" i="9" s="1"/>
  <c r="K37" i="9"/>
  <c r="I37" i="9"/>
  <c r="G37" i="9"/>
  <c r="E37" i="9"/>
  <c r="L36" i="9"/>
  <c r="M36" i="9" s="1"/>
  <c r="K36" i="9"/>
  <c r="I36" i="9"/>
  <c r="G36" i="9"/>
  <c r="E36" i="9"/>
  <c r="L35" i="9"/>
  <c r="M35" i="9" s="1"/>
  <c r="K35" i="9"/>
  <c r="I35" i="9"/>
  <c r="G35" i="9"/>
  <c r="E35" i="9"/>
  <c r="L34" i="9"/>
  <c r="M34" i="9" s="1"/>
  <c r="K34" i="9"/>
  <c r="I34" i="9"/>
  <c r="G34" i="9"/>
  <c r="E34" i="9"/>
  <c r="L33" i="9"/>
  <c r="M33" i="9" s="1"/>
  <c r="K33" i="9"/>
  <c r="I33" i="9"/>
  <c r="G33" i="9"/>
  <c r="E33" i="9"/>
  <c r="L32" i="9"/>
  <c r="M32" i="9" s="1"/>
  <c r="K32" i="9"/>
  <c r="I32" i="9"/>
  <c r="G32" i="9"/>
  <c r="E32" i="9"/>
  <c r="L30" i="9"/>
  <c r="M30" i="9" s="1"/>
  <c r="K30" i="9"/>
  <c r="I30" i="9"/>
  <c r="G30" i="9"/>
  <c r="E30" i="9"/>
  <c r="L29" i="9"/>
  <c r="M29" i="9" s="1"/>
  <c r="K29" i="9"/>
  <c r="I29" i="9"/>
  <c r="G29" i="9"/>
  <c r="E29" i="9"/>
  <c r="L28" i="9"/>
  <c r="M28" i="9" s="1"/>
  <c r="K28" i="9"/>
  <c r="I28" i="9"/>
  <c r="G28" i="9"/>
  <c r="E28" i="9"/>
  <c r="L27" i="9"/>
  <c r="M27" i="9" s="1"/>
  <c r="K27" i="9"/>
  <c r="I27" i="9"/>
  <c r="G27" i="9"/>
  <c r="E27" i="9"/>
  <c r="L26" i="9"/>
  <c r="M26" i="9" s="1"/>
  <c r="K26" i="9"/>
  <c r="I26" i="9"/>
  <c r="G26" i="9"/>
  <c r="E26" i="9"/>
  <c r="L25" i="9"/>
  <c r="M25" i="9" s="1"/>
  <c r="K25" i="9"/>
  <c r="I25" i="9"/>
  <c r="G25" i="9"/>
  <c r="E25" i="9"/>
  <c r="L23" i="9"/>
  <c r="M23" i="9" s="1"/>
  <c r="K23" i="9"/>
  <c r="I23" i="9"/>
  <c r="G23" i="9"/>
  <c r="E23" i="9"/>
  <c r="M22" i="9"/>
  <c r="L22" i="9"/>
  <c r="K22" i="9"/>
  <c r="I22" i="9"/>
  <c r="G22" i="9"/>
  <c r="E22" i="9"/>
  <c r="L21" i="9"/>
  <c r="M21" i="9" s="1"/>
  <c r="K21" i="9"/>
  <c r="I21" i="9"/>
  <c r="G21" i="9"/>
  <c r="E21" i="9"/>
  <c r="M20" i="9"/>
  <c r="L20" i="9"/>
  <c r="K20" i="9"/>
  <c r="I20" i="9"/>
  <c r="G20" i="9"/>
  <c r="E20" i="9"/>
  <c r="A20" i="9"/>
  <c r="A21" i="9" s="1"/>
  <c r="A22" i="9" s="1"/>
  <c r="A23" i="9" s="1"/>
  <c r="L19" i="9"/>
  <c r="M19" i="9" s="1"/>
  <c r="K19" i="9"/>
  <c r="I19" i="9"/>
  <c r="G19" i="9"/>
  <c r="E19" i="9"/>
  <c r="A19" i="9"/>
  <c r="M18" i="9"/>
  <c r="L18" i="9"/>
  <c r="K18" i="9"/>
  <c r="I18" i="9"/>
  <c r="G18" i="9"/>
  <c r="E18" i="9"/>
  <c r="M16" i="9"/>
  <c r="L16" i="9"/>
  <c r="K16" i="9"/>
  <c r="I16" i="9"/>
  <c r="G16" i="9"/>
  <c r="E16" i="9"/>
  <c r="L15" i="9"/>
  <c r="M15" i="9" s="1"/>
  <c r="K15" i="9"/>
  <c r="I15" i="9"/>
  <c r="G15" i="9"/>
  <c r="E15" i="9"/>
  <c r="L14" i="9"/>
  <c r="K14" i="9"/>
  <c r="I14" i="9"/>
  <c r="G14" i="9"/>
  <c r="E14" i="9"/>
  <c r="L13" i="9"/>
  <c r="K13" i="9"/>
  <c r="I13" i="9"/>
  <c r="G13" i="9"/>
  <c r="E13" i="9"/>
  <c r="L12" i="9"/>
  <c r="K12" i="9"/>
  <c r="I12" i="9"/>
  <c r="G12" i="9"/>
  <c r="E12" i="9"/>
  <c r="A12" i="9"/>
  <c r="A13" i="9" s="1"/>
  <c r="A14" i="9" s="1"/>
  <c r="A15" i="9" s="1"/>
  <c r="A16" i="9" s="1"/>
  <c r="L11" i="9"/>
  <c r="K11" i="9"/>
  <c r="I11" i="9"/>
  <c r="G11" i="9"/>
  <c r="E11" i="9"/>
  <c r="L9" i="9"/>
  <c r="M9" i="9" s="1"/>
  <c r="K9" i="9"/>
  <c r="I9" i="9"/>
  <c r="G9" i="9"/>
  <c r="E9" i="9"/>
  <c r="L8" i="9"/>
  <c r="K8" i="9"/>
  <c r="I8" i="9"/>
  <c r="G8" i="9"/>
  <c r="E8" i="9"/>
  <c r="L7" i="9"/>
  <c r="K7" i="9"/>
  <c r="I7" i="9"/>
  <c r="G7" i="9"/>
  <c r="E7" i="9"/>
  <c r="L6" i="9"/>
  <c r="K6" i="9"/>
  <c r="I6" i="9"/>
  <c r="G6" i="9"/>
  <c r="E6" i="9"/>
  <c r="L5" i="9"/>
  <c r="K5" i="9"/>
  <c r="I5" i="9"/>
  <c r="G5" i="9"/>
  <c r="E5" i="9"/>
  <c r="A5" i="9"/>
  <c r="A6" i="9" s="1"/>
  <c r="A7" i="9" s="1"/>
  <c r="A8" i="9" s="1"/>
  <c r="A9" i="9" s="1"/>
  <c r="L4" i="9"/>
  <c r="K4" i="9"/>
  <c r="I4" i="9"/>
  <c r="G4" i="9"/>
  <c r="E4" i="9"/>
  <c r="K46" i="2"/>
  <c r="K45" i="2"/>
  <c r="I45" i="2"/>
  <c r="G44" i="2"/>
  <c r="G43" i="2"/>
  <c r="L37" i="2"/>
  <c r="M37" i="2" s="1"/>
  <c r="K37" i="2"/>
  <c r="I37" i="2"/>
  <c r="G37" i="2"/>
  <c r="E37" i="2"/>
  <c r="L36" i="2"/>
  <c r="M36" i="2" s="1"/>
  <c r="K36" i="2"/>
  <c r="I36" i="2"/>
  <c r="G36" i="2"/>
  <c r="E36" i="2"/>
  <c r="L35" i="2"/>
  <c r="M35" i="2" s="1"/>
  <c r="K35" i="2"/>
  <c r="I35" i="2"/>
  <c r="G35" i="2"/>
  <c r="E35" i="2"/>
  <c r="L34" i="2"/>
  <c r="M34" i="2" s="1"/>
  <c r="K34" i="2"/>
  <c r="I34" i="2"/>
  <c r="G34" i="2"/>
  <c r="E34" i="2"/>
  <c r="L33" i="2"/>
  <c r="M33" i="2" s="1"/>
  <c r="K33" i="2"/>
  <c r="I33" i="2"/>
  <c r="G33" i="2"/>
  <c r="E33" i="2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 s="1"/>
  <c r="K28" i="2"/>
  <c r="I28" i="2"/>
  <c r="G28" i="2"/>
  <c r="E28" i="2"/>
  <c r="L27" i="2"/>
  <c r="M27" i="2" s="1"/>
  <c r="K27" i="2"/>
  <c r="I27" i="2"/>
  <c r="G27" i="2"/>
  <c r="E27" i="2"/>
  <c r="L26" i="2"/>
  <c r="M26" i="2" s="1"/>
  <c r="K26" i="2"/>
  <c r="I26" i="2"/>
  <c r="G26" i="2"/>
  <c r="E26" i="2"/>
  <c r="L25" i="2"/>
  <c r="M25" i="2" s="1"/>
  <c r="K25" i="2"/>
  <c r="I25" i="2"/>
  <c r="G25" i="2"/>
  <c r="E25" i="2"/>
  <c r="L23" i="2"/>
  <c r="M23" i="2" s="1"/>
  <c r="K23" i="2"/>
  <c r="I23" i="2"/>
  <c r="G23" i="2"/>
  <c r="E23" i="2"/>
  <c r="M22" i="2"/>
  <c r="L22" i="2"/>
  <c r="K22" i="2"/>
  <c r="I22" i="2"/>
  <c r="G22" i="2"/>
  <c r="E22" i="2"/>
  <c r="L21" i="2"/>
  <c r="M21" i="2" s="1"/>
  <c r="K21" i="2"/>
  <c r="I21" i="2"/>
  <c r="G21" i="2"/>
  <c r="E21" i="2"/>
  <c r="M20" i="2"/>
  <c r="L20" i="2"/>
  <c r="K20" i="2"/>
  <c r="I20" i="2"/>
  <c r="G20" i="2"/>
  <c r="E20" i="2"/>
  <c r="A20" i="2"/>
  <c r="A21" i="2" s="1"/>
  <c r="A22" i="2" s="1"/>
  <c r="A23" i="2" s="1"/>
  <c r="L19" i="2"/>
  <c r="M19" i="2" s="1"/>
  <c r="K19" i="2"/>
  <c r="I19" i="2"/>
  <c r="G19" i="2"/>
  <c r="E19" i="2"/>
  <c r="A19" i="2"/>
  <c r="M18" i="2"/>
  <c r="L18" i="2"/>
  <c r="K18" i="2"/>
  <c r="I18" i="2"/>
  <c r="G18" i="2"/>
  <c r="E18" i="2"/>
  <c r="M16" i="2"/>
  <c r="L16" i="2"/>
  <c r="K16" i="2"/>
  <c r="I16" i="2"/>
  <c r="G16" i="2"/>
  <c r="E16" i="2"/>
  <c r="L15" i="2"/>
  <c r="M15" i="2" s="1"/>
  <c r="K15" i="2"/>
  <c r="I15" i="2"/>
  <c r="G15" i="2"/>
  <c r="E15" i="2"/>
  <c r="M14" i="2"/>
  <c r="L14" i="2"/>
  <c r="K14" i="2"/>
  <c r="I14" i="2"/>
  <c r="G14" i="2"/>
  <c r="E14" i="2"/>
  <c r="L13" i="2"/>
  <c r="M13" i="2" s="1"/>
  <c r="K13" i="2"/>
  <c r="I13" i="2"/>
  <c r="G13" i="2"/>
  <c r="E13" i="2"/>
  <c r="M12" i="2"/>
  <c r="L12" i="2"/>
  <c r="K12" i="2"/>
  <c r="I12" i="2"/>
  <c r="G12" i="2"/>
  <c r="E12" i="2"/>
  <c r="A12" i="2"/>
  <c r="A13" i="2" s="1"/>
  <c r="A14" i="2" s="1"/>
  <c r="A15" i="2" s="1"/>
  <c r="A16" i="2" s="1"/>
  <c r="L11" i="2"/>
  <c r="M11" i="2" s="1"/>
  <c r="K11" i="2"/>
  <c r="I11" i="2"/>
  <c r="G11" i="2"/>
  <c r="E11" i="2"/>
  <c r="L9" i="2"/>
  <c r="M9" i="2" s="1"/>
  <c r="K9" i="2"/>
  <c r="I9" i="2"/>
  <c r="G9" i="2"/>
  <c r="E9" i="2"/>
  <c r="L8" i="2"/>
  <c r="M8" i="2" s="1"/>
  <c r="K8" i="2"/>
  <c r="I8" i="2"/>
  <c r="G8" i="2"/>
  <c r="E8" i="2"/>
  <c r="L7" i="2"/>
  <c r="K7" i="2"/>
  <c r="I7" i="2"/>
  <c r="G7" i="2"/>
  <c r="E7" i="2"/>
  <c r="L6" i="2"/>
  <c r="K6" i="2"/>
  <c r="I6" i="2"/>
  <c r="G6" i="2"/>
  <c r="E6" i="2"/>
  <c r="A6" i="2"/>
  <c r="A7" i="2" s="1"/>
  <c r="A8" i="2" s="1"/>
  <c r="A9" i="2" s="1"/>
  <c r="L5" i="2"/>
  <c r="K5" i="2"/>
  <c r="I5" i="2"/>
  <c r="G5" i="2"/>
  <c r="E5" i="2"/>
  <c r="A5" i="2"/>
  <c r="L4" i="2"/>
  <c r="K4" i="2"/>
  <c r="I4" i="2"/>
  <c r="G4" i="2"/>
  <c r="E4" i="2"/>
  <c r="J47" i="8"/>
  <c r="K47" i="8" s="1"/>
  <c r="H47" i="8"/>
  <c r="I47" i="8" s="1"/>
  <c r="F47" i="8"/>
  <c r="G47" i="8" s="1"/>
  <c r="D47" i="8"/>
  <c r="E47" i="8" s="1"/>
  <c r="J46" i="8"/>
  <c r="K46" i="8" s="1"/>
  <c r="H46" i="8"/>
  <c r="I46" i="8" s="1"/>
  <c r="F46" i="8"/>
  <c r="G46" i="8" s="1"/>
  <c r="D46" i="8"/>
  <c r="E46" i="8" s="1"/>
  <c r="J45" i="8"/>
  <c r="H45" i="8"/>
  <c r="I45" i="8" s="1"/>
  <c r="F45" i="8"/>
  <c r="G45" i="8" s="1"/>
  <c r="D45" i="8"/>
  <c r="J44" i="8"/>
  <c r="H44" i="8"/>
  <c r="F44" i="8"/>
  <c r="D44" i="8"/>
  <c r="E44" i="8" s="1"/>
  <c r="J43" i="8"/>
  <c r="K43" i="8" s="1"/>
  <c r="H43" i="8"/>
  <c r="I43" i="8" s="1"/>
  <c r="F43" i="8"/>
  <c r="D43" i="8"/>
  <c r="L37" i="8"/>
  <c r="M37" i="8" s="1"/>
  <c r="K37" i="8"/>
  <c r="I37" i="8"/>
  <c r="G37" i="8"/>
  <c r="E37" i="8"/>
  <c r="L36" i="8"/>
  <c r="M36" i="8" s="1"/>
  <c r="K36" i="8"/>
  <c r="I36" i="8"/>
  <c r="G36" i="8"/>
  <c r="E36" i="8"/>
  <c r="L35" i="8"/>
  <c r="M35" i="8" s="1"/>
  <c r="K35" i="8"/>
  <c r="I35" i="8"/>
  <c r="G35" i="8"/>
  <c r="E35" i="8"/>
  <c r="L34" i="8"/>
  <c r="M34" i="8" s="1"/>
  <c r="K34" i="8"/>
  <c r="I34" i="8"/>
  <c r="G34" i="8"/>
  <c r="E34" i="8"/>
  <c r="L33" i="8"/>
  <c r="M33" i="8" s="1"/>
  <c r="K33" i="8"/>
  <c r="I33" i="8"/>
  <c r="G33" i="8"/>
  <c r="E33" i="8"/>
  <c r="L32" i="8"/>
  <c r="M32" i="8" s="1"/>
  <c r="K32" i="8"/>
  <c r="I32" i="8"/>
  <c r="G32" i="8"/>
  <c r="E32" i="8"/>
  <c r="L30" i="8"/>
  <c r="M30" i="8" s="1"/>
  <c r="K30" i="8"/>
  <c r="I30" i="8"/>
  <c r="G30" i="8"/>
  <c r="E30" i="8"/>
  <c r="L29" i="8"/>
  <c r="M29" i="8" s="1"/>
  <c r="K29" i="8"/>
  <c r="I29" i="8"/>
  <c r="G29" i="8"/>
  <c r="E29" i="8"/>
  <c r="L28" i="8"/>
  <c r="M28" i="8" s="1"/>
  <c r="K28" i="8"/>
  <c r="I28" i="8"/>
  <c r="G28" i="8"/>
  <c r="E28" i="8"/>
  <c r="L27" i="8"/>
  <c r="M27" i="8" s="1"/>
  <c r="K27" i="8"/>
  <c r="I27" i="8"/>
  <c r="G27" i="8"/>
  <c r="E27" i="8"/>
  <c r="L26" i="8"/>
  <c r="M26" i="8" s="1"/>
  <c r="K26" i="8"/>
  <c r="I26" i="8"/>
  <c r="G26" i="8"/>
  <c r="E26" i="8"/>
  <c r="L25" i="8"/>
  <c r="M25" i="8" s="1"/>
  <c r="K25" i="8"/>
  <c r="I25" i="8"/>
  <c r="G25" i="8"/>
  <c r="E25" i="8"/>
  <c r="L23" i="8"/>
  <c r="K23" i="8"/>
  <c r="I23" i="8"/>
  <c r="G23" i="8"/>
  <c r="E23" i="8"/>
  <c r="L22" i="8"/>
  <c r="K22" i="8"/>
  <c r="I22" i="8"/>
  <c r="G22" i="8"/>
  <c r="E22" i="8"/>
  <c r="L21" i="8"/>
  <c r="K21" i="8"/>
  <c r="I21" i="8"/>
  <c r="G21" i="8"/>
  <c r="E21" i="8"/>
  <c r="L20" i="8"/>
  <c r="K20" i="8"/>
  <c r="I20" i="8"/>
  <c r="G20" i="8"/>
  <c r="E20" i="8"/>
  <c r="L19" i="8"/>
  <c r="K19" i="8"/>
  <c r="I19" i="8"/>
  <c r="G19" i="8"/>
  <c r="E19" i="8"/>
  <c r="A19" i="8"/>
  <c r="A20" i="8" s="1"/>
  <c r="A21" i="8" s="1"/>
  <c r="A22" i="8" s="1"/>
  <c r="A23" i="8" s="1"/>
  <c r="L18" i="8"/>
  <c r="K18" i="8"/>
  <c r="I18" i="8"/>
  <c r="G18" i="8"/>
  <c r="E18" i="8"/>
  <c r="M16" i="8"/>
  <c r="L16" i="8"/>
  <c r="K16" i="8"/>
  <c r="I16" i="8"/>
  <c r="G16" i="8"/>
  <c r="E16" i="8"/>
  <c r="L15" i="8"/>
  <c r="M15" i="8" s="1"/>
  <c r="K15" i="8"/>
  <c r="I15" i="8"/>
  <c r="G15" i="8"/>
  <c r="E15" i="8"/>
  <c r="L14" i="8"/>
  <c r="K14" i="8"/>
  <c r="I14" i="8"/>
  <c r="G14" i="8"/>
  <c r="E14" i="8"/>
  <c r="L13" i="8"/>
  <c r="K13" i="8"/>
  <c r="I13" i="8"/>
  <c r="G13" i="8"/>
  <c r="E13" i="8"/>
  <c r="L12" i="8"/>
  <c r="K12" i="8"/>
  <c r="I12" i="8"/>
  <c r="G12" i="8"/>
  <c r="E12" i="8"/>
  <c r="A12" i="8"/>
  <c r="A13" i="8" s="1"/>
  <c r="A14" i="8" s="1"/>
  <c r="A15" i="8" s="1"/>
  <c r="A16" i="8" s="1"/>
  <c r="L11" i="8"/>
  <c r="K11" i="8"/>
  <c r="I11" i="8"/>
  <c r="G11" i="8"/>
  <c r="E11" i="8"/>
  <c r="L9" i="8"/>
  <c r="M9" i="8" s="1"/>
  <c r="K9" i="8"/>
  <c r="I9" i="8"/>
  <c r="G9" i="8"/>
  <c r="E9" i="8"/>
  <c r="M8" i="8"/>
  <c r="L8" i="8"/>
  <c r="K8" i="8"/>
  <c r="I8" i="8"/>
  <c r="G8" i="8"/>
  <c r="E8" i="8"/>
  <c r="L7" i="8"/>
  <c r="K7" i="8"/>
  <c r="I7" i="8"/>
  <c r="G7" i="8"/>
  <c r="E7" i="8"/>
  <c r="L6" i="8"/>
  <c r="K6" i="8"/>
  <c r="I6" i="8"/>
  <c r="G6" i="8"/>
  <c r="E6" i="8"/>
  <c r="A6" i="8"/>
  <c r="A7" i="8" s="1"/>
  <c r="A8" i="8" s="1"/>
  <c r="A9" i="8" s="1"/>
  <c r="L5" i="8"/>
  <c r="K5" i="8"/>
  <c r="I5" i="8"/>
  <c r="G5" i="8"/>
  <c r="E5" i="8"/>
  <c r="A5" i="8"/>
  <c r="L4" i="8"/>
  <c r="K4" i="8"/>
  <c r="I4" i="8"/>
  <c r="G4" i="8"/>
  <c r="E4" i="8"/>
  <c r="J47" i="6"/>
  <c r="K47" i="6" s="1"/>
  <c r="H47" i="6"/>
  <c r="I47" i="6" s="1"/>
  <c r="F47" i="6"/>
  <c r="G47" i="6" s="1"/>
  <c r="D47" i="6"/>
  <c r="E47" i="6" s="1"/>
  <c r="J46" i="6"/>
  <c r="K46" i="6" s="1"/>
  <c r="H46" i="6"/>
  <c r="I46" i="6" s="1"/>
  <c r="F46" i="6"/>
  <c r="G46" i="6" s="1"/>
  <c r="D46" i="6"/>
  <c r="E46" i="6" s="1"/>
  <c r="J45" i="6"/>
  <c r="H45" i="6"/>
  <c r="F45" i="6"/>
  <c r="D45" i="6"/>
  <c r="J44" i="6"/>
  <c r="H44" i="6"/>
  <c r="F44" i="6"/>
  <c r="D44" i="6"/>
  <c r="E44" i="6" s="1"/>
  <c r="J43" i="6"/>
  <c r="K43" i="6" s="1"/>
  <c r="H43" i="6"/>
  <c r="I43" i="6" s="1"/>
  <c r="F43" i="6"/>
  <c r="G43" i="6" s="1"/>
  <c r="D43" i="6"/>
  <c r="L37" i="6"/>
  <c r="M37" i="6" s="1"/>
  <c r="K37" i="6"/>
  <c r="I37" i="6"/>
  <c r="G37" i="6"/>
  <c r="E37" i="6"/>
  <c r="L36" i="6"/>
  <c r="M36" i="6" s="1"/>
  <c r="K36" i="6"/>
  <c r="I36" i="6"/>
  <c r="G36" i="6"/>
  <c r="E36" i="6"/>
  <c r="L35" i="6"/>
  <c r="M35" i="6" s="1"/>
  <c r="K35" i="6"/>
  <c r="I35" i="6"/>
  <c r="G35" i="6"/>
  <c r="E35" i="6"/>
  <c r="L34" i="6"/>
  <c r="M34" i="6" s="1"/>
  <c r="K34" i="6"/>
  <c r="I34" i="6"/>
  <c r="G34" i="6"/>
  <c r="E34" i="6"/>
  <c r="L33" i="6"/>
  <c r="M33" i="6" s="1"/>
  <c r="K33" i="6"/>
  <c r="I33" i="6"/>
  <c r="G33" i="6"/>
  <c r="E33" i="6"/>
  <c r="L32" i="6"/>
  <c r="M32" i="6" s="1"/>
  <c r="K32" i="6"/>
  <c r="I32" i="6"/>
  <c r="G32" i="6"/>
  <c r="E32" i="6"/>
  <c r="L30" i="6"/>
  <c r="M30" i="6" s="1"/>
  <c r="K30" i="6"/>
  <c r="I30" i="6"/>
  <c r="G30" i="6"/>
  <c r="E30" i="6"/>
  <c r="L29" i="6"/>
  <c r="M29" i="6" s="1"/>
  <c r="K29" i="6"/>
  <c r="I29" i="6"/>
  <c r="G29" i="6"/>
  <c r="E29" i="6"/>
  <c r="L28" i="6"/>
  <c r="M28" i="6" s="1"/>
  <c r="K28" i="6"/>
  <c r="I28" i="6"/>
  <c r="G28" i="6"/>
  <c r="E28" i="6"/>
  <c r="L27" i="6"/>
  <c r="M27" i="6" s="1"/>
  <c r="K27" i="6"/>
  <c r="I27" i="6"/>
  <c r="G27" i="6"/>
  <c r="E27" i="6"/>
  <c r="L26" i="6"/>
  <c r="M26" i="6" s="1"/>
  <c r="K26" i="6"/>
  <c r="I26" i="6"/>
  <c r="G26" i="6"/>
  <c r="E26" i="6"/>
  <c r="L25" i="6"/>
  <c r="M25" i="6" s="1"/>
  <c r="K25" i="6"/>
  <c r="I25" i="6"/>
  <c r="G25" i="6"/>
  <c r="E25" i="6"/>
  <c r="L23" i="6"/>
  <c r="K23" i="6"/>
  <c r="I23" i="6"/>
  <c r="G23" i="6"/>
  <c r="E23" i="6"/>
  <c r="L22" i="6"/>
  <c r="K22" i="6"/>
  <c r="I22" i="6"/>
  <c r="G22" i="6"/>
  <c r="E22" i="6"/>
  <c r="L21" i="6"/>
  <c r="K21" i="6"/>
  <c r="I21" i="6"/>
  <c r="G21" i="6"/>
  <c r="E21" i="6"/>
  <c r="L20" i="6"/>
  <c r="K20" i="6"/>
  <c r="I20" i="6"/>
  <c r="G20" i="6"/>
  <c r="E20" i="6"/>
  <c r="L19" i="6"/>
  <c r="K19" i="6"/>
  <c r="I19" i="6"/>
  <c r="G19" i="6"/>
  <c r="E19" i="6"/>
  <c r="A19" i="6"/>
  <c r="A20" i="6" s="1"/>
  <c r="A21" i="6" s="1"/>
  <c r="A22" i="6" s="1"/>
  <c r="A23" i="6" s="1"/>
  <c r="L18" i="6"/>
  <c r="K18" i="6"/>
  <c r="I18" i="6"/>
  <c r="G18" i="6"/>
  <c r="E18" i="6"/>
  <c r="L16" i="6"/>
  <c r="K16" i="6"/>
  <c r="I16" i="6"/>
  <c r="G16" i="6"/>
  <c r="E16" i="6"/>
  <c r="L15" i="6"/>
  <c r="K15" i="6"/>
  <c r="I15" i="6"/>
  <c r="G15" i="6"/>
  <c r="E15" i="6"/>
  <c r="L14" i="6"/>
  <c r="K14" i="6"/>
  <c r="I14" i="6"/>
  <c r="G14" i="6"/>
  <c r="E14" i="6"/>
  <c r="L13" i="6"/>
  <c r="K13" i="6"/>
  <c r="I13" i="6"/>
  <c r="G13" i="6"/>
  <c r="E13" i="6"/>
  <c r="L12" i="6"/>
  <c r="K12" i="6"/>
  <c r="I12" i="6"/>
  <c r="G12" i="6"/>
  <c r="E12" i="6"/>
  <c r="A13" i="6"/>
  <c r="A14" i="6" s="1"/>
  <c r="A15" i="6" s="1"/>
  <c r="A16" i="6" s="1"/>
  <c r="L11" i="6"/>
  <c r="K11" i="6"/>
  <c r="I11" i="6"/>
  <c r="G11" i="6"/>
  <c r="E11" i="6"/>
  <c r="L9" i="6"/>
  <c r="K9" i="6"/>
  <c r="I9" i="6"/>
  <c r="G9" i="6"/>
  <c r="E9" i="6"/>
  <c r="L8" i="6"/>
  <c r="K8" i="6"/>
  <c r="I8" i="6"/>
  <c r="G8" i="6"/>
  <c r="E8" i="6"/>
  <c r="L7" i="6"/>
  <c r="K7" i="6"/>
  <c r="I7" i="6"/>
  <c r="G7" i="6"/>
  <c r="E7" i="6"/>
  <c r="L6" i="6"/>
  <c r="K6" i="6"/>
  <c r="I6" i="6"/>
  <c r="G6" i="6"/>
  <c r="E6" i="6"/>
  <c r="A6" i="6"/>
  <c r="A7" i="6" s="1"/>
  <c r="A8" i="6" s="1"/>
  <c r="A9" i="6" s="1"/>
  <c r="L5" i="6"/>
  <c r="K5" i="6"/>
  <c r="I5" i="6"/>
  <c r="G5" i="6"/>
  <c r="E5" i="6"/>
  <c r="A5" i="6"/>
  <c r="L4" i="6"/>
  <c r="K4" i="6"/>
  <c r="I4" i="6"/>
  <c r="G4" i="6"/>
  <c r="E4" i="6"/>
  <c r="J47" i="1"/>
  <c r="K47" i="1" s="1"/>
  <c r="H47" i="1"/>
  <c r="I47" i="1" s="1"/>
  <c r="F47" i="1"/>
  <c r="G47" i="1" s="1"/>
  <c r="D47" i="1"/>
  <c r="E47" i="1" s="1"/>
  <c r="J46" i="1"/>
  <c r="K46" i="1" s="1"/>
  <c r="H46" i="1"/>
  <c r="I46" i="1" s="1"/>
  <c r="F46" i="1"/>
  <c r="G46" i="1" s="1"/>
  <c r="D46" i="1"/>
  <c r="E46" i="1" s="1"/>
  <c r="J45" i="1"/>
  <c r="K45" i="1" s="1"/>
  <c r="H45" i="1"/>
  <c r="I45" i="1" s="1"/>
  <c r="F45" i="1"/>
  <c r="G45" i="1" s="1"/>
  <c r="D45" i="1"/>
  <c r="E45" i="1" s="1"/>
  <c r="J44" i="1"/>
  <c r="K44" i="1" s="1"/>
  <c r="H44" i="1"/>
  <c r="I44" i="1" s="1"/>
  <c r="F44" i="1"/>
  <c r="G44" i="1" s="1"/>
  <c r="D44" i="1"/>
  <c r="E44" i="1" s="1"/>
  <c r="J43" i="1"/>
  <c r="K43" i="1" s="1"/>
  <c r="H43" i="1"/>
  <c r="I43" i="1" s="1"/>
  <c r="F43" i="1"/>
  <c r="G43" i="1" s="1"/>
  <c r="D43" i="1"/>
  <c r="E43" i="1" s="1"/>
  <c r="L37" i="1"/>
  <c r="M37" i="1" s="1"/>
  <c r="K37" i="1"/>
  <c r="I37" i="1"/>
  <c r="G37" i="1"/>
  <c r="E37" i="1"/>
  <c r="L36" i="1"/>
  <c r="M36" i="1" s="1"/>
  <c r="K36" i="1"/>
  <c r="I36" i="1"/>
  <c r="G36" i="1"/>
  <c r="E36" i="1"/>
  <c r="L35" i="1"/>
  <c r="M35" i="1" s="1"/>
  <c r="K35" i="1"/>
  <c r="I35" i="1"/>
  <c r="G35" i="1"/>
  <c r="E35" i="1"/>
  <c r="L34" i="1"/>
  <c r="M34" i="1" s="1"/>
  <c r="K34" i="1"/>
  <c r="I34" i="1"/>
  <c r="G34" i="1"/>
  <c r="E34" i="1"/>
  <c r="L33" i="1"/>
  <c r="M33" i="1" s="1"/>
  <c r="K33" i="1"/>
  <c r="I33" i="1"/>
  <c r="G33" i="1"/>
  <c r="E33" i="1"/>
  <c r="L32" i="1"/>
  <c r="M32" i="1" s="1"/>
  <c r="K32" i="1"/>
  <c r="I32" i="1"/>
  <c r="G32" i="1"/>
  <c r="E32" i="1"/>
  <c r="L30" i="1"/>
  <c r="M30" i="1" s="1"/>
  <c r="K30" i="1"/>
  <c r="I30" i="1"/>
  <c r="G30" i="1"/>
  <c r="E30" i="1"/>
  <c r="L29" i="1"/>
  <c r="M29" i="1" s="1"/>
  <c r="K29" i="1"/>
  <c r="I29" i="1"/>
  <c r="G29" i="1"/>
  <c r="E29" i="1"/>
  <c r="L28" i="1"/>
  <c r="M28" i="1" s="1"/>
  <c r="K28" i="1"/>
  <c r="I28" i="1"/>
  <c r="G28" i="1"/>
  <c r="E28" i="1"/>
  <c r="L27" i="1"/>
  <c r="M27" i="1" s="1"/>
  <c r="K27" i="1"/>
  <c r="I27" i="1"/>
  <c r="G27" i="1"/>
  <c r="E27" i="1"/>
  <c r="L26" i="1"/>
  <c r="M26" i="1" s="1"/>
  <c r="K26" i="1"/>
  <c r="I26" i="1"/>
  <c r="G26" i="1"/>
  <c r="E26" i="1"/>
  <c r="L25" i="1"/>
  <c r="M25" i="1" s="1"/>
  <c r="K25" i="1"/>
  <c r="I25" i="1"/>
  <c r="G25" i="1"/>
  <c r="E25" i="1"/>
  <c r="L23" i="1"/>
  <c r="M23" i="1" s="1"/>
  <c r="K23" i="1"/>
  <c r="I23" i="1"/>
  <c r="G23" i="1"/>
  <c r="E23" i="1"/>
  <c r="M22" i="1"/>
  <c r="L22" i="1"/>
  <c r="K22" i="1"/>
  <c r="I22" i="1"/>
  <c r="G22" i="1"/>
  <c r="E22" i="1"/>
  <c r="L21" i="1"/>
  <c r="M21" i="1" s="1"/>
  <c r="K21" i="1"/>
  <c r="I21" i="1"/>
  <c r="G21" i="1"/>
  <c r="E21" i="1"/>
  <c r="M20" i="1"/>
  <c r="L20" i="1"/>
  <c r="K20" i="1"/>
  <c r="I20" i="1"/>
  <c r="G20" i="1"/>
  <c r="E20" i="1"/>
  <c r="L19" i="1"/>
  <c r="M19" i="1" s="1"/>
  <c r="K19" i="1"/>
  <c r="I19" i="1"/>
  <c r="G19" i="1"/>
  <c r="E19" i="1"/>
  <c r="A19" i="1"/>
  <c r="A20" i="1" s="1"/>
  <c r="A21" i="1" s="1"/>
  <c r="A22" i="1" s="1"/>
  <c r="A23" i="1" s="1"/>
  <c r="M18" i="1"/>
  <c r="L18" i="1"/>
  <c r="K18" i="1"/>
  <c r="I18" i="1"/>
  <c r="G18" i="1"/>
  <c r="E18" i="1"/>
  <c r="M16" i="1"/>
  <c r="L16" i="1"/>
  <c r="K16" i="1"/>
  <c r="I16" i="1"/>
  <c r="G16" i="1"/>
  <c r="E16" i="1"/>
  <c r="L15" i="1"/>
  <c r="M15" i="1" s="1"/>
  <c r="K15" i="1"/>
  <c r="I15" i="1"/>
  <c r="G15" i="1"/>
  <c r="E15" i="1"/>
  <c r="M14" i="1"/>
  <c r="L14" i="1"/>
  <c r="K14" i="1"/>
  <c r="I14" i="1"/>
  <c r="G14" i="1"/>
  <c r="E14" i="1"/>
  <c r="L13" i="1"/>
  <c r="M13" i="1" s="1"/>
  <c r="K13" i="1"/>
  <c r="I13" i="1"/>
  <c r="G13" i="1"/>
  <c r="E13" i="1"/>
  <c r="M12" i="1"/>
  <c r="L12" i="1"/>
  <c r="K12" i="1"/>
  <c r="I12" i="1"/>
  <c r="G12" i="1"/>
  <c r="E12" i="1"/>
  <c r="A12" i="1"/>
  <c r="A13" i="1" s="1"/>
  <c r="A14" i="1" s="1"/>
  <c r="A15" i="1" s="1"/>
  <c r="A16" i="1" s="1"/>
  <c r="L11" i="1"/>
  <c r="M11" i="1" s="1"/>
  <c r="K11" i="1"/>
  <c r="I11" i="1"/>
  <c r="G11" i="1"/>
  <c r="E11" i="1"/>
  <c r="L9" i="1"/>
  <c r="M9" i="1" s="1"/>
  <c r="K9" i="1"/>
  <c r="I9" i="1"/>
  <c r="G9" i="1"/>
  <c r="E9" i="1"/>
  <c r="M8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A5" i="1"/>
  <c r="A6" i="1" s="1"/>
  <c r="A7" i="1" s="1"/>
  <c r="A8" i="1" s="1"/>
  <c r="A9" i="1" s="1"/>
  <c r="L4" i="1"/>
  <c r="K4" i="1"/>
  <c r="I4" i="1"/>
  <c r="G4" i="1"/>
  <c r="E4" i="1"/>
  <c r="A19" i="5"/>
  <c r="A20" i="5" s="1"/>
  <c r="A21" i="5" s="1"/>
  <c r="A22" i="5" s="1"/>
  <c r="A23" i="5" s="1"/>
  <c r="A13" i="5"/>
  <c r="A14" i="5" s="1"/>
  <c r="A15" i="5" s="1"/>
  <c r="A16" i="5" s="1"/>
  <c r="A12" i="5"/>
  <c r="A5" i="5"/>
  <c r="A6" i="5" s="1"/>
  <c r="A7" i="5" s="1"/>
  <c r="A8" i="5" s="1"/>
  <c r="A9" i="5" s="1"/>
  <c r="A20" i="4"/>
  <c r="A21" i="4" s="1"/>
  <c r="A22" i="4" s="1"/>
  <c r="A23" i="4" s="1"/>
  <c r="A19" i="4"/>
  <c r="J47" i="5"/>
  <c r="K47" i="5" s="1"/>
  <c r="H47" i="5"/>
  <c r="I47" i="5" s="1"/>
  <c r="F47" i="5"/>
  <c r="G47" i="5" s="1"/>
  <c r="D47" i="5"/>
  <c r="E47" i="5" s="1"/>
  <c r="J46" i="5"/>
  <c r="K46" i="5" s="1"/>
  <c r="H46" i="5"/>
  <c r="I46" i="5" s="1"/>
  <c r="F46" i="5"/>
  <c r="G46" i="5" s="1"/>
  <c r="D46" i="5"/>
  <c r="E46" i="5" s="1"/>
  <c r="J45" i="5"/>
  <c r="H45" i="5"/>
  <c r="F45" i="5"/>
  <c r="G45" i="5" s="1"/>
  <c r="D45" i="5"/>
  <c r="J44" i="5"/>
  <c r="H44" i="5"/>
  <c r="F44" i="5"/>
  <c r="D44" i="5"/>
  <c r="E44" i="5" s="1"/>
  <c r="J43" i="5"/>
  <c r="K43" i="5" s="1"/>
  <c r="H43" i="5"/>
  <c r="I43" i="5" s="1"/>
  <c r="F43" i="5"/>
  <c r="G43" i="5" s="1"/>
  <c r="D43" i="5"/>
  <c r="L37" i="5"/>
  <c r="M37" i="5" s="1"/>
  <c r="K37" i="5"/>
  <c r="I37" i="5"/>
  <c r="G37" i="5"/>
  <c r="E37" i="5"/>
  <c r="L36" i="5"/>
  <c r="M36" i="5" s="1"/>
  <c r="K36" i="5"/>
  <c r="I36" i="5"/>
  <c r="G36" i="5"/>
  <c r="E36" i="5"/>
  <c r="L35" i="5"/>
  <c r="M35" i="5" s="1"/>
  <c r="K35" i="5"/>
  <c r="I35" i="5"/>
  <c r="G35" i="5"/>
  <c r="E35" i="5"/>
  <c r="L34" i="5"/>
  <c r="M34" i="5" s="1"/>
  <c r="K34" i="5"/>
  <c r="I34" i="5"/>
  <c r="G34" i="5"/>
  <c r="E34" i="5"/>
  <c r="L33" i="5"/>
  <c r="M33" i="5" s="1"/>
  <c r="K33" i="5"/>
  <c r="I33" i="5"/>
  <c r="G33" i="5"/>
  <c r="E33" i="5"/>
  <c r="L32" i="5"/>
  <c r="M32" i="5" s="1"/>
  <c r="K32" i="5"/>
  <c r="I32" i="5"/>
  <c r="G32" i="5"/>
  <c r="E32" i="5"/>
  <c r="L30" i="5"/>
  <c r="M30" i="5" s="1"/>
  <c r="K30" i="5"/>
  <c r="I30" i="5"/>
  <c r="G30" i="5"/>
  <c r="E30" i="5"/>
  <c r="L29" i="5"/>
  <c r="M29" i="5" s="1"/>
  <c r="K29" i="5"/>
  <c r="I29" i="5"/>
  <c r="G29" i="5"/>
  <c r="E29" i="5"/>
  <c r="L28" i="5"/>
  <c r="M28" i="5" s="1"/>
  <c r="K28" i="5"/>
  <c r="I28" i="5"/>
  <c r="G28" i="5"/>
  <c r="E28" i="5"/>
  <c r="L27" i="5"/>
  <c r="M27" i="5" s="1"/>
  <c r="K27" i="5"/>
  <c r="I27" i="5"/>
  <c r="G27" i="5"/>
  <c r="E27" i="5"/>
  <c r="L26" i="5"/>
  <c r="M26" i="5" s="1"/>
  <c r="K26" i="5"/>
  <c r="I26" i="5"/>
  <c r="G26" i="5"/>
  <c r="E26" i="5"/>
  <c r="L25" i="5"/>
  <c r="M25" i="5" s="1"/>
  <c r="K25" i="5"/>
  <c r="I25" i="5"/>
  <c r="G25" i="5"/>
  <c r="E25" i="5"/>
  <c r="L23" i="5"/>
  <c r="K23" i="5"/>
  <c r="I23" i="5"/>
  <c r="G23" i="5"/>
  <c r="E23" i="5"/>
  <c r="L22" i="5"/>
  <c r="K22" i="5"/>
  <c r="I22" i="5"/>
  <c r="G22" i="5"/>
  <c r="E22" i="5"/>
  <c r="L21" i="5"/>
  <c r="K21" i="5"/>
  <c r="I21" i="5"/>
  <c r="G21" i="5"/>
  <c r="E21" i="5"/>
  <c r="L20" i="5"/>
  <c r="K20" i="5"/>
  <c r="I20" i="5"/>
  <c r="G20" i="5"/>
  <c r="E20" i="5"/>
  <c r="L19" i="5"/>
  <c r="K19" i="5"/>
  <c r="I19" i="5"/>
  <c r="G19" i="5"/>
  <c r="E19" i="5"/>
  <c r="L18" i="5"/>
  <c r="K18" i="5"/>
  <c r="I18" i="5"/>
  <c r="G18" i="5"/>
  <c r="E18" i="5"/>
  <c r="L16" i="5"/>
  <c r="K16" i="5"/>
  <c r="I16" i="5"/>
  <c r="G16" i="5"/>
  <c r="E16" i="5"/>
  <c r="M15" i="5"/>
  <c r="L15" i="5"/>
  <c r="K15" i="5"/>
  <c r="I15" i="5"/>
  <c r="G15" i="5"/>
  <c r="E15" i="5"/>
  <c r="L14" i="5"/>
  <c r="K14" i="5"/>
  <c r="I14" i="5"/>
  <c r="G14" i="5"/>
  <c r="E14" i="5"/>
  <c r="L13" i="5"/>
  <c r="K13" i="5"/>
  <c r="I13" i="5"/>
  <c r="G13" i="5"/>
  <c r="E13" i="5"/>
  <c r="L12" i="5"/>
  <c r="K12" i="5"/>
  <c r="I12" i="5"/>
  <c r="G12" i="5"/>
  <c r="E12" i="5"/>
  <c r="L11" i="5"/>
  <c r="K11" i="5"/>
  <c r="I11" i="5"/>
  <c r="G11" i="5"/>
  <c r="E11" i="5"/>
  <c r="M9" i="5"/>
  <c r="L9" i="5"/>
  <c r="K9" i="5"/>
  <c r="I9" i="5"/>
  <c r="G9" i="5"/>
  <c r="E9" i="5"/>
  <c r="L8" i="5"/>
  <c r="K8" i="5"/>
  <c r="I8" i="5"/>
  <c r="G8" i="5"/>
  <c r="E8" i="5"/>
  <c r="L7" i="5"/>
  <c r="K7" i="5"/>
  <c r="I7" i="5"/>
  <c r="G7" i="5"/>
  <c r="E7" i="5"/>
  <c r="L6" i="5"/>
  <c r="K6" i="5"/>
  <c r="I6" i="5"/>
  <c r="G6" i="5"/>
  <c r="E6" i="5"/>
  <c r="L5" i="5"/>
  <c r="K5" i="5"/>
  <c r="I5" i="5"/>
  <c r="G5" i="5"/>
  <c r="E5" i="5"/>
  <c r="L4" i="5"/>
  <c r="K4" i="5"/>
  <c r="I4" i="5"/>
  <c r="G4" i="5"/>
  <c r="E4" i="5"/>
  <c r="J47" i="4"/>
  <c r="K47" i="4" s="1"/>
  <c r="H47" i="4"/>
  <c r="I47" i="4" s="1"/>
  <c r="F47" i="4"/>
  <c r="G47" i="4" s="1"/>
  <c r="D47" i="4"/>
  <c r="E47" i="4" s="1"/>
  <c r="J46" i="4"/>
  <c r="K46" i="4" s="1"/>
  <c r="H46" i="4"/>
  <c r="I46" i="4" s="1"/>
  <c r="F46" i="4"/>
  <c r="G46" i="4" s="1"/>
  <c r="D46" i="4"/>
  <c r="E46" i="4" s="1"/>
  <c r="J45" i="4"/>
  <c r="H45" i="4"/>
  <c r="F45" i="4"/>
  <c r="G45" i="4" s="1"/>
  <c r="D45" i="4"/>
  <c r="J44" i="4"/>
  <c r="H44" i="4"/>
  <c r="F44" i="4"/>
  <c r="D44" i="4"/>
  <c r="E44" i="4" s="1"/>
  <c r="J43" i="4"/>
  <c r="K43" i="4" s="1"/>
  <c r="H43" i="4"/>
  <c r="I43" i="4" s="1"/>
  <c r="F43" i="4"/>
  <c r="G43" i="4" s="1"/>
  <c r="D43" i="4"/>
  <c r="L37" i="4"/>
  <c r="M37" i="4" s="1"/>
  <c r="K37" i="4"/>
  <c r="I37" i="4"/>
  <c r="G37" i="4"/>
  <c r="E37" i="4"/>
  <c r="L36" i="4"/>
  <c r="M36" i="4" s="1"/>
  <c r="K36" i="4"/>
  <c r="I36" i="4"/>
  <c r="G36" i="4"/>
  <c r="E36" i="4"/>
  <c r="L35" i="4"/>
  <c r="M35" i="4" s="1"/>
  <c r="K35" i="4"/>
  <c r="I35" i="4"/>
  <c r="G35" i="4"/>
  <c r="E35" i="4"/>
  <c r="L34" i="4"/>
  <c r="M34" i="4" s="1"/>
  <c r="K34" i="4"/>
  <c r="I34" i="4"/>
  <c r="G34" i="4"/>
  <c r="E34" i="4"/>
  <c r="L33" i="4"/>
  <c r="M33" i="4" s="1"/>
  <c r="K33" i="4"/>
  <c r="I33" i="4"/>
  <c r="G33" i="4"/>
  <c r="E33" i="4"/>
  <c r="L32" i="4"/>
  <c r="M32" i="4" s="1"/>
  <c r="K32" i="4"/>
  <c r="I32" i="4"/>
  <c r="G32" i="4"/>
  <c r="E32" i="4"/>
  <c r="L30" i="4"/>
  <c r="M30" i="4" s="1"/>
  <c r="K30" i="4"/>
  <c r="I30" i="4"/>
  <c r="G30" i="4"/>
  <c r="E30" i="4"/>
  <c r="L29" i="4"/>
  <c r="M29" i="4" s="1"/>
  <c r="K29" i="4"/>
  <c r="I29" i="4"/>
  <c r="G29" i="4"/>
  <c r="E29" i="4"/>
  <c r="L28" i="4"/>
  <c r="M28" i="4" s="1"/>
  <c r="K28" i="4"/>
  <c r="I28" i="4"/>
  <c r="G28" i="4"/>
  <c r="E28" i="4"/>
  <c r="L27" i="4"/>
  <c r="M27" i="4" s="1"/>
  <c r="K27" i="4"/>
  <c r="I27" i="4"/>
  <c r="G27" i="4"/>
  <c r="E27" i="4"/>
  <c r="L26" i="4"/>
  <c r="M26" i="4" s="1"/>
  <c r="K26" i="4"/>
  <c r="I26" i="4"/>
  <c r="G26" i="4"/>
  <c r="E26" i="4"/>
  <c r="L25" i="4"/>
  <c r="M25" i="4" s="1"/>
  <c r="K25" i="4"/>
  <c r="I25" i="4"/>
  <c r="G25" i="4"/>
  <c r="E25" i="4"/>
  <c r="L23" i="4"/>
  <c r="K23" i="4"/>
  <c r="I23" i="4"/>
  <c r="G23" i="4"/>
  <c r="E23" i="4"/>
  <c r="L22" i="4"/>
  <c r="K22" i="4"/>
  <c r="I22" i="4"/>
  <c r="G22" i="4"/>
  <c r="E22" i="4"/>
  <c r="L21" i="4"/>
  <c r="K21" i="4"/>
  <c r="I21" i="4"/>
  <c r="G21" i="4"/>
  <c r="E21" i="4"/>
  <c r="L20" i="4"/>
  <c r="K20" i="4"/>
  <c r="I20" i="4"/>
  <c r="G20" i="4"/>
  <c r="E20" i="4"/>
  <c r="L19" i="4"/>
  <c r="K19" i="4"/>
  <c r="I19" i="4"/>
  <c r="G19" i="4"/>
  <c r="E19" i="4"/>
  <c r="L18" i="4"/>
  <c r="K18" i="4"/>
  <c r="I18" i="4"/>
  <c r="G18" i="4"/>
  <c r="E18" i="4"/>
  <c r="L16" i="4"/>
  <c r="K16" i="4"/>
  <c r="I16" i="4"/>
  <c r="G16" i="4"/>
  <c r="E16" i="4"/>
  <c r="L15" i="4"/>
  <c r="K15" i="4"/>
  <c r="I15" i="4"/>
  <c r="G15" i="4"/>
  <c r="E15" i="4"/>
  <c r="L14" i="4"/>
  <c r="M14" i="4" s="1"/>
  <c r="K14" i="4"/>
  <c r="I14" i="4"/>
  <c r="G14" i="4"/>
  <c r="E14" i="4"/>
  <c r="L13" i="4"/>
  <c r="K13" i="4"/>
  <c r="I13" i="4"/>
  <c r="G13" i="4"/>
  <c r="E13" i="4"/>
  <c r="A13" i="4"/>
  <c r="A14" i="4" s="1"/>
  <c r="A15" i="4" s="1"/>
  <c r="A16" i="4" s="1"/>
  <c r="L12" i="4"/>
  <c r="K12" i="4"/>
  <c r="I12" i="4"/>
  <c r="G12" i="4"/>
  <c r="E12" i="4"/>
  <c r="A12" i="4"/>
  <c r="L11" i="4"/>
  <c r="K11" i="4"/>
  <c r="I11" i="4"/>
  <c r="G11" i="4"/>
  <c r="E11" i="4"/>
  <c r="L9" i="4"/>
  <c r="K9" i="4"/>
  <c r="I9" i="4"/>
  <c r="G9" i="4"/>
  <c r="E9" i="4"/>
  <c r="L8" i="4"/>
  <c r="K8" i="4"/>
  <c r="I8" i="4"/>
  <c r="G8" i="4"/>
  <c r="E8" i="4"/>
  <c r="L7" i="4"/>
  <c r="K7" i="4"/>
  <c r="I7" i="4"/>
  <c r="G7" i="4"/>
  <c r="E7" i="4"/>
  <c r="L6" i="4"/>
  <c r="K6" i="4"/>
  <c r="I6" i="4"/>
  <c r="G6" i="4"/>
  <c r="E6" i="4"/>
  <c r="L5" i="4"/>
  <c r="K5" i="4"/>
  <c r="I5" i="4"/>
  <c r="G5" i="4"/>
  <c r="E5" i="4"/>
  <c r="A5" i="4"/>
  <c r="A6" i="4" s="1"/>
  <c r="A7" i="4" s="1"/>
  <c r="A8" i="4" s="1"/>
  <c r="A9" i="4" s="1"/>
  <c r="L4" i="4"/>
  <c r="K4" i="4"/>
  <c r="I4" i="4"/>
  <c r="G4" i="4"/>
  <c r="E4" i="4"/>
  <c r="A12" i="3"/>
  <c r="A13" i="3" s="1"/>
  <c r="A14" i="3" s="1"/>
  <c r="A15" i="3" s="1"/>
  <c r="A16" i="3" s="1"/>
  <c r="A6" i="3"/>
  <c r="A7" i="3" s="1"/>
  <c r="A8" i="3" s="1"/>
  <c r="A9" i="3" s="1"/>
  <c r="A5" i="3"/>
  <c r="K43" i="10" l="1"/>
  <c r="E43" i="9"/>
  <c r="I44" i="10"/>
  <c r="K44" i="9"/>
  <c r="M7" i="2"/>
  <c r="G44" i="10"/>
  <c r="I44" i="9"/>
  <c r="M14" i="10"/>
  <c r="E44" i="10"/>
  <c r="M13" i="10"/>
  <c r="M12" i="10"/>
  <c r="M11" i="10"/>
  <c r="M12" i="9"/>
  <c r="G44" i="9"/>
  <c r="M4" i="10"/>
  <c r="M15" i="10"/>
  <c r="M11" i="9"/>
  <c r="M13" i="9"/>
  <c r="M14" i="9"/>
  <c r="M7" i="9"/>
  <c r="M8" i="9"/>
  <c r="M6" i="9"/>
  <c r="M6" i="10"/>
  <c r="M5" i="10"/>
  <c r="M4" i="9"/>
  <c r="M5" i="9"/>
  <c r="G45" i="6"/>
  <c r="K44" i="6"/>
  <c r="K44" i="8"/>
  <c r="E43" i="8"/>
  <c r="E45" i="8"/>
  <c r="E45" i="6"/>
  <c r="E43" i="6"/>
  <c r="G44" i="6"/>
  <c r="G43" i="8"/>
  <c r="I44" i="6"/>
  <c r="K45" i="8"/>
  <c r="K45" i="6"/>
  <c r="I44" i="8"/>
  <c r="M6" i="6"/>
  <c r="I45" i="6"/>
  <c r="M6" i="8"/>
  <c r="M5" i="8"/>
  <c r="G44" i="8"/>
  <c r="M7" i="8"/>
  <c r="M4" i="8"/>
  <c r="M20" i="8"/>
  <c r="M5" i="6"/>
  <c r="M4" i="6"/>
  <c r="M8" i="6"/>
  <c r="M7" i="6"/>
  <c r="M9" i="6"/>
  <c r="M19" i="6"/>
  <c r="M22" i="6"/>
  <c r="M23" i="6"/>
  <c r="M21" i="6"/>
  <c r="M18" i="8"/>
  <c r="M19" i="8"/>
  <c r="M23" i="8"/>
  <c r="M22" i="8"/>
  <c r="M21" i="8"/>
  <c r="M13" i="8"/>
  <c r="M18" i="6"/>
  <c r="M20" i="6"/>
  <c r="M11" i="6"/>
  <c r="M12" i="6"/>
  <c r="M11" i="8"/>
  <c r="M14" i="8"/>
  <c r="M12" i="8"/>
  <c r="M13" i="6"/>
  <c r="M16" i="6"/>
  <c r="M14" i="6"/>
  <c r="M15" i="6"/>
  <c r="E45" i="4"/>
  <c r="E45" i="5"/>
  <c r="K44" i="5"/>
  <c r="K44" i="4"/>
  <c r="E43" i="5"/>
  <c r="E43" i="4"/>
  <c r="K45" i="5"/>
  <c r="K45" i="4"/>
  <c r="I44" i="4"/>
  <c r="I44" i="5"/>
  <c r="M4" i="4"/>
  <c r="M7" i="4"/>
  <c r="M6" i="1"/>
  <c r="M4" i="1"/>
  <c r="M7" i="1"/>
  <c r="M5" i="1"/>
  <c r="M8" i="4"/>
  <c r="M9" i="4"/>
  <c r="M6" i="4"/>
  <c r="M5" i="4"/>
  <c r="G44" i="4"/>
  <c r="I45" i="4"/>
  <c r="M23" i="4"/>
  <c r="M22" i="4"/>
  <c r="M21" i="4"/>
  <c r="M20" i="4"/>
  <c r="M18" i="4"/>
  <c r="M13" i="4"/>
  <c r="M19" i="4"/>
  <c r="M12" i="4"/>
  <c r="M12" i="5"/>
  <c r="I45" i="5"/>
  <c r="M4" i="5"/>
  <c r="M8" i="5"/>
  <c r="M6" i="5"/>
  <c r="M7" i="5"/>
  <c r="M5" i="5"/>
  <c r="M18" i="5"/>
  <c r="G44" i="5"/>
  <c r="M22" i="5"/>
  <c r="M11" i="5"/>
  <c r="M19" i="5"/>
  <c r="M14" i="5"/>
  <c r="M23" i="5"/>
  <c r="M20" i="5"/>
  <c r="M13" i="5"/>
  <c r="M21" i="5"/>
  <c r="M16" i="4"/>
  <c r="M11" i="4"/>
  <c r="M15" i="4"/>
  <c r="M16" i="5"/>
  <c r="L44" i="10"/>
  <c r="L46" i="10"/>
  <c r="M46" i="10" s="1"/>
  <c r="L43" i="10"/>
  <c r="L45" i="10"/>
  <c r="M45" i="10" s="1"/>
  <c r="L47" i="10"/>
  <c r="M47" i="10" s="1"/>
  <c r="L44" i="9"/>
  <c r="L46" i="9"/>
  <c r="M46" i="9" s="1"/>
  <c r="L43" i="9"/>
  <c r="L45" i="9"/>
  <c r="M45" i="9" s="1"/>
  <c r="L47" i="9"/>
  <c r="M47" i="9" s="1"/>
  <c r="E43" i="2"/>
  <c r="E47" i="2"/>
  <c r="M5" i="2"/>
  <c r="M6" i="2"/>
  <c r="E45" i="2"/>
  <c r="E44" i="2"/>
  <c r="M4" i="2"/>
  <c r="L44" i="2"/>
  <c r="L46" i="2"/>
  <c r="L43" i="2"/>
  <c r="L45" i="2"/>
  <c r="L47" i="2"/>
  <c r="L44" i="8"/>
  <c r="L46" i="8"/>
  <c r="M46" i="8" s="1"/>
  <c r="L43" i="8"/>
  <c r="L45" i="8"/>
  <c r="L47" i="8"/>
  <c r="M47" i="8" s="1"/>
  <c r="L44" i="6"/>
  <c r="L46" i="6"/>
  <c r="M46" i="6" s="1"/>
  <c r="L43" i="6"/>
  <c r="L45" i="6"/>
  <c r="L47" i="6"/>
  <c r="M47" i="6" s="1"/>
  <c r="L44" i="1"/>
  <c r="M44" i="1" s="1"/>
  <c r="L46" i="1"/>
  <c r="M46" i="1" s="1"/>
  <c r="L43" i="1"/>
  <c r="M43" i="1" s="1"/>
  <c r="L45" i="1"/>
  <c r="M45" i="1" s="1"/>
  <c r="L47" i="1"/>
  <c r="M47" i="1" s="1"/>
  <c r="L44" i="5"/>
  <c r="L46" i="5"/>
  <c r="M46" i="5" s="1"/>
  <c r="L45" i="5"/>
  <c r="L47" i="5"/>
  <c r="M47" i="5" s="1"/>
  <c r="L43" i="5"/>
  <c r="L44" i="4"/>
  <c r="L46" i="4"/>
  <c r="M46" i="4" s="1"/>
  <c r="L47" i="4"/>
  <c r="M47" i="4" s="1"/>
  <c r="L43" i="4"/>
  <c r="L45" i="4"/>
  <c r="D47" i="3"/>
  <c r="F47" i="3"/>
  <c r="H47" i="3"/>
  <c r="I47" i="3" s="1"/>
  <c r="J47" i="3"/>
  <c r="L47" i="3" s="1"/>
  <c r="M47" i="3" s="1"/>
  <c r="G47" i="3"/>
  <c r="E47" i="3"/>
  <c r="D46" i="3"/>
  <c r="E46" i="3" s="1"/>
  <c r="F46" i="3"/>
  <c r="H46" i="3"/>
  <c r="I46" i="3" s="1"/>
  <c r="J46" i="3"/>
  <c r="K46" i="3"/>
  <c r="D45" i="3"/>
  <c r="E45" i="3" s="1"/>
  <c r="F45" i="3"/>
  <c r="H45" i="3"/>
  <c r="I45" i="3" s="1"/>
  <c r="J45" i="3"/>
  <c r="G45" i="3"/>
  <c r="D44" i="3"/>
  <c r="E44" i="3" s="1"/>
  <c r="F44" i="3"/>
  <c r="H44" i="3"/>
  <c r="I44" i="3" s="1"/>
  <c r="J44" i="3"/>
  <c r="K44" i="3" s="1"/>
  <c r="D43" i="3"/>
  <c r="E43" i="3" s="1"/>
  <c r="F43" i="3"/>
  <c r="G43" i="3" s="1"/>
  <c r="H43" i="3"/>
  <c r="I43" i="3" s="1"/>
  <c r="J43" i="3"/>
  <c r="L37" i="3"/>
  <c r="M37" i="3" s="1"/>
  <c r="K37" i="3"/>
  <c r="I37" i="3"/>
  <c r="G37" i="3"/>
  <c r="E37" i="3"/>
  <c r="L36" i="3"/>
  <c r="M36" i="3" s="1"/>
  <c r="K36" i="3"/>
  <c r="I36" i="3"/>
  <c r="G36" i="3"/>
  <c r="E36" i="3"/>
  <c r="L35" i="3"/>
  <c r="M35" i="3"/>
  <c r="K35" i="3"/>
  <c r="I35" i="3"/>
  <c r="G35" i="3"/>
  <c r="E35" i="3"/>
  <c r="L34" i="3"/>
  <c r="M34" i="3" s="1"/>
  <c r="K34" i="3"/>
  <c r="I34" i="3"/>
  <c r="G34" i="3"/>
  <c r="E34" i="3"/>
  <c r="L33" i="3"/>
  <c r="M33" i="3"/>
  <c r="K33" i="3"/>
  <c r="I33" i="3"/>
  <c r="G33" i="3"/>
  <c r="E33" i="3"/>
  <c r="L32" i="3"/>
  <c r="M32" i="3" s="1"/>
  <c r="K32" i="3"/>
  <c r="I32" i="3"/>
  <c r="G32" i="3"/>
  <c r="E32" i="3"/>
  <c r="L30" i="3"/>
  <c r="M30" i="3"/>
  <c r="K30" i="3"/>
  <c r="I30" i="3"/>
  <c r="G30" i="3"/>
  <c r="E30" i="3"/>
  <c r="L29" i="3"/>
  <c r="M29" i="3" s="1"/>
  <c r="K29" i="3"/>
  <c r="I29" i="3"/>
  <c r="G29" i="3"/>
  <c r="E29" i="3"/>
  <c r="L28" i="3"/>
  <c r="M28" i="3" s="1"/>
  <c r="K28" i="3"/>
  <c r="I28" i="3"/>
  <c r="G28" i="3"/>
  <c r="E28" i="3"/>
  <c r="L27" i="3"/>
  <c r="M27" i="3" s="1"/>
  <c r="K27" i="3"/>
  <c r="I27" i="3"/>
  <c r="G27" i="3"/>
  <c r="E27" i="3"/>
  <c r="L26" i="3"/>
  <c r="M26" i="3"/>
  <c r="K26" i="3"/>
  <c r="I26" i="3"/>
  <c r="G26" i="3"/>
  <c r="E26" i="3"/>
  <c r="L25" i="3"/>
  <c r="M25" i="3" s="1"/>
  <c r="K25" i="3"/>
  <c r="I25" i="3"/>
  <c r="G25" i="3"/>
  <c r="E25" i="3"/>
  <c r="L23" i="3"/>
  <c r="M23" i="3"/>
  <c r="K23" i="3"/>
  <c r="I23" i="3"/>
  <c r="G23" i="3"/>
  <c r="E23" i="3"/>
  <c r="L22" i="3"/>
  <c r="M22" i="3" s="1"/>
  <c r="K22" i="3"/>
  <c r="I22" i="3"/>
  <c r="G22" i="3"/>
  <c r="E22" i="3"/>
  <c r="L21" i="3"/>
  <c r="M21" i="3"/>
  <c r="K21" i="3"/>
  <c r="I21" i="3"/>
  <c r="G21" i="3"/>
  <c r="E21" i="3"/>
  <c r="L20" i="3"/>
  <c r="M20" i="3" s="1"/>
  <c r="K20" i="3"/>
  <c r="I20" i="3"/>
  <c r="G20" i="3"/>
  <c r="E20" i="3"/>
  <c r="L19" i="3"/>
  <c r="M19" i="3" s="1"/>
  <c r="K19" i="3"/>
  <c r="I19" i="3"/>
  <c r="G19" i="3"/>
  <c r="E19" i="3"/>
  <c r="L18" i="3"/>
  <c r="M18" i="3" s="1"/>
  <c r="K18" i="3"/>
  <c r="I18" i="3"/>
  <c r="G18" i="3"/>
  <c r="E18" i="3"/>
  <c r="L16" i="3"/>
  <c r="M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K11" i="3"/>
  <c r="I11" i="3"/>
  <c r="G11" i="3"/>
  <c r="E11" i="3"/>
  <c r="L9" i="3"/>
  <c r="M9" i="3" s="1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M4" i="3" s="1"/>
  <c r="K4" i="3"/>
  <c r="I4" i="3"/>
  <c r="G4" i="3"/>
  <c r="E4" i="3"/>
  <c r="M44" i="10" l="1"/>
  <c r="M44" i="9"/>
  <c r="M43" i="10"/>
  <c r="M43" i="9"/>
  <c r="M43" i="8"/>
  <c r="M14" i="3"/>
  <c r="M12" i="3"/>
  <c r="M15" i="3"/>
  <c r="M13" i="3"/>
  <c r="M43" i="6"/>
  <c r="M45" i="8"/>
  <c r="M45" i="6"/>
  <c r="M44" i="8"/>
  <c r="M11" i="3"/>
  <c r="M44" i="6"/>
  <c r="M43" i="4"/>
  <c r="M7" i="3"/>
  <c r="M5" i="3"/>
  <c r="M6" i="3"/>
  <c r="M43" i="5"/>
  <c r="M45" i="4"/>
  <c r="M8" i="3"/>
  <c r="M44" i="4"/>
  <c r="M45" i="5"/>
  <c r="M44" i="5"/>
  <c r="M47" i="2"/>
  <c r="M43" i="2"/>
  <c r="M46" i="2"/>
  <c r="M45" i="2"/>
  <c r="M44" i="2"/>
  <c r="L43" i="3"/>
  <c r="L44" i="3"/>
  <c r="M44" i="3" s="1"/>
  <c r="L45" i="3"/>
  <c r="M45" i="3" s="1"/>
  <c r="L46" i="3"/>
  <c r="M46" i="3" s="1"/>
  <c r="K43" i="3"/>
  <c r="G44" i="3"/>
  <c r="K45" i="3"/>
  <c r="G46" i="3"/>
  <c r="K47" i="3"/>
  <c r="M43" i="3" l="1"/>
</calcChain>
</file>

<file path=xl/sharedStrings.xml><?xml version="1.0" encoding="utf-8"?>
<sst xmlns="http://schemas.openxmlformats.org/spreadsheetml/2006/main" count="503" uniqueCount="135">
  <si>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</si>
  <si>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</si>
  <si>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</si>
  <si>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</si>
  <si>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</si>
  <si>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</si>
  <si>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</si>
  <si>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</si>
  <si>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</si>
  <si>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</si>
  <si>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</si>
  <si>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A League</t>
  </si>
  <si>
    <t>B League</t>
  </si>
  <si>
    <t>No</t>
  </si>
  <si>
    <t>Bristol Hawks</t>
  </si>
  <si>
    <t>Rhiannon Anaya</t>
  </si>
  <si>
    <t>Evie Wilkins</t>
  </si>
  <si>
    <t>Roxanne Andrews</t>
  </si>
  <si>
    <t>Poppy Price</t>
  </si>
  <si>
    <t>Latika Natarajan</t>
  </si>
  <si>
    <t>The Academy</t>
  </si>
  <si>
    <t>Bettsie Spratt</t>
  </si>
  <si>
    <t>Mia Aston</t>
  </si>
  <si>
    <t>Freya Watts</t>
  </si>
  <si>
    <t>Faith Thomas</t>
  </si>
  <si>
    <t>BSG</t>
  </si>
  <si>
    <t>Prem A League</t>
  </si>
  <si>
    <t xml:space="preserve">Prem </t>
  </si>
  <si>
    <t>Mimi Addis Mitchell</t>
  </si>
  <si>
    <t>Willow Harvey</t>
  </si>
  <si>
    <t>Harley Shapland</t>
  </si>
  <si>
    <t>Maddie Banfield</t>
  </si>
  <si>
    <t>Madeleine Hughes</t>
  </si>
  <si>
    <t>Milana Gazizyanova</t>
  </si>
  <si>
    <t>Taija Allen</t>
  </si>
  <si>
    <t>Maddison Franklin</t>
  </si>
  <si>
    <t>Penzance</t>
  </si>
  <si>
    <t>Littledown</t>
  </si>
  <si>
    <t>Megan Harding</t>
  </si>
  <si>
    <t>Milly Moss Holland</t>
  </si>
  <si>
    <t>Sophia Blake</t>
  </si>
  <si>
    <t>Emily Heywood</t>
  </si>
  <si>
    <t>Georgie Walshe</t>
  </si>
  <si>
    <t>Freya Bickerton</t>
  </si>
  <si>
    <t>Aspire</t>
  </si>
  <si>
    <t>Maisey Polkinghorne</t>
  </si>
  <si>
    <t>Abigail Jenkins</t>
  </si>
  <si>
    <t>Isabelle Gallacher</t>
  </si>
  <si>
    <t>Phoebe Whitwood</t>
  </si>
  <si>
    <t>Gemini</t>
  </si>
  <si>
    <t>Emily Whitwood</t>
  </si>
  <si>
    <t>Naomi Vestey</t>
  </si>
  <si>
    <t>Amalie McAlister</t>
  </si>
  <si>
    <t>Div 3 B League</t>
  </si>
  <si>
    <t>Lucy Ellis</t>
  </si>
  <si>
    <t>Ruby Mills</t>
  </si>
  <si>
    <t>Lily Frost</t>
  </si>
  <si>
    <t>Casey Harrison</t>
  </si>
  <si>
    <t>Prem B League</t>
  </si>
  <si>
    <t>Amy Cooper</t>
  </si>
  <si>
    <t>Elissa Huke</t>
  </si>
  <si>
    <t>Tamsin Hilder</t>
  </si>
  <si>
    <t>Chloe Harris</t>
  </si>
  <si>
    <t>Div 1 A League</t>
  </si>
  <si>
    <t>Div 1</t>
  </si>
  <si>
    <t>Div 3</t>
  </si>
  <si>
    <t>Div 3 A League</t>
  </si>
  <si>
    <t>Lizzie Toy</t>
  </si>
  <si>
    <t>Lucy Jadav</t>
  </si>
  <si>
    <t>Amelie Worden Evans</t>
  </si>
  <si>
    <t>Maddie Parkin</t>
  </si>
  <si>
    <t>Laila Craze</t>
  </si>
  <si>
    <t>Emily Trainer</t>
  </si>
  <si>
    <t>Mya Woodward</t>
  </si>
  <si>
    <t>Daisy Middleton</t>
  </si>
  <si>
    <t>Amelia Powell</t>
  </si>
  <si>
    <t>Hannah Roberts</t>
  </si>
  <si>
    <t>Forest of Dean</t>
  </si>
  <si>
    <t>Natalia Klusinska</t>
  </si>
  <si>
    <t>Isabel Bradley</t>
  </si>
  <si>
    <t>Elizabeth Colebeck</t>
  </si>
  <si>
    <t>Hannah Buss</t>
  </si>
  <si>
    <t>Isha Weil</t>
  </si>
  <si>
    <t>Lily Lane</t>
  </si>
  <si>
    <t>Div 1 B League</t>
  </si>
  <si>
    <t>Jenna Morrall</t>
  </si>
  <si>
    <t>Keira Downing</t>
  </si>
  <si>
    <t>Hillie Treloar</t>
  </si>
  <si>
    <t>Thea Bolton</t>
  </si>
  <si>
    <t>Jasmine Forward</t>
  </si>
  <si>
    <t>Alice Bassett</t>
  </si>
  <si>
    <t>Ava Banfield</t>
  </si>
  <si>
    <t>Evie Cox</t>
  </si>
  <si>
    <t>Esme Bryan</t>
  </si>
  <si>
    <t>Georgie Latimer</t>
  </si>
  <si>
    <t>Carys Evans</t>
  </si>
  <si>
    <t>Daisy Allen</t>
  </si>
  <si>
    <t>Kate Milne</t>
  </si>
  <si>
    <t>Hayleigh Ballinger</t>
  </si>
  <si>
    <t>Sophie Pratley</t>
  </si>
  <si>
    <t>Caitlin Lochhead</t>
  </si>
  <si>
    <t>Emily Edge</t>
  </si>
  <si>
    <t>Roxanne Price</t>
  </si>
  <si>
    <t>Shantae Amankwaah</t>
  </si>
  <si>
    <t>C League</t>
  </si>
  <si>
    <t>Div 1 C League</t>
  </si>
  <si>
    <t>Kaitlyn Standing</t>
  </si>
  <si>
    <t>Ilana Atter</t>
  </si>
  <si>
    <t>Yuki Cornish</t>
  </si>
  <si>
    <t>Katy Hobbs</t>
  </si>
  <si>
    <t>Mia Wilson</t>
  </si>
  <si>
    <t>Alexie Hunt</t>
  </si>
  <si>
    <t>Tahlia Wyatt</t>
  </si>
  <si>
    <t>Brsitol Hawks</t>
  </si>
  <si>
    <t>Izzy Holden</t>
  </si>
  <si>
    <t>Esme Lewis</t>
  </si>
  <si>
    <t>Keira Strong</t>
  </si>
  <si>
    <t>Ellie May Matthews</t>
  </si>
  <si>
    <t>Naomi Trethwey</t>
  </si>
  <si>
    <t>Lucy Kingsley Heath</t>
  </si>
  <si>
    <t>Div 3 C League</t>
  </si>
  <si>
    <t>Maxine Strode</t>
  </si>
  <si>
    <t>Scarlett Griffin</t>
  </si>
  <si>
    <t>Alanna Barrow</t>
  </si>
  <si>
    <t>Eden Marshall</t>
  </si>
  <si>
    <t>Jenna Wearne</t>
  </si>
  <si>
    <t>Darcey Hallett</t>
  </si>
  <si>
    <t>Cara Jackson</t>
  </si>
  <si>
    <t>DO NOT CHANGE THE NUMBERS</t>
  </si>
  <si>
    <t>Ruby Symons</t>
  </si>
  <si>
    <t>Daisy Randall</t>
  </si>
  <si>
    <t>Lola Sobey</t>
  </si>
  <si>
    <t>Ruby Swales</t>
  </si>
  <si>
    <t>Iris James</t>
  </si>
  <si>
    <t>Jessie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</si>
</sst>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</font>
    <font>
      <sz val="9"/>
      <name val="Arial"/>
      <family val="2"/>
    </font>
    <font>
      <b/>
      <sz val="11"/>
      <name val="Arial"/>
    </font>
    <font>
      <sz val="11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/>
  </cellXfs>
  <cellStyles count="1">
    <cellStyle name="Normal" xfId="0" builtinId="0"/>
  </cellStyles>
  <dxfs count="33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workbookViewId="0">
      <selection activeCell="H22" sqref="H22"/>
    </sheetView>
  </sheetViews>
  <sheetFormatPr defaultRowHeight="12.75" x14ac:dyDescent="0.2"/>
  <cols>
    <col min="1" max="1" width="9.140625" style="26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26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4">
        <v>1</v>
      </c>
      <c r="B4" s="32"/>
      <c r="C4" s="7" t="s">
        <v>14</v>
      </c>
      <c r="D4" s="19">
        <v>0</v>
      </c>
      <c r="E4" s="8">
        <f t="shared" ref="E4:E9" si="0">IF(D4&lt;1,0,RANK(D4,D$4:D$37,0))</f>
        <v>0</v>
      </c>
      <c r="F4" s="19">
        <v>0</v>
      </c>
      <c r="G4" s="8">
        <f t="shared" ref="G4:G9" si="1">IF(F4&lt;1,0,RANK(F4,F$4:F$37,0))</f>
        <v>0</v>
      </c>
      <c r="H4" s="19">
        <v>0</v>
      </c>
      <c r="I4" s="8">
        <f t="shared" ref="I4:I9" si="2">IF(H4&lt;1,0,RANK(H4,H$4:H$37,0))</f>
        <v>0</v>
      </c>
      <c r="J4" s="19">
        <v>0</v>
      </c>
      <c r="K4" s="8">
        <f t="shared" ref="K4:K9" si="3">IF(J4&lt;1,0,RANK(J4,J$4:J$37,0))</f>
        <v>0</v>
      </c>
      <c r="L4" s="9">
        <f>SUM(D4,F4,H4,J4)</f>
        <v>0</v>
      </c>
      <c r="M4" s="10">
        <f t="shared" ref="M4:M9" si="4">IF(L4&lt;1,0,RANK(L4,L$4:L$37,0))</f>
        <v>0</v>
      </c>
    </row>
    <row r="5" spans="1:13" ht="15" x14ac:dyDescent="0.2">
      <c r="A5" s="27">
        <f>SUM(A4+1)</f>
        <v>2</v>
      </c>
      <c r="B5" s="32" t="s">
        <v>15</v>
      </c>
      <c r="C5" s="7" t="s">
        <v>14</v>
      </c>
      <c r="D5" s="19">
        <v>12.25</v>
      </c>
      <c r="E5" s="8">
        <f t="shared" si="0"/>
        <v>5</v>
      </c>
      <c r="F5" s="19">
        <v>10.65</v>
      </c>
      <c r="G5" s="8">
        <f t="shared" si="1"/>
        <v>7</v>
      </c>
      <c r="H5" s="19">
        <v>10.95</v>
      </c>
      <c r="I5" s="8">
        <f t="shared" si="2"/>
        <v>5</v>
      </c>
      <c r="J5" s="19">
        <v>11.2</v>
      </c>
      <c r="K5" s="8">
        <f t="shared" si="3"/>
        <v>8</v>
      </c>
      <c r="L5" s="9">
        <f t="shared" ref="L5:L16" si="5">SUM(D5,F5,H5,J5)</f>
        <v>45.05</v>
      </c>
      <c r="M5" s="10">
        <f t="shared" si="4"/>
        <v>7</v>
      </c>
    </row>
    <row r="6" spans="1:13" ht="15" x14ac:dyDescent="0.2">
      <c r="A6" s="27">
        <f t="shared" ref="A6:A16" si="6">SUM(A5+1)</f>
        <v>3</v>
      </c>
      <c r="B6" s="32" t="s">
        <v>16</v>
      </c>
      <c r="C6" s="7" t="s">
        <v>14</v>
      </c>
      <c r="D6" s="19">
        <v>12.1</v>
      </c>
      <c r="E6" s="8">
        <f t="shared" si="0"/>
        <v>7</v>
      </c>
      <c r="F6" s="19">
        <v>12</v>
      </c>
      <c r="G6" s="8">
        <f t="shared" si="1"/>
        <v>1</v>
      </c>
      <c r="H6" s="19">
        <v>11.5</v>
      </c>
      <c r="I6" s="8">
        <f t="shared" si="2"/>
        <v>2</v>
      </c>
      <c r="J6" s="19">
        <v>11.95</v>
      </c>
      <c r="K6" s="8">
        <f t="shared" si="3"/>
        <v>3</v>
      </c>
      <c r="L6" s="9">
        <f t="shared" si="5"/>
        <v>47.55</v>
      </c>
      <c r="M6" s="10">
        <f t="shared" si="4"/>
        <v>1</v>
      </c>
    </row>
    <row r="7" spans="1:13" ht="15" x14ac:dyDescent="0.2">
      <c r="A7" s="27">
        <f t="shared" si="6"/>
        <v>4</v>
      </c>
      <c r="B7" s="32" t="s">
        <v>17</v>
      </c>
      <c r="C7" s="7" t="s">
        <v>14</v>
      </c>
      <c r="D7" s="19">
        <v>11.5</v>
      </c>
      <c r="E7" s="8">
        <f t="shared" si="0"/>
        <v>9</v>
      </c>
      <c r="F7" s="19">
        <v>8.4</v>
      </c>
      <c r="G7" s="8">
        <f t="shared" si="1"/>
        <v>9</v>
      </c>
      <c r="H7" s="19">
        <v>8.25</v>
      </c>
      <c r="I7" s="8">
        <f t="shared" si="2"/>
        <v>9</v>
      </c>
      <c r="J7" s="19">
        <v>9.5500000000000007</v>
      </c>
      <c r="K7" s="8">
        <f t="shared" si="3"/>
        <v>9</v>
      </c>
      <c r="L7" s="9">
        <f t="shared" si="5"/>
        <v>37.700000000000003</v>
      </c>
      <c r="M7" s="10">
        <f t="shared" si="4"/>
        <v>9</v>
      </c>
    </row>
    <row r="8" spans="1:13" ht="15" x14ac:dyDescent="0.2">
      <c r="A8" s="27">
        <f t="shared" si="6"/>
        <v>5</v>
      </c>
      <c r="B8" s="32" t="s">
        <v>18</v>
      </c>
      <c r="C8" s="7" t="s">
        <v>14</v>
      </c>
      <c r="D8" s="19">
        <v>11.85</v>
      </c>
      <c r="E8" s="8">
        <f t="shared" si="0"/>
        <v>8</v>
      </c>
      <c r="F8" s="19">
        <v>10.6</v>
      </c>
      <c r="G8" s="8">
        <f t="shared" si="1"/>
        <v>8</v>
      </c>
      <c r="H8" s="19">
        <v>11.2</v>
      </c>
      <c r="I8" s="8">
        <f t="shared" si="2"/>
        <v>3</v>
      </c>
      <c r="J8" s="19">
        <v>11.25</v>
      </c>
      <c r="K8" s="8">
        <f t="shared" si="3"/>
        <v>7</v>
      </c>
      <c r="L8" s="9">
        <f t="shared" si="5"/>
        <v>44.9</v>
      </c>
      <c r="M8" s="10">
        <f t="shared" si="4"/>
        <v>8</v>
      </c>
    </row>
    <row r="9" spans="1:13" ht="15" x14ac:dyDescent="0.2">
      <c r="A9" s="27">
        <f t="shared" si="6"/>
        <v>6</v>
      </c>
      <c r="B9" s="32"/>
      <c r="C9" s="7" t="s">
        <v>14</v>
      </c>
      <c r="D9" s="19">
        <v>0</v>
      </c>
      <c r="E9" s="8">
        <f t="shared" si="0"/>
        <v>0</v>
      </c>
      <c r="F9" s="19">
        <v>0</v>
      </c>
      <c r="G9" s="8">
        <f t="shared" si="1"/>
        <v>0</v>
      </c>
      <c r="H9" s="19">
        <v>0</v>
      </c>
      <c r="I9" s="8">
        <f t="shared" si="2"/>
        <v>0</v>
      </c>
      <c r="J9" s="19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24"/>
      <c r="B10" s="21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27">
        <v>7</v>
      </c>
      <c r="B11" s="41" t="s">
        <v>121</v>
      </c>
      <c r="C11" s="29" t="s">
        <v>20</v>
      </c>
      <c r="D11" s="19">
        <v>12.25</v>
      </c>
      <c r="E11" s="8">
        <f t="shared" ref="E11:E23" si="7">IF(D11&lt;1,0,RANK(D11,D$4:D$37,0))</f>
        <v>5</v>
      </c>
      <c r="F11" s="19">
        <v>11</v>
      </c>
      <c r="G11" s="8">
        <f t="shared" ref="G11:G23" si="8">IF(F11&lt;1,0,RANK(F11,F$4:F$37,0))</f>
        <v>2</v>
      </c>
      <c r="H11" s="19">
        <v>10.3</v>
      </c>
      <c r="I11" s="8">
        <f t="shared" ref="I11:I23" si="9">IF(H11&lt;1,0,RANK(H11,H$4:H$37,0))</f>
        <v>8</v>
      </c>
      <c r="J11" s="19">
        <v>12.3</v>
      </c>
      <c r="K11" s="8">
        <f t="shared" ref="K11:K16" si="10">IF(J11&lt;1,0,RANK(J11,J$4:J$37,0))</f>
        <v>1</v>
      </c>
      <c r="L11" s="9">
        <f t="shared" si="5"/>
        <v>45.849999999999994</v>
      </c>
      <c r="M11" s="10">
        <f t="shared" ref="M11:M23" si="11">IF(L11&lt;1,0,RANK(L11,L$4:L$37,0))</f>
        <v>5</v>
      </c>
    </row>
    <row r="12" spans="1:13" ht="15" x14ac:dyDescent="0.2">
      <c r="A12" s="27">
        <f t="shared" si="6"/>
        <v>8</v>
      </c>
      <c r="B12" s="41" t="s">
        <v>24</v>
      </c>
      <c r="C12" s="29" t="s">
        <v>20</v>
      </c>
      <c r="D12" s="19">
        <v>12.5</v>
      </c>
      <c r="E12" s="8">
        <f t="shared" si="7"/>
        <v>1</v>
      </c>
      <c r="F12" s="19">
        <v>11</v>
      </c>
      <c r="G12" s="8">
        <f t="shared" si="8"/>
        <v>2</v>
      </c>
      <c r="H12" s="19">
        <v>11.1</v>
      </c>
      <c r="I12" s="8">
        <f t="shared" si="9"/>
        <v>4</v>
      </c>
      <c r="J12" s="19">
        <v>12.2</v>
      </c>
      <c r="K12" s="8">
        <f t="shared" si="10"/>
        <v>2</v>
      </c>
      <c r="L12" s="9">
        <f t="shared" si="5"/>
        <v>46.8</v>
      </c>
      <c r="M12" s="10">
        <f t="shared" si="11"/>
        <v>2</v>
      </c>
    </row>
    <row r="13" spans="1:13" ht="15" x14ac:dyDescent="0.2">
      <c r="A13" s="27">
        <f t="shared" si="6"/>
        <v>9</v>
      </c>
      <c r="B13" s="41" t="s">
        <v>122</v>
      </c>
      <c r="C13" s="29" t="s">
        <v>20</v>
      </c>
      <c r="D13" s="19">
        <v>12.35</v>
      </c>
      <c r="E13" s="8">
        <f t="shared" si="7"/>
        <v>2</v>
      </c>
      <c r="F13" s="19">
        <v>10.95</v>
      </c>
      <c r="G13" s="8">
        <f t="shared" si="8"/>
        <v>4</v>
      </c>
      <c r="H13" s="19">
        <v>10.9</v>
      </c>
      <c r="I13" s="8">
        <f t="shared" si="9"/>
        <v>6</v>
      </c>
      <c r="J13" s="19">
        <v>11.85</v>
      </c>
      <c r="K13" s="8">
        <f t="shared" si="10"/>
        <v>4</v>
      </c>
      <c r="L13" s="9">
        <f t="shared" si="5"/>
        <v>46.05</v>
      </c>
      <c r="M13" s="10">
        <f t="shared" si="11"/>
        <v>4</v>
      </c>
    </row>
    <row r="14" spans="1:13" ht="15" x14ac:dyDescent="0.2">
      <c r="A14" s="27">
        <f t="shared" si="6"/>
        <v>10</v>
      </c>
      <c r="B14" s="41" t="s">
        <v>29</v>
      </c>
      <c r="C14" s="29" t="s">
        <v>20</v>
      </c>
      <c r="D14" s="19">
        <v>12.3</v>
      </c>
      <c r="E14" s="8">
        <f t="shared" si="7"/>
        <v>4</v>
      </c>
      <c r="F14" s="19">
        <v>10.9</v>
      </c>
      <c r="G14" s="8">
        <f t="shared" si="8"/>
        <v>5</v>
      </c>
      <c r="H14" s="19">
        <v>10.4</v>
      </c>
      <c r="I14" s="8">
        <f t="shared" si="9"/>
        <v>7</v>
      </c>
      <c r="J14" s="19">
        <v>11.5</v>
      </c>
      <c r="K14" s="8">
        <f t="shared" si="10"/>
        <v>6</v>
      </c>
      <c r="L14" s="9">
        <f t="shared" si="5"/>
        <v>45.1</v>
      </c>
      <c r="M14" s="10">
        <f t="shared" si="11"/>
        <v>6</v>
      </c>
    </row>
    <row r="15" spans="1:13" ht="15" x14ac:dyDescent="0.2">
      <c r="A15" s="27">
        <f t="shared" si="6"/>
        <v>11</v>
      </c>
      <c r="B15" s="41" t="s">
        <v>28</v>
      </c>
      <c r="C15" s="29" t="s">
        <v>20</v>
      </c>
      <c r="D15" s="19">
        <v>12.35</v>
      </c>
      <c r="E15" s="8">
        <f t="shared" si="7"/>
        <v>2</v>
      </c>
      <c r="F15" s="19">
        <v>10.8</v>
      </c>
      <c r="G15" s="8">
        <f t="shared" si="8"/>
        <v>6</v>
      </c>
      <c r="H15" s="19">
        <v>11.55</v>
      </c>
      <c r="I15" s="8">
        <f t="shared" si="9"/>
        <v>1</v>
      </c>
      <c r="J15" s="19">
        <v>11.85</v>
      </c>
      <c r="K15" s="8">
        <f t="shared" si="10"/>
        <v>4</v>
      </c>
      <c r="L15" s="9">
        <f t="shared" si="5"/>
        <v>46.550000000000004</v>
      </c>
      <c r="M15" s="10">
        <f t="shared" si="11"/>
        <v>3</v>
      </c>
    </row>
    <row r="16" spans="1:13" ht="15" x14ac:dyDescent="0.2">
      <c r="A16" s="27">
        <f t="shared" si="6"/>
        <v>12</v>
      </c>
      <c r="B16" s="41"/>
      <c r="C16" s="29" t="s">
        <v>20</v>
      </c>
      <c r="D16" s="19">
        <v>0</v>
      </c>
      <c r="E16" s="8">
        <f t="shared" si="7"/>
        <v>0</v>
      </c>
      <c r="F16" s="19">
        <v>0</v>
      </c>
      <c r="G16" s="8">
        <f t="shared" si="8"/>
        <v>0</v>
      </c>
      <c r="H16" s="19">
        <v>0</v>
      </c>
      <c r="I16" s="8">
        <f t="shared" si="9"/>
        <v>0</v>
      </c>
      <c r="J16" s="19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24"/>
      <c r="B17" s="22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24"/>
      <c r="B18" s="21"/>
      <c r="C18" s="12"/>
      <c r="D18" s="19">
        <v>0</v>
      </c>
      <c r="E18" s="8">
        <f t="shared" si="7"/>
        <v>0</v>
      </c>
      <c r="F18" s="19">
        <v>0</v>
      </c>
      <c r="G18" s="8">
        <f t="shared" si="8"/>
        <v>0</v>
      </c>
      <c r="H18" s="19">
        <v>0</v>
      </c>
      <c r="I18" s="8">
        <f t="shared" si="9"/>
        <v>0</v>
      </c>
      <c r="J18" s="19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24"/>
      <c r="B19" s="21"/>
      <c r="C19" s="12"/>
      <c r="D19" s="19">
        <v>0</v>
      </c>
      <c r="E19" s="8">
        <f t="shared" si="7"/>
        <v>0</v>
      </c>
      <c r="F19" s="19">
        <v>0</v>
      </c>
      <c r="G19" s="8">
        <f t="shared" si="8"/>
        <v>0</v>
      </c>
      <c r="H19" s="19">
        <v>0</v>
      </c>
      <c r="I19" s="8">
        <f t="shared" si="9"/>
        <v>0</v>
      </c>
      <c r="J19" s="19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24"/>
      <c r="B20" s="21"/>
      <c r="C20" s="12"/>
      <c r="D20" s="19">
        <v>0</v>
      </c>
      <c r="E20" s="8">
        <f t="shared" si="7"/>
        <v>0</v>
      </c>
      <c r="F20" s="19">
        <v>0</v>
      </c>
      <c r="G20" s="8">
        <f t="shared" si="8"/>
        <v>0</v>
      </c>
      <c r="H20" s="19">
        <v>0</v>
      </c>
      <c r="I20" s="8">
        <f t="shared" si="9"/>
        <v>0</v>
      </c>
      <c r="J20" s="19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24"/>
      <c r="B21" s="21"/>
      <c r="C21" s="12"/>
      <c r="D21" s="19">
        <v>0</v>
      </c>
      <c r="E21" s="8">
        <f t="shared" si="7"/>
        <v>0</v>
      </c>
      <c r="F21" s="19">
        <v>0</v>
      </c>
      <c r="G21" s="8">
        <f t="shared" si="8"/>
        <v>0</v>
      </c>
      <c r="H21" s="19">
        <v>0</v>
      </c>
      <c r="I21" s="8">
        <f t="shared" si="9"/>
        <v>0</v>
      </c>
      <c r="J21" s="19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24"/>
      <c r="B22" s="21"/>
      <c r="C22" s="12"/>
      <c r="D22" s="19">
        <v>0</v>
      </c>
      <c r="E22" s="8">
        <f t="shared" si="7"/>
        <v>0</v>
      </c>
      <c r="F22" s="19">
        <v>0</v>
      </c>
      <c r="G22" s="8">
        <f t="shared" si="8"/>
        <v>0</v>
      </c>
      <c r="H22" s="19">
        <v>0</v>
      </c>
      <c r="I22" s="8">
        <f t="shared" si="9"/>
        <v>0</v>
      </c>
      <c r="J22" s="19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24"/>
      <c r="B23" s="21"/>
      <c r="C23" s="12"/>
      <c r="D23" s="19">
        <v>0</v>
      </c>
      <c r="E23" s="8">
        <f t="shared" si="7"/>
        <v>0</v>
      </c>
      <c r="F23" s="19">
        <v>0</v>
      </c>
      <c r="G23" s="8">
        <f t="shared" si="8"/>
        <v>0</v>
      </c>
      <c r="H23" s="19">
        <v>0</v>
      </c>
      <c r="I23" s="8">
        <f t="shared" si="9"/>
        <v>0</v>
      </c>
      <c r="J23" s="19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24"/>
      <c r="B24" s="21"/>
      <c r="C24" s="12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4" t="s">
        <v>9</v>
      </c>
      <c r="C40" s="1" t="s">
        <v>27</v>
      </c>
      <c r="D40" s="1" t="s">
        <v>11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B43" s="15"/>
      <c r="C43" s="7" t="s">
        <v>14</v>
      </c>
      <c r="D43" s="31">
        <f>LARGE(D4:D9,1)+LARGE(D4:D9,2)+LARGE(D4:D9,3)+LARGE(D4:D9,4)</f>
        <v>47.7</v>
      </c>
      <c r="E43" s="17">
        <f>IF(D43&lt;1,0,RANK(D43,D$43:D$47,0))</f>
        <v>2</v>
      </c>
      <c r="F43" s="31">
        <f>LARGE(F4:F9,1)+LARGE(F4:F9,2)+LARGE(F4:F9,3)+LARGE(F4:F9,4)</f>
        <v>41.65</v>
      </c>
      <c r="G43" s="17">
        <f>IF(F43&lt;1,0,RANK(F43,F$43:F$47,0))</f>
        <v>2</v>
      </c>
      <c r="H43" s="31">
        <f>LARGE(H4:H9,1)+LARGE(H4:H9,2)+LARGE(H4:H9,3)+LARGE(H4:H9,4)</f>
        <v>41.9</v>
      </c>
      <c r="I43" s="17">
        <f>IF(H43&lt;1,0,RANK(H43,H$43:H$47,0))</f>
        <v>2</v>
      </c>
      <c r="J43" s="31">
        <f>LARGE(J4:J9,1)+LARGE(J4:J9,2)+LARGE(J4:J9,3)+LARGE(J4:J9,4)</f>
        <v>43.95</v>
      </c>
      <c r="K43" s="17">
        <f>IF(J43&lt;1,0,RANK(J43,J$43:J$47,0))</f>
        <v>2</v>
      </c>
      <c r="L43" s="18">
        <f>D43+F43+H43+J43</f>
        <v>175.2</v>
      </c>
      <c r="M43" s="10">
        <f>IF(L43&lt;1,0,RANK(L43,L$43:L$47,0))</f>
        <v>2</v>
      </c>
    </row>
    <row r="44" spans="1:13" ht="15" x14ac:dyDescent="0.2">
      <c r="B44" s="15"/>
      <c r="C44" s="30" t="s">
        <v>20</v>
      </c>
      <c r="D44" s="31">
        <f>LARGE(D11:D16,1)+LARGE(D11:D16,2)+LARGE(D11:D16,3)+LARGE(D11:D16,4)</f>
        <v>49.5</v>
      </c>
      <c r="E44" s="17">
        <f>IF(D44&lt;1,0,RANK(D44,D$43:D$47,0))</f>
        <v>1</v>
      </c>
      <c r="F44" s="31">
        <f>LARGE(F11:F16,1)+LARGE(F11:F16,2)+LARGE(F11:F16,3)+LARGE(F11:F16,4)</f>
        <v>43.85</v>
      </c>
      <c r="G44" s="17">
        <f>IF(F44&lt;1,0,RANK(F44,F$43:F$47,0))</f>
        <v>1</v>
      </c>
      <c r="H44" s="31">
        <f>LARGE(H11:H16,1)+LARGE(H11:H16,2)+LARGE(H11:H16,3)+LARGE(H11:H16,4)</f>
        <v>43.949999999999996</v>
      </c>
      <c r="I44" s="17">
        <f>IF(H44&lt;1,0,RANK(H44,H$43:H$47,0))</f>
        <v>1</v>
      </c>
      <c r="J44" s="31">
        <f>LARGE(J11:J16,1)+LARGE(J11:J16,2)+LARGE(J11:J16,3)+LARGE(J11:J16,4)</f>
        <v>48.2</v>
      </c>
      <c r="K44" s="17">
        <f>IF(J44&lt;1,0,RANK(J44,J$43:J$47,0))</f>
        <v>1</v>
      </c>
      <c r="L44" s="18">
        <f>D44+F44+H44+J44</f>
        <v>185.5</v>
      </c>
      <c r="M44" s="10">
        <f>IF(L44&lt;1,0,RANK(L44,L$43:L$47,0))</f>
        <v>1</v>
      </c>
    </row>
    <row r="45" spans="1:13" ht="15" x14ac:dyDescent="0.2">
      <c r="B45" s="15"/>
      <c r="C45" s="12"/>
      <c r="D45" s="31">
        <f>LARGE(D18:D23,1)+LARGE(D18:D23,2)+LARGE(D18:D23,3)+LARGE(D18:D23,4)</f>
        <v>0</v>
      </c>
      <c r="E45" s="17">
        <f>IF(D45&lt;1,0,RANK(D45,D$43:D$47,0))</f>
        <v>0</v>
      </c>
      <c r="F45" s="31">
        <f>LARGE(F18:F23,1)+LARGE(F18:F23,2)+LARGE(F18:F23,3)+LARGE(F18:F23,4)</f>
        <v>0</v>
      </c>
      <c r="G45" s="17">
        <f>IF(F45&lt;1,0,RANK(F45,F$43:F$47,0))</f>
        <v>0</v>
      </c>
      <c r="H45" s="31">
        <f>LARGE(H18:H23,1)+LARGE(H18:H23,2)+LARGE(H18:H23,3)+LARGE(H18:H23,4)</f>
        <v>0</v>
      </c>
      <c r="I45" s="17">
        <f>IF(H45&lt;1,0,RANK(H45,H$43:H$47,0))</f>
        <v>0</v>
      </c>
      <c r="J45" s="31">
        <f>LARGE(J18:J23,1)+LARGE(J18:J23,2)+LARGE(J18:J23,3)+LARGE(J18:J23,4)</f>
        <v>0</v>
      </c>
      <c r="K45" s="17">
        <f>IF(J45&lt;1,0,RANK(J45,J$43:J$47,0))</f>
        <v>0</v>
      </c>
      <c r="L45" s="18">
        <f>D45+F45+H45+J45</f>
        <v>0</v>
      </c>
      <c r="M45" s="10">
        <f>IF(L45&lt;1,0,RANK(L45,L$43:L$47,0))</f>
        <v>0</v>
      </c>
    </row>
    <row r="46" spans="1:13" ht="15" x14ac:dyDescent="0.2">
      <c r="B46" s="15"/>
      <c r="C46" s="12"/>
      <c r="D46" s="31">
        <f>LARGE(D25:D30,1)+LARGE(D25:D30,2)+LARGE(D25:D30,3)+LARGE(D25:D30,4)</f>
        <v>0</v>
      </c>
      <c r="E46" s="17">
        <f>IF(D46&lt;1,0,RANK(D46,D$43:D$47,0))</f>
        <v>0</v>
      </c>
      <c r="F46" s="31">
        <f>LARGE(F25:F30,1)+LARGE(F25:F30,2)+LARGE(F25:F30,3)+LARGE(F25:F30,4)</f>
        <v>0</v>
      </c>
      <c r="G46" s="17">
        <f>IF(F46&lt;1,0,RANK(F46,F$43:F$47,0))</f>
        <v>0</v>
      </c>
      <c r="H46" s="31">
        <f>LARGE(H25:H30,1)+LARGE(H25:H30,2)+LARGE(H25:H30,3)+LARGE(H25:H30,4)</f>
        <v>0</v>
      </c>
      <c r="I46" s="17">
        <f>IF(H46&lt;1,0,RANK(H46,H$43:H$47,0))</f>
        <v>0</v>
      </c>
      <c r="J46" s="31">
        <f>LARGE(J25:J30,1)+LARGE(J25:J30,2)+LARGE(J25:J30,3)+LARGE(J25:J30,4)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B47" s="15"/>
      <c r="C47" s="12"/>
      <c r="D47" s="31">
        <f>LARGE(D32:D37,1)+LARGE(D32:D37,2)+LARGE(D32:D37,3)+LARGE(D32:D37,4)</f>
        <v>0</v>
      </c>
      <c r="E47" s="17">
        <f>IF(D47&lt;1,0,RANK(D47,D$43:D$47,0))</f>
        <v>0</v>
      </c>
      <c r="F47" s="31">
        <f>LARGE(F32:F37,1)+LARGE(F32:F37,2)+LARGE(F32:F37,3)+LARGE(F32:F37,4)</f>
        <v>0</v>
      </c>
      <c r="G47" s="17">
        <f>IF(F47&lt;1,0,RANK(F47,F$43:F$47,0))</f>
        <v>0</v>
      </c>
      <c r="H47" s="31">
        <f>LARGE(H32:H37,1)+LARGE(H32:H37,2)+LARGE(H32:H37,3)+LARGE(H32:H37,4)</f>
        <v>0</v>
      </c>
      <c r="I47" s="17">
        <f>IF(H47&lt;1,0,RANK(H47,H$43:H$47,0))</f>
        <v>0</v>
      </c>
      <c r="J47" s="31">
        <f>LARGE(J32:J37,1)+LARGE(J32:J37,2)+LARGE(J32:J37,3)+LARGE(J32:J37,4)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</sheetData>
  <sheetProtection algorithmName="SHA-512" hashValue="GBKfAMWib9PZFV1zyWudIFx1qo73LAYc8tbkqXp3dNDSnFZ/0ZY/N4yijJi0vEJ1JmL8lJKUyQdWunl+5HYB9A==" saltValue="nsstQ1W7L/e46dnVWWRpJA==" spinCount="100000" sheet="1" selectLockedCells="1"/>
  <phoneticPr fontId="12" type="noConversion"/>
  <conditionalFormatting sqref="M43:M47 E43:E47 G43:G47 I43:I47 K43:K47 M4:M38 G4:G38 I4:I38 E4:E38 K4:K38">
    <cfRule type="cellIs" dxfId="32" priority="1" stopIfTrue="1" operator="equal">
      <formula>1</formula>
    </cfRule>
    <cfRule type="cellIs" dxfId="31" priority="2" stopIfTrue="1" operator="equal">
      <formula>2</formula>
    </cfRule>
    <cfRule type="cellIs" dxfId="30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047B3-86F7-4ADD-9E81-FAAB16AC84D9}">
  <dimension ref="A1:M48"/>
  <sheetViews>
    <sheetView workbookViewId="0">
      <selection activeCell="D23" sqref="D23:D24"/>
    </sheetView>
  </sheetViews>
  <sheetFormatPr defaultRowHeight="12.75" x14ac:dyDescent="0.2"/>
  <cols>
    <col min="1" max="1" width="5.85546875" customWidth="1"/>
    <col min="2" max="2" width="22.28515625" customWidth="1"/>
    <col min="3" max="3" width="14.85546875" customWidth="1"/>
    <col min="5" max="5" width="5.85546875" customWidth="1"/>
    <col min="7" max="7" width="5.85546875" customWidth="1"/>
    <col min="9" max="9" width="5.85546875" customWidth="1"/>
    <col min="11" max="11" width="5.85546875" customWidth="1"/>
    <col min="13" max="13" width="5.85546875" customWidth="1"/>
  </cols>
  <sheetData>
    <row r="1" spans="1:13" ht="18" x14ac:dyDescent="0.2">
      <c r="A1" s="26"/>
      <c r="B1" s="1" t="s">
        <v>105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4">
        <v>150</v>
      </c>
      <c r="B4" s="28" t="s">
        <v>106</v>
      </c>
      <c r="C4" s="37" t="s">
        <v>36</v>
      </c>
      <c r="D4" s="19">
        <v>12.05</v>
      </c>
      <c r="E4" s="8">
        <f t="shared" ref="E4:E9" si="0">IF(D4&lt;1,0,RANK(D4,D$4:D$37,0))</f>
        <v>3</v>
      </c>
      <c r="F4" s="19">
        <v>7.3</v>
      </c>
      <c r="G4" s="8">
        <f t="shared" ref="G4:G9" si="1">IF(F4&lt;1,0,RANK(F4,F$4:F$37,0))</f>
        <v>5</v>
      </c>
      <c r="H4" s="19">
        <v>9.4700000000000006</v>
      </c>
      <c r="I4" s="8">
        <f t="shared" ref="I4:I9" si="2">IF(H4&lt;1,0,RANK(H4,H$4:H$37,0))</f>
        <v>8</v>
      </c>
      <c r="J4" s="19">
        <v>10.47</v>
      </c>
      <c r="K4" s="8">
        <f t="shared" ref="K4:K9" si="3">IF(J4&lt;1,0,RANK(J4,J$4:J$37,0))</f>
        <v>5</v>
      </c>
      <c r="L4" s="9">
        <f>SUM(D4,F4,H4,J4)</f>
        <v>39.29</v>
      </c>
      <c r="M4" s="10">
        <f t="shared" ref="M4:M9" si="4">IF(L4&lt;1,0,RANK(L4,L$4:L$37,0))</f>
        <v>5</v>
      </c>
    </row>
    <row r="5" spans="1:13" ht="15" x14ac:dyDescent="0.2">
      <c r="A5" s="34">
        <f>SUM(A4+1)</f>
        <v>151</v>
      </c>
      <c r="B5" s="28" t="s">
        <v>134</v>
      </c>
      <c r="C5" s="37" t="s">
        <v>36</v>
      </c>
      <c r="D5" s="19">
        <v>11.75</v>
      </c>
      <c r="E5" s="8">
        <f t="shared" si="0"/>
        <v>5</v>
      </c>
      <c r="F5" s="19">
        <v>3.4</v>
      </c>
      <c r="G5" s="8">
        <f t="shared" si="1"/>
        <v>7</v>
      </c>
      <c r="H5" s="19">
        <v>11.27</v>
      </c>
      <c r="I5" s="8">
        <f t="shared" si="2"/>
        <v>2</v>
      </c>
      <c r="J5" s="19">
        <v>9.77</v>
      </c>
      <c r="K5" s="8">
        <f t="shared" si="3"/>
        <v>9</v>
      </c>
      <c r="L5" s="9">
        <f t="shared" ref="L5:L16" si="5">SUM(D5,F5,H5,J5)</f>
        <v>36.19</v>
      </c>
      <c r="M5" s="10">
        <f t="shared" si="4"/>
        <v>7</v>
      </c>
    </row>
    <row r="6" spans="1:13" ht="15" x14ac:dyDescent="0.2">
      <c r="A6" s="34">
        <f t="shared" ref="A6:A23" si="6">SUM(A5+1)</f>
        <v>152</v>
      </c>
      <c r="B6" s="28" t="s">
        <v>107</v>
      </c>
      <c r="C6" s="37" t="s">
        <v>36</v>
      </c>
      <c r="D6" s="19">
        <v>12.35</v>
      </c>
      <c r="E6" s="8">
        <f t="shared" si="0"/>
        <v>1</v>
      </c>
      <c r="F6" s="19">
        <v>7.4</v>
      </c>
      <c r="G6" s="8">
        <f t="shared" si="1"/>
        <v>4</v>
      </c>
      <c r="H6" s="19">
        <v>10.5</v>
      </c>
      <c r="I6" s="8">
        <f t="shared" si="2"/>
        <v>6</v>
      </c>
      <c r="J6" s="19">
        <v>10.73</v>
      </c>
      <c r="K6" s="8">
        <f t="shared" si="3"/>
        <v>1</v>
      </c>
      <c r="L6" s="9">
        <f t="shared" si="5"/>
        <v>40.980000000000004</v>
      </c>
      <c r="M6" s="10">
        <f t="shared" si="4"/>
        <v>4</v>
      </c>
    </row>
    <row r="7" spans="1:13" ht="15" x14ac:dyDescent="0.2">
      <c r="A7" s="34">
        <f t="shared" si="6"/>
        <v>153</v>
      </c>
      <c r="B7" s="28" t="s">
        <v>108</v>
      </c>
      <c r="C7" s="37" t="s">
        <v>36</v>
      </c>
      <c r="D7" s="19">
        <v>11.65</v>
      </c>
      <c r="E7" s="8">
        <f t="shared" si="0"/>
        <v>7</v>
      </c>
      <c r="F7" s="19">
        <v>6.7</v>
      </c>
      <c r="G7" s="8">
        <f t="shared" si="1"/>
        <v>6</v>
      </c>
      <c r="H7" s="19">
        <v>10.07</v>
      </c>
      <c r="I7" s="8">
        <f t="shared" si="2"/>
        <v>7</v>
      </c>
      <c r="J7" s="19">
        <v>10.73</v>
      </c>
      <c r="K7" s="8">
        <f t="shared" si="3"/>
        <v>1</v>
      </c>
      <c r="L7" s="9">
        <f t="shared" si="5"/>
        <v>39.150000000000006</v>
      </c>
      <c r="M7" s="10">
        <f t="shared" si="4"/>
        <v>6</v>
      </c>
    </row>
    <row r="8" spans="1:13" ht="15" x14ac:dyDescent="0.2">
      <c r="A8" s="34">
        <f t="shared" si="6"/>
        <v>154</v>
      </c>
      <c r="B8" s="28" t="s">
        <v>127</v>
      </c>
      <c r="C8" s="37" t="s">
        <v>36</v>
      </c>
      <c r="D8" s="19">
        <v>11.8</v>
      </c>
      <c r="E8" s="8">
        <f t="shared" si="0"/>
        <v>4</v>
      </c>
      <c r="F8" s="19">
        <v>2.25</v>
      </c>
      <c r="G8" s="8">
        <f t="shared" si="1"/>
        <v>9</v>
      </c>
      <c r="H8" s="19">
        <v>7.37</v>
      </c>
      <c r="I8" s="8">
        <f t="shared" si="2"/>
        <v>9</v>
      </c>
      <c r="J8" s="19">
        <v>10.53</v>
      </c>
      <c r="K8" s="8">
        <f t="shared" si="3"/>
        <v>4</v>
      </c>
      <c r="L8" s="9">
        <f t="shared" si="5"/>
        <v>31.950000000000003</v>
      </c>
      <c r="M8" s="10">
        <f t="shared" si="4"/>
        <v>9</v>
      </c>
    </row>
    <row r="9" spans="1:13" ht="15" x14ac:dyDescent="0.2">
      <c r="A9" s="34">
        <f t="shared" si="6"/>
        <v>155</v>
      </c>
      <c r="B9" s="28"/>
      <c r="C9" s="37" t="s">
        <v>36</v>
      </c>
      <c r="D9" s="19">
        <v>0</v>
      </c>
      <c r="E9" s="8">
        <f t="shared" si="0"/>
        <v>0</v>
      </c>
      <c r="F9" s="19">
        <v>0</v>
      </c>
      <c r="G9" s="8">
        <f t="shared" si="1"/>
        <v>0</v>
      </c>
      <c r="H9" s="19">
        <v>0</v>
      </c>
      <c r="I9" s="8">
        <f t="shared" si="2"/>
        <v>0</v>
      </c>
      <c r="J9" s="19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34">
        <v>156</v>
      </c>
      <c r="B11" s="28" t="s">
        <v>109</v>
      </c>
      <c r="C11" s="29" t="s">
        <v>113</v>
      </c>
      <c r="D11" s="19">
        <v>12.35</v>
      </c>
      <c r="E11" s="8">
        <f t="shared" ref="E11:E23" si="7">IF(D11&lt;1,0,RANK(D11,D$4:D$37,0))</f>
        <v>1</v>
      </c>
      <c r="F11" s="19">
        <v>9.6999999999999993</v>
      </c>
      <c r="G11" s="8">
        <f t="shared" ref="G11:G23" si="8">IF(F11&lt;1,0,RANK(F11,F$4:F$37,0))</f>
        <v>2</v>
      </c>
      <c r="H11" s="19">
        <v>11.6</v>
      </c>
      <c r="I11" s="8">
        <f t="shared" ref="I11:I23" si="9">IF(H11&lt;1,0,RANK(H11,H$4:H$37,0))</f>
        <v>1</v>
      </c>
      <c r="J11" s="19">
        <v>10.33</v>
      </c>
      <c r="K11" s="8">
        <f t="shared" ref="K11:K16" si="10">IF(J11&lt;1,0,RANK(J11,J$4:J$37,0))</f>
        <v>8</v>
      </c>
      <c r="L11" s="9">
        <f t="shared" si="5"/>
        <v>43.98</v>
      </c>
      <c r="M11" s="10">
        <f t="shared" ref="M11:M23" si="11">IF(L11&lt;1,0,RANK(L11,L$4:L$37,0))</f>
        <v>1</v>
      </c>
    </row>
    <row r="12" spans="1:13" ht="15" x14ac:dyDescent="0.2">
      <c r="A12" s="34">
        <f t="shared" si="6"/>
        <v>157</v>
      </c>
      <c r="B12" s="28" t="s">
        <v>110</v>
      </c>
      <c r="C12" s="29" t="s">
        <v>113</v>
      </c>
      <c r="D12" s="19">
        <v>11.6</v>
      </c>
      <c r="E12" s="8">
        <f t="shared" si="7"/>
        <v>8</v>
      </c>
      <c r="F12" s="19">
        <v>2.65</v>
      </c>
      <c r="G12" s="8">
        <f t="shared" si="8"/>
        <v>8</v>
      </c>
      <c r="H12" s="19">
        <v>10.84</v>
      </c>
      <c r="I12" s="8">
        <f t="shared" si="9"/>
        <v>4</v>
      </c>
      <c r="J12" s="19">
        <v>10.37</v>
      </c>
      <c r="K12" s="8">
        <f t="shared" si="10"/>
        <v>6</v>
      </c>
      <c r="L12" s="9">
        <f t="shared" si="5"/>
        <v>35.46</v>
      </c>
      <c r="M12" s="10">
        <f t="shared" si="11"/>
        <v>8</v>
      </c>
    </row>
    <row r="13" spans="1:13" ht="15" x14ac:dyDescent="0.2">
      <c r="A13" s="34">
        <f t="shared" si="6"/>
        <v>158</v>
      </c>
      <c r="B13" s="28" t="s">
        <v>111</v>
      </c>
      <c r="C13" s="29" t="s">
        <v>113</v>
      </c>
      <c r="D13" s="19">
        <v>11.2</v>
      </c>
      <c r="E13" s="8">
        <f t="shared" si="7"/>
        <v>9</v>
      </c>
      <c r="F13" s="19">
        <v>9.9499999999999993</v>
      </c>
      <c r="G13" s="8">
        <f t="shared" si="8"/>
        <v>1</v>
      </c>
      <c r="H13" s="19">
        <v>10.77</v>
      </c>
      <c r="I13" s="8">
        <f t="shared" si="9"/>
        <v>5</v>
      </c>
      <c r="J13" s="19">
        <v>10.7</v>
      </c>
      <c r="K13" s="8">
        <f t="shared" si="10"/>
        <v>3</v>
      </c>
      <c r="L13" s="9">
        <f t="shared" si="5"/>
        <v>42.62</v>
      </c>
      <c r="M13" s="10">
        <f t="shared" si="11"/>
        <v>2</v>
      </c>
    </row>
    <row r="14" spans="1:13" ht="15" x14ac:dyDescent="0.2">
      <c r="A14" s="38">
        <f t="shared" si="6"/>
        <v>159</v>
      </c>
      <c r="B14" s="28" t="s">
        <v>112</v>
      </c>
      <c r="C14" s="29" t="s">
        <v>113</v>
      </c>
      <c r="D14" s="19">
        <v>11.75</v>
      </c>
      <c r="E14" s="8">
        <f t="shared" si="7"/>
        <v>5</v>
      </c>
      <c r="F14" s="19">
        <v>8.0500000000000007</v>
      </c>
      <c r="G14" s="8">
        <f t="shared" si="8"/>
        <v>3</v>
      </c>
      <c r="H14" s="19">
        <v>11</v>
      </c>
      <c r="I14" s="8">
        <f t="shared" si="9"/>
        <v>3</v>
      </c>
      <c r="J14" s="19">
        <v>10.37</v>
      </c>
      <c r="K14" s="8">
        <f t="shared" si="10"/>
        <v>6</v>
      </c>
      <c r="L14" s="9">
        <f t="shared" si="5"/>
        <v>41.17</v>
      </c>
      <c r="M14" s="10">
        <f t="shared" si="11"/>
        <v>3</v>
      </c>
    </row>
    <row r="15" spans="1:13" ht="15" x14ac:dyDescent="0.2">
      <c r="A15" s="34">
        <f t="shared" si="6"/>
        <v>160</v>
      </c>
      <c r="B15" s="28"/>
      <c r="C15" s="29" t="s">
        <v>113</v>
      </c>
      <c r="D15" s="19">
        <v>0</v>
      </c>
      <c r="E15" s="8">
        <f t="shared" si="7"/>
        <v>0</v>
      </c>
      <c r="F15" s="19">
        <v>0</v>
      </c>
      <c r="G15" s="8">
        <f t="shared" si="8"/>
        <v>0</v>
      </c>
      <c r="H15" s="19">
        <v>0</v>
      </c>
      <c r="I15" s="8">
        <f t="shared" si="9"/>
        <v>0</v>
      </c>
      <c r="J15" s="19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3" ht="15" x14ac:dyDescent="0.2">
      <c r="A16" s="34">
        <f t="shared" si="6"/>
        <v>161</v>
      </c>
      <c r="B16" s="28"/>
      <c r="C16" s="29" t="s">
        <v>113</v>
      </c>
      <c r="D16" s="19">
        <v>0</v>
      </c>
      <c r="E16" s="8">
        <f t="shared" si="7"/>
        <v>0</v>
      </c>
      <c r="F16" s="19">
        <v>0</v>
      </c>
      <c r="G16" s="8">
        <f t="shared" si="8"/>
        <v>0</v>
      </c>
      <c r="H16" s="19">
        <v>0</v>
      </c>
      <c r="I16" s="8">
        <f t="shared" si="9"/>
        <v>0</v>
      </c>
      <c r="J16" s="19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3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34">
        <v>38</v>
      </c>
      <c r="B18" s="35"/>
      <c r="C18" s="36"/>
      <c r="D18" s="19">
        <v>0</v>
      </c>
      <c r="E18" s="8">
        <f t="shared" si="7"/>
        <v>0</v>
      </c>
      <c r="F18" s="19">
        <v>0</v>
      </c>
      <c r="G18" s="8">
        <f t="shared" si="8"/>
        <v>0</v>
      </c>
      <c r="H18" s="19">
        <v>0</v>
      </c>
      <c r="I18" s="8">
        <f t="shared" si="9"/>
        <v>0</v>
      </c>
      <c r="J18" s="19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34">
        <f t="shared" si="6"/>
        <v>39</v>
      </c>
      <c r="B19" s="35"/>
      <c r="C19" s="36"/>
      <c r="D19" s="19">
        <v>0</v>
      </c>
      <c r="E19" s="8">
        <f t="shared" si="7"/>
        <v>0</v>
      </c>
      <c r="F19" s="19">
        <v>0</v>
      </c>
      <c r="G19" s="8">
        <f t="shared" si="8"/>
        <v>0</v>
      </c>
      <c r="H19" s="19">
        <v>0</v>
      </c>
      <c r="I19" s="8">
        <f t="shared" si="9"/>
        <v>0</v>
      </c>
      <c r="J19" s="19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34">
        <f t="shared" si="6"/>
        <v>40</v>
      </c>
      <c r="B20" s="35"/>
      <c r="C20" s="36"/>
      <c r="D20" s="19">
        <v>0</v>
      </c>
      <c r="E20" s="8">
        <f t="shared" si="7"/>
        <v>0</v>
      </c>
      <c r="F20" s="19">
        <v>0</v>
      </c>
      <c r="G20" s="8">
        <f t="shared" si="8"/>
        <v>0</v>
      </c>
      <c r="H20" s="19">
        <v>0</v>
      </c>
      <c r="I20" s="8">
        <f t="shared" si="9"/>
        <v>0</v>
      </c>
      <c r="J20" s="19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34">
        <f t="shared" si="6"/>
        <v>41</v>
      </c>
      <c r="B21" s="35"/>
      <c r="C21" s="36"/>
      <c r="D21" s="19">
        <v>0</v>
      </c>
      <c r="E21" s="8">
        <f t="shared" si="7"/>
        <v>0</v>
      </c>
      <c r="F21" s="19">
        <v>0</v>
      </c>
      <c r="G21" s="8">
        <f t="shared" si="8"/>
        <v>0</v>
      </c>
      <c r="H21" s="19">
        <v>0</v>
      </c>
      <c r="I21" s="8">
        <f t="shared" si="9"/>
        <v>0</v>
      </c>
      <c r="J21" s="19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34">
        <f t="shared" si="6"/>
        <v>42</v>
      </c>
      <c r="B22" s="35"/>
      <c r="C22" s="36"/>
      <c r="D22" s="19">
        <v>0</v>
      </c>
      <c r="E22" s="8">
        <f t="shared" si="7"/>
        <v>0</v>
      </c>
      <c r="F22" s="19">
        <v>0</v>
      </c>
      <c r="G22" s="8">
        <f t="shared" si="8"/>
        <v>0</v>
      </c>
      <c r="H22" s="19">
        <v>0</v>
      </c>
      <c r="I22" s="8">
        <f t="shared" si="9"/>
        <v>0</v>
      </c>
      <c r="J22" s="19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34">
        <f t="shared" si="6"/>
        <v>43</v>
      </c>
      <c r="B23" s="35"/>
      <c r="C23" s="36"/>
      <c r="D23" s="19">
        <v>0</v>
      </c>
      <c r="E23" s="8">
        <f t="shared" si="7"/>
        <v>0</v>
      </c>
      <c r="F23" s="19">
        <v>0</v>
      </c>
      <c r="G23" s="8">
        <f t="shared" si="8"/>
        <v>0</v>
      </c>
      <c r="H23" s="19">
        <v>0</v>
      </c>
      <c r="I23" s="8">
        <f t="shared" si="9"/>
        <v>0</v>
      </c>
      <c r="J23" s="19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34"/>
      <c r="B24" s="33"/>
      <c r="C24" s="29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64</v>
      </c>
      <c r="D40" s="1" t="s">
        <v>104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37" t="s">
        <v>36</v>
      </c>
      <c r="D43" s="31">
        <f>LARGE(D4:D9,1)+LARGE(D4:D9,2)+LARGE(D4:D9,3)</f>
        <v>36.200000000000003</v>
      </c>
      <c r="E43" s="17">
        <f>IF(D43&lt;1,0,RANK(D43,D$43:D$47,0))</f>
        <v>1</v>
      </c>
      <c r="F43" s="31">
        <f t="shared" ref="F43" si="25">LARGE(F4:F9,1)+LARGE(F4:F9,2)+LARGE(F4:F9,3)</f>
        <v>21.4</v>
      </c>
      <c r="G43" s="17">
        <f>IF(F43&lt;1,0,RANK(F43,F$43:F$47,0))</f>
        <v>2</v>
      </c>
      <c r="H43" s="31">
        <f t="shared" ref="H43" si="26">LARGE(H4:H9,1)+LARGE(H4:H9,2)+LARGE(H4:H9,3)</f>
        <v>31.84</v>
      </c>
      <c r="I43" s="17">
        <f>IF(H43&lt;1,0,RANK(H43,H$43:H$47,0))</f>
        <v>2</v>
      </c>
      <c r="J43" s="31">
        <f t="shared" ref="J43" si="27">LARGE(J4:J9,1)+LARGE(J4:J9,2)+LARGE(J4:J9,3)</f>
        <v>31.990000000000002</v>
      </c>
      <c r="K43" s="17">
        <f>IF(J43&lt;1,0,RANK(J43,J$43:J$47,0))</f>
        <v>1</v>
      </c>
      <c r="L43" s="18">
        <f>D43+F43+H43+J43</f>
        <v>121.43</v>
      </c>
      <c r="M43" s="10">
        <f>IF(L43&lt;1,0,RANK(L43,L$43:L$47,0))</f>
        <v>2</v>
      </c>
    </row>
    <row r="44" spans="1:13" ht="15" x14ac:dyDescent="0.2">
      <c r="A44" s="26"/>
      <c r="B44" s="15"/>
      <c r="C44" s="30" t="s">
        <v>14</v>
      </c>
      <c r="D44" s="31">
        <f>LARGE(D11:D16,1)+LARGE(D11:D16,2)+LARGE(D11:D16,3)</f>
        <v>35.700000000000003</v>
      </c>
      <c r="E44" s="17">
        <f>IF(D44&lt;1,0,RANK(D44,D$43:D$47,0))</f>
        <v>2</v>
      </c>
      <c r="F44" s="31">
        <f>LARGE(F11:F16,1)+LARGE(F11:F16,2)+LARGE(F11:F16,3)</f>
        <v>27.7</v>
      </c>
      <c r="G44" s="17">
        <f>IF(F44&lt;1,0,RANK(F44,F$43:F$47,0))</f>
        <v>1</v>
      </c>
      <c r="H44" s="31">
        <f>LARGE(H11:H16,1)+LARGE(H11:H16,2)+LARGE(H11:H16,3)</f>
        <v>33.44</v>
      </c>
      <c r="I44" s="17">
        <f>IF(H44&lt;1,0,RANK(H44,H$43:H$47,0))</f>
        <v>1</v>
      </c>
      <c r="J44" s="31">
        <f>LARGE(J11:J16,1)+LARGE(J11:J16,2)+LARGE(J11:J16,3)</f>
        <v>31.439999999999998</v>
      </c>
      <c r="K44" s="17">
        <f>IF(J44&lt;1,0,RANK(J44,J$43:J$47,0))</f>
        <v>2</v>
      </c>
      <c r="L44" s="18">
        <f>D44+F44+H44+J44</f>
        <v>128.28</v>
      </c>
      <c r="M44" s="10">
        <f>IF(L44&lt;1,0,RANK(L44,L$43:L$47,0))</f>
        <v>1</v>
      </c>
    </row>
    <row r="45" spans="1:13" ht="15" x14ac:dyDescent="0.2">
      <c r="A45" s="26"/>
      <c r="B45" s="15"/>
      <c r="C45" s="12"/>
      <c r="D45" s="31">
        <f>LARGE(D18:D23,1)+LARGE(D18:D23,2)+LARGE(D18:D23,3)</f>
        <v>0</v>
      </c>
      <c r="E45" s="17">
        <f>IF(D45&lt;1,0,RANK(D45,D$43:D$47,0))</f>
        <v>0</v>
      </c>
      <c r="F45" s="31">
        <f>LARGE(F18:F23,1)+LARGE(F18:F23,2)+LARGE(F18:F23,3)</f>
        <v>0</v>
      </c>
      <c r="G45" s="17">
        <f>IF(F45&lt;1,0,RANK(F45,F$43:F$47,0))</f>
        <v>0</v>
      </c>
      <c r="H45" s="31">
        <f>LARGE(H18:H23,1)+LARGE(H18:H23,2)+LARGE(H18:H23,3)</f>
        <v>0</v>
      </c>
      <c r="I45" s="17">
        <f>IF(H45&lt;1,0,RANK(H45,H$43:H$47,0))</f>
        <v>0</v>
      </c>
      <c r="J45" s="31">
        <f>LARGE(J18:J23,1)+LARGE(J18:J23,2)+LARGE(J18:J23,3)</f>
        <v>0</v>
      </c>
      <c r="K45" s="17">
        <f>IF(J45&lt;1,0,RANK(J45,J$43:J$47,0))</f>
        <v>0</v>
      </c>
      <c r="L45" s="18">
        <f>D45+F45+H45+J45</f>
        <v>0</v>
      </c>
      <c r="M45" s="10">
        <f>IF(L45&lt;1,0,RANK(L45,L$43:L$47,0))</f>
        <v>0</v>
      </c>
    </row>
    <row r="46" spans="1:13" ht="15" x14ac:dyDescent="0.2">
      <c r="A46" s="26"/>
      <c r="B46" s="15"/>
      <c r="C46" s="12"/>
      <c r="D46" s="31">
        <f>LARGE(D25:D30,1)+LARGE(D25:D30,2)+LARGE(D25:D30,3)</f>
        <v>0</v>
      </c>
      <c r="E46" s="17">
        <f>IF(D46&lt;1,0,RANK(D46,D$43:D$47,0))</f>
        <v>0</v>
      </c>
      <c r="F46" s="31">
        <f>LARGE(F25:F30,1)+LARGE(F25:F30,2)+LARGE(F25:F30,3)</f>
        <v>0</v>
      </c>
      <c r="G46" s="17">
        <f>IF(F46&lt;1,0,RANK(F46,F$43:F$47,0))</f>
        <v>0</v>
      </c>
      <c r="H46" s="31">
        <f>LARGE(H25:H30,1)+LARGE(H25:H30,2)+LARGE(H25:H30,3)</f>
        <v>0</v>
      </c>
      <c r="I46" s="17">
        <f>IF(H46&lt;1,0,RANK(H46,H$43:H$47,0))</f>
        <v>0</v>
      </c>
      <c r="J46" s="31">
        <f>LARGE(J25:J30,1)+LARGE(J25:J30,2)+LARGE(J25:J30,3)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</f>
        <v>0</v>
      </c>
      <c r="E47" s="17">
        <f>IF(D47&lt;1,0,RANK(D47,D$43:D$47,0))</f>
        <v>0</v>
      </c>
      <c r="F47" s="31">
        <f>LARGE(F32:F37,1)+LARGE(F32:F37,2)+LARGE(F32:F37,3)</f>
        <v>0</v>
      </c>
      <c r="G47" s="17">
        <f>IF(F47&lt;1,0,RANK(F47,F$43:F$47,0))</f>
        <v>0</v>
      </c>
      <c r="H47" s="31">
        <f>LARGE(H32:H37,1)+LARGE(H32:H37,2)+LARGE(H32:H37,3)</f>
        <v>0</v>
      </c>
      <c r="I47" s="17">
        <f>IF(H47&lt;1,0,RANK(H47,H$43:H$47,0))</f>
        <v>0</v>
      </c>
      <c r="J47" s="31">
        <f>LARGE(J32:J37,1)+LARGE(J32:J37,2)+LARGE(J32:J37,3)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  <row r="48" spans="1:13" x14ac:dyDescent="0.2">
      <c r="A48" s="26"/>
    </row>
  </sheetData>
  <sheetProtection algorithmName="SHA-512" hashValue="czjuzdhiGYedGHt3yJxAAXPLI0wAF7KP7EL/TzMFM1Kluufs6yuTKagYDTRuyXH2QAsHP2j3pJL+wxWYT9+tFQ==" saltValue="TEGEKBaMNqUfC3OO6X7PrQ==" spinCount="100000" sheet="1" objects="1" scenarios="1"/>
  <conditionalFormatting sqref="M4:M38 G4:G38 I4:I38 E4:E38 K4:K38">
    <cfRule type="cellIs" dxfId="11" priority="4" stopIfTrue="1" operator="equal">
      <formula>1</formula>
    </cfRule>
    <cfRule type="cellIs" dxfId="10" priority="5" stopIfTrue="1" operator="equal">
      <formula>2</formula>
    </cfRule>
    <cfRule type="cellIs" dxfId="9" priority="6" stopIfTrue="1" operator="equal">
      <formula>3</formula>
    </cfRule>
  </conditionalFormatting>
  <conditionalFormatting sqref="M43:M47 E43:E47 G43:G47 I43:I47 K43:K47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F5A2-993D-45A6-BDAA-7A8FB56B426C}">
  <dimension ref="A1:M48"/>
  <sheetViews>
    <sheetView topLeftCell="A25" workbookViewId="0">
      <selection activeCell="C1" sqref="C1:C1048576"/>
    </sheetView>
  </sheetViews>
  <sheetFormatPr defaultRowHeight="12.75" x14ac:dyDescent="0.2"/>
  <cols>
    <col min="1" max="1" width="5.85546875" customWidth="1"/>
    <col min="2" max="2" width="22.28515625" customWidth="1"/>
    <col min="3" max="3" width="14.85546875" customWidth="1"/>
    <col min="5" max="5" width="5.85546875" customWidth="1"/>
    <col min="7" max="7" width="5.85546875" customWidth="1"/>
    <col min="9" max="9" width="5.85546875" customWidth="1"/>
    <col min="11" max="11" width="5.85546875" customWidth="1"/>
    <col min="13" max="13" width="5.85546875" customWidth="1"/>
  </cols>
  <sheetData>
    <row r="1" spans="1:13" ht="18" x14ac:dyDescent="0.2">
      <c r="A1" s="26"/>
      <c r="B1" s="1" t="s">
        <v>120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4">
        <v>361</v>
      </c>
      <c r="B4" s="28" t="s">
        <v>114</v>
      </c>
      <c r="C4" s="37" t="s">
        <v>37</v>
      </c>
      <c r="D4" s="19">
        <v>11.3</v>
      </c>
      <c r="E4" s="8">
        <f t="shared" ref="E4:E9" si="0">IF(D4&lt;1,0,RANK(D4,D$4:D$37,0))</f>
        <v>8</v>
      </c>
      <c r="F4" s="19">
        <v>8.35</v>
      </c>
      <c r="G4" s="8">
        <f t="shared" ref="G4:G9" si="1">IF(F4&lt;1,0,RANK(F4,F$4:F$37,0))</f>
        <v>6</v>
      </c>
      <c r="H4" s="19">
        <v>10.77</v>
      </c>
      <c r="I4" s="8">
        <f t="shared" ref="I4:I9" si="2">IF(H4&lt;1,0,RANK(H4,H$4:H$37,0))</f>
        <v>2</v>
      </c>
      <c r="J4" s="19">
        <v>11.03</v>
      </c>
      <c r="K4" s="8">
        <f t="shared" ref="K4:K9" si="3">IF(J4&lt;1,0,RANK(J4,J$4:J$37,0))</f>
        <v>3</v>
      </c>
      <c r="L4" s="9">
        <f>SUM(D4,F4,H4,J4)</f>
        <v>41.449999999999996</v>
      </c>
      <c r="M4" s="10">
        <f t="shared" ref="M4:M9" si="4">IF(L4&lt;1,0,RANK(L4,L$4:L$37,0))</f>
        <v>5</v>
      </c>
    </row>
    <row r="5" spans="1:13" ht="15" x14ac:dyDescent="0.2">
      <c r="A5" s="34">
        <f>SUM(A4+1)</f>
        <v>362</v>
      </c>
      <c r="B5" s="28" t="s">
        <v>115</v>
      </c>
      <c r="C5" s="37" t="s">
        <v>37</v>
      </c>
      <c r="D5" s="19">
        <v>11.4</v>
      </c>
      <c r="E5" s="8">
        <f t="shared" si="0"/>
        <v>6</v>
      </c>
      <c r="F5" s="19">
        <v>8.0500000000000007</v>
      </c>
      <c r="G5" s="8">
        <f t="shared" si="1"/>
        <v>7</v>
      </c>
      <c r="H5" s="19">
        <v>10.7</v>
      </c>
      <c r="I5" s="8">
        <f t="shared" si="2"/>
        <v>3</v>
      </c>
      <c r="J5" s="19">
        <v>10.9</v>
      </c>
      <c r="K5" s="8">
        <f t="shared" si="3"/>
        <v>5</v>
      </c>
      <c r="L5" s="9">
        <f t="shared" ref="L5:L16" si="5">SUM(D5,F5,H5,J5)</f>
        <v>41.050000000000004</v>
      </c>
      <c r="M5" s="10">
        <f t="shared" si="4"/>
        <v>6</v>
      </c>
    </row>
    <row r="6" spans="1:13" ht="15" x14ac:dyDescent="0.2">
      <c r="A6" s="34">
        <f t="shared" ref="A6:A23" si="6">SUM(A5+1)</f>
        <v>363</v>
      </c>
      <c r="B6" s="28" t="s">
        <v>116</v>
      </c>
      <c r="C6" s="37" t="s">
        <v>37</v>
      </c>
      <c r="D6" s="19">
        <v>11.7</v>
      </c>
      <c r="E6" s="8">
        <f t="shared" si="0"/>
        <v>4</v>
      </c>
      <c r="F6" s="19">
        <v>11.25</v>
      </c>
      <c r="G6" s="8">
        <f t="shared" si="1"/>
        <v>1</v>
      </c>
      <c r="H6" s="19">
        <v>9.8699999999999992</v>
      </c>
      <c r="I6" s="8">
        <f t="shared" si="2"/>
        <v>5</v>
      </c>
      <c r="J6" s="19">
        <v>11.13</v>
      </c>
      <c r="K6" s="8">
        <f t="shared" si="3"/>
        <v>2</v>
      </c>
      <c r="L6" s="9">
        <f t="shared" si="5"/>
        <v>43.95</v>
      </c>
      <c r="M6" s="10">
        <f t="shared" si="4"/>
        <v>2</v>
      </c>
    </row>
    <row r="7" spans="1:13" ht="15" x14ac:dyDescent="0.2">
      <c r="A7" s="34">
        <f t="shared" si="6"/>
        <v>364</v>
      </c>
      <c r="B7" s="28" t="s">
        <v>62</v>
      </c>
      <c r="C7" s="37" t="s">
        <v>37</v>
      </c>
      <c r="D7" s="19">
        <v>0</v>
      </c>
      <c r="E7" s="8">
        <f t="shared" si="0"/>
        <v>0</v>
      </c>
      <c r="F7" s="19">
        <v>0</v>
      </c>
      <c r="G7" s="8">
        <f t="shared" si="1"/>
        <v>0</v>
      </c>
      <c r="H7" s="19">
        <v>0</v>
      </c>
      <c r="I7" s="8">
        <f t="shared" si="2"/>
        <v>0</v>
      </c>
      <c r="J7" s="19">
        <v>0</v>
      </c>
      <c r="K7" s="8">
        <f t="shared" si="3"/>
        <v>0</v>
      </c>
      <c r="L7" s="9">
        <f t="shared" si="5"/>
        <v>0</v>
      </c>
      <c r="M7" s="10">
        <f t="shared" si="4"/>
        <v>0</v>
      </c>
    </row>
    <row r="8" spans="1:13" ht="15" x14ac:dyDescent="0.2">
      <c r="A8" s="34">
        <f t="shared" si="6"/>
        <v>365</v>
      </c>
      <c r="B8" s="28"/>
      <c r="C8" s="37" t="s">
        <v>37</v>
      </c>
      <c r="D8" s="19">
        <v>0</v>
      </c>
      <c r="E8" s="8">
        <f t="shared" si="0"/>
        <v>0</v>
      </c>
      <c r="F8" s="19">
        <v>0</v>
      </c>
      <c r="G8" s="8">
        <f t="shared" si="1"/>
        <v>0</v>
      </c>
      <c r="H8" s="19">
        <v>0</v>
      </c>
      <c r="I8" s="8">
        <f t="shared" si="2"/>
        <v>0</v>
      </c>
      <c r="J8" s="19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34">
        <f t="shared" si="6"/>
        <v>366</v>
      </c>
      <c r="B9" s="28"/>
      <c r="C9" s="37" t="s">
        <v>37</v>
      </c>
      <c r="D9" s="19">
        <v>0</v>
      </c>
      <c r="E9" s="8">
        <f t="shared" si="0"/>
        <v>0</v>
      </c>
      <c r="F9" s="19">
        <v>0</v>
      </c>
      <c r="G9" s="8">
        <f t="shared" si="1"/>
        <v>0</v>
      </c>
      <c r="H9" s="19">
        <v>0</v>
      </c>
      <c r="I9" s="8">
        <f t="shared" si="2"/>
        <v>0</v>
      </c>
      <c r="J9" s="19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34">
        <v>367</v>
      </c>
      <c r="B11" s="28" t="s">
        <v>43</v>
      </c>
      <c r="C11" s="29" t="s">
        <v>44</v>
      </c>
      <c r="D11" s="19">
        <v>11.75</v>
      </c>
      <c r="E11" s="8">
        <f t="shared" ref="E11:E23" si="7">IF(D11&lt;1,0,RANK(D11,D$4:D$37,0))</f>
        <v>3</v>
      </c>
      <c r="F11" s="19">
        <v>10.85</v>
      </c>
      <c r="G11" s="8">
        <f t="shared" ref="G11:G23" si="8">IF(F11&lt;1,0,RANK(F11,F$4:F$37,0))</f>
        <v>2</v>
      </c>
      <c r="H11" s="19">
        <v>11.1</v>
      </c>
      <c r="I11" s="8">
        <f t="shared" ref="I11:I23" si="9">IF(H11&lt;1,0,RANK(H11,H$4:H$37,0))</f>
        <v>1</v>
      </c>
      <c r="J11" s="19">
        <v>11.7</v>
      </c>
      <c r="K11" s="8">
        <f t="shared" ref="K11:K16" si="10">IF(J11&lt;1,0,RANK(J11,J$4:J$37,0))</f>
        <v>1</v>
      </c>
      <c r="L11" s="9">
        <f t="shared" si="5"/>
        <v>45.400000000000006</v>
      </c>
      <c r="M11" s="10">
        <f t="shared" ref="M11:M23" si="11">IF(L11&lt;1,0,RANK(L11,L$4:L$37,0))</f>
        <v>1</v>
      </c>
    </row>
    <row r="12" spans="1:13" ht="15" x14ac:dyDescent="0.2">
      <c r="A12" s="34">
        <f t="shared" si="6"/>
        <v>368</v>
      </c>
      <c r="B12" s="28" t="s">
        <v>45</v>
      </c>
      <c r="C12" s="29" t="s">
        <v>44</v>
      </c>
      <c r="D12" s="19">
        <v>11.85</v>
      </c>
      <c r="E12" s="8">
        <f t="shared" si="7"/>
        <v>2</v>
      </c>
      <c r="F12" s="19">
        <v>9.3000000000000007</v>
      </c>
      <c r="G12" s="8">
        <f t="shared" si="8"/>
        <v>4</v>
      </c>
      <c r="H12" s="19">
        <v>9.5399999999999991</v>
      </c>
      <c r="I12" s="8">
        <f t="shared" si="9"/>
        <v>6</v>
      </c>
      <c r="J12" s="19">
        <v>10.93</v>
      </c>
      <c r="K12" s="8">
        <f t="shared" si="10"/>
        <v>4</v>
      </c>
      <c r="L12" s="9">
        <f t="shared" si="5"/>
        <v>41.62</v>
      </c>
      <c r="M12" s="10">
        <f t="shared" si="11"/>
        <v>4</v>
      </c>
    </row>
    <row r="13" spans="1:13" ht="15" x14ac:dyDescent="0.2">
      <c r="A13" s="34">
        <f t="shared" si="6"/>
        <v>369</v>
      </c>
      <c r="B13" s="28" t="s">
        <v>117</v>
      </c>
      <c r="C13" s="29" t="s">
        <v>44</v>
      </c>
      <c r="D13" s="19">
        <v>11.95</v>
      </c>
      <c r="E13" s="8">
        <f t="shared" si="7"/>
        <v>1</v>
      </c>
      <c r="F13" s="19">
        <v>6.8</v>
      </c>
      <c r="G13" s="8">
        <f t="shared" si="8"/>
        <v>8</v>
      </c>
      <c r="H13" s="19">
        <v>9.94</v>
      </c>
      <c r="I13" s="8">
        <f t="shared" si="9"/>
        <v>4</v>
      </c>
      <c r="J13" s="19">
        <v>10.87</v>
      </c>
      <c r="K13" s="8">
        <f t="shared" si="10"/>
        <v>6</v>
      </c>
      <c r="L13" s="9">
        <f t="shared" si="5"/>
        <v>39.559999999999995</v>
      </c>
      <c r="M13" s="10">
        <f t="shared" si="11"/>
        <v>8</v>
      </c>
    </row>
    <row r="14" spans="1:13" ht="15" x14ac:dyDescent="0.2">
      <c r="A14" s="38">
        <f t="shared" si="6"/>
        <v>370</v>
      </c>
      <c r="B14" s="28" t="s">
        <v>118</v>
      </c>
      <c r="C14" s="29" t="s">
        <v>44</v>
      </c>
      <c r="D14" s="19">
        <v>11.4</v>
      </c>
      <c r="E14" s="8">
        <f t="shared" si="7"/>
        <v>6</v>
      </c>
      <c r="F14" s="19">
        <v>8.6</v>
      </c>
      <c r="G14" s="8">
        <f t="shared" si="8"/>
        <v>5</v>
      </c>
      <c r="H14" s="19">
        <v>9.44</v>
      </c>
      <c r="I14" s="8">
        <f t="shared" si="9"/>
        <v>7</v>
      </c>
      <c r="J14" s="19">
        <v>10.23</v>
      </c>
      <c r="K14" s="8">
        <f t="shared" si="10"/>
        <v>8</v>
      </c>
      <c r="L14" s="9">
        <f t="shared" si="5"/>
        <v>39.67</v>
      </c>
      <c r="M14" s="10">
        <f t="shared" si="11"/>
        <v>7</v>
      </c>
    </row>
    <row r="15" spans="1:13" ht="15" x14ac:dyDescent="0.2">
      <c r="A15" s="34">
        <f t="shared" si="6"/>
        <v>371</v>
      </c>
      <c r="B15" s="28" t="s">
        <v>119</v>
      </c>
      <c r="C15" s="29" t="s">
        <v>44</v>
      </c>
      <c r="D15" s="19">
        <v>11.6</v>
      </c>
      <c r="E15" s="8">
        <f t="shared" si="7"/>
        <v>5</v>
      </c>
      <c r="F15" s="19">
        <v>10.25</v>
      </c>
      <c r="G15" s="8">
        <f t="shared" si="8"/>
        <v>3</v>
      </c>
      <c r="H15" s="19">
        <v>9.4</v>
      </c>
      <c r="I15" s="8">
        <f t="shared" si="9"/>
        <v>8</v>
      </c>
      <c r="J15" s="19">
        <v>10.53</v>
      </c>
      <c r="K15" s="8">
        <f t="shared" si="10"/>
        <v>7</v>
      </c>
      <c r="L15" s="9">
        <f t="shared" si="5"/>
        <v>41.78</v>
      </c>
      <c r="M15" s="10">
        <f t="shared" si="11"/>
        <v>3</v>
      </c>
    </row>
    <row r="16" spans="1:13" ht="15" x14ac:dyDescent="0.2">
      <c r="A16" s="34">
        <f t="shared" si="6"/>
        <v>372</v>
      </c>
      <c r="B16" s="28"/>
      <c r="C16" s="29" t="s">
        <v>44</v>
      </c>
      <c r="D16" s="19">
        <v>0</v>
      </c>
      <c r="E16" s="8">
        <f t="shared" si="7"/>
        <v>0</v>
      </c>
      <c r="F16" s="19">
        <v>0</v>
      </c>
      <c r="G16" s="8">
        <f t="shared" si="8"/>
        <v>0</v>
      </c>
      <c r="H16" s="19">
        <v>0</v>
      </c>
      <c r="I16" s="8">
        <f t="shared" si="9"/>
        <v>0</v>
      </c>
      <c r="J16" s="19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3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34">
        <v>38</v>
      </c>
      <c r="B18" s="35"/>
      <c r="C18" s="36"/>
      <c r="D18" s="19">
        <v>0</v>
      </c>
      <c r="E18" s="8">
        <f t="shared" si="7"/>
        <v>0</v>
      </c>
      <c r="F18" s="19">
        <v>0</v>
      </c>
      <c r="G18" s="8">
        <f t="shared" si="8"/>
        <v>0</v>
      </c>
      <c r="H18" s="19">
        <v>0</v>
      </c>
      <c r="I18" s="8">
        <f t="shared" si="9"/>
        <v>0</v>
      </c>
      <c r="J18" s="19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34">
        <f t="shared" si="6"/>
        <v>39</v>
      </c>
      <c r="B19" s="35"/>
      <c r="C19" s="36"/>
      <c r="D19" s="19">
        <v>0</v>
      </c>
      <c r="E19" s="8">
        <f t="shared" si="7"/>
        <v>0</v>
      </c>
      <c r="F19" s="19">
        <v>0</v>
      </c>
      <c r="G19" s="8">
        <f t="shared" si="8"/>
        <v>0</v>
      </c>
      <c r="H19" s="19">
        <v>0</v>
      </c>
      <c r="I19" s="8">
        <f t="shared" si="9"/>
        <v>0</v>
      </c>
      <c r="J19" s="19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34">
        <f t="shared" si="6"/>
        <v>40</v>
      </c>
      <c r="B20" s="35"/>
      <c r="C20" s="36"/>
      <c r="D20" s="19">
        <v>0</v>
      </c>
      <c r="E20" s="8">
        <f t="shared" si="7"/>
        <v>0</v>
      </c>
      <c r="F20" s="19">
        <v>0</v>
      </c>
      <c r="G20" s="8">
        <f t="shared" si="8"/>
        <v>0</v>
      </c>
      <c r="H20" s="19">
        <v>0</v>
      </c>
      <c r="I20" s="8">
        <f t="shared" si="9"/>
        <v>0</v>
      </c>
      <c r="J20" s="19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34">
        <f t="shared" si="6"/>
        <v>41</v>
      </c>
      <c r="B21" s="35"/>
      <c r="C21" s="36"/>
      <c r="D21" s="19">
        <v>0</v>
      </c>
      <c r="E21" s="8">
        <f t="shared" si="7"/>
        <v>0</v>
      </c>
      <c r="F21" s="19">
        <v>0</v>
      </c>
      <c r="G21" s="8">
        <f t="shared" si="8"/>
        <v>0</v>
      </c>
      <c r="H21" s="19">
        <v>0</v>
      </c>
      <c r="I21" s="8">
        <f t="shared" si="9"/>
        <v>0</v>
      </c>
      <c r="J21" s="19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34">
        <f t="shared" si="6"/>
        <v>42</v>
      </c>
      <c r="B22" s="35"/>
      <c r="C22" s="36"/>
      <c r="D22" s="19">
        <v>0</v>
      </c>
      <c r="E22" s="8">
        <f t="shared" si="7"/>
        <v>0</v>
      </c>
      <c r="F22" s="19">
        <v>0</v>
      </c>
      <c r="G22" s="8">
        <f t="shared" si="8"/>
        <v>0</v>
      </c>
      <c r="H22" s="19">
        <v>0</v>
      </c>
      <c r="I22" s="8">
        <f t="shared" si="9"/>
        <v>0</v>
      </c>
      <c r="J22" s="19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34">
        <f t="shared" si="6"/>
        <v>43</v>
      </c>
      <c r="B23" s="35"/>
      <c r="C23" s="36"/>
      <c r="D23" s="19">
        <v>0</v>
      </c>
      <c r="E23" s="8">
        <f t="shared" si="7"/>
        <v>0</v>
      </c>
      <c r="F23" s="19">
        <v>0</v>
      </c>
      <c r="G23" s="8">
        <f t="shared" si="8"/>
        <v>0</v>
      </c>
      <c r="H23" s="19">
        <v>0</v>
      </c>
      <c r="I23" s="8">
        <f t="shared" si="9"/>
        <v>0</v>
      </c>
      <c r="J23" s="19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34"/>
      <c r="B24" s="33"/>
      <c r="C24" s="29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65</v>
      </c>
      <c r="D40" s="1" t="s">
        <v>104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37" t="s">
        <v>37</v>
      </c>
      <c r="D43" s="31">
        <f>LARGE(D4:D9,1)+LARGE(D4:D9,2)+LARGE(D4:D9,3)</f>
        <v>34.400000000000006</v>
      </c>
      <c r="E43" s="17">
        <f>IF(D43&lt;1,0,RANK(D43,D$43:D$47,0))</f>
        <v>2</v>
      </c>
      <c r="F43" s="31">
        <f t="shared" ref="F43" si="25">LARGE(F4:F9,1)+LARGE(F4:F9,2)+LARGE(F4:F9,3)</f>
        <v>27.650000000000002</v>
      </c>
      <c r="G43" s="17">
        <f>IF(F43&lt;1,0,RANK(F43,F$43:F$47,0))</f>
        <v>2</v>
      </c>
      <c r="H43" s="31">
        <f t="shared" ref="H43" si="26">LARGE(H4:H9,1)+LARGE(H4:H9,2)+LARGE(H4:H9,3)</f>
        <v>31.339999999999996</v>
      </c>
      <c r="I43" s="17">
        <f>IF(H43&lt;1,0,RANK(H43,H$43:H$47,0))</f>
        <v>1</v>
      </c>
      <c r="J43" s="31">
        <f t="shared" ref="J43" si="27">LARGE(J4:J9,1)+LARGE(J4:J9,2)+LARGE(J4:J9,3)</f>
        <v>33.06</v>
      </c>
      <c r="K43" s="17">
        <f>IF(J43&lt;1,0,RANK(J43,J$43:J$47,0))</f>
        <v>2</v>
      </c>
      <c r="L43" s="18">
        <f>D43+F43+H43+J43</f>
        <v>126.45000000000002</v>
      </c>
      <c r="M43" s="10">
        <f>IF(L43&lt;1,0,RANK(L43,L$43:L$47,0))</f>
        <v>2</v>
      </c>
    </row>
    <row r="44" spans="1:13" ht="15" x14ac:dyDescent="0.2">
      <c r="A44" s="26"/>
      <c r="B44" s="15"/>
      <c r="C44" s="30" t="s">
        <v>44</v>
      </c>
      <c r="D44" s="31">
        <f>LARGE(D11:D16,1)+LARGE(D11:D16,2)+LARGE(D11:D16,3)</f>
        <v>35.549999999999997</v>
      </c>
      <c r="E44" s="17">
        <f>IF(D44&lt;1,0,RANK(D44,D$43:D$47,0))</f>
        <v>1</v>
      </c>
      <c r="F44" s="31">
        <f>LARGE(F11:F16,1)+LARGE(F11:F16,2)+LARGE(F11:F16,3)</f>
        <v>30.400000000000002</v>
      </c>
      <c r="G44" s="17">
        <f>IF(F44&lt;1,0,RANK(F44,F$43:F$47,0))</f>
        <v>1</v>
      </c>
      <c r="H44" s="31">
        <f>LARGE(H11:H16,1)+LARGE(H11:H16,2)+LARGE(H11:H16,3)</f>
        <v>30.58</v>
      </c>
      <c r="I44" s="17">
        <f>IF(H44&lt;1,0,RANK(H44,H$43:H$47,0))</f>
        <v>2</v>
      </c>
      <c r="J44" s="31">
        <f>LARGE(J11:J16,1)+LARGE(J11:J16,2)+LARGE(J11:J16,3)</f>
        <v>33.5</v>
      </c>
      <c r="K44" s="17">
        <f>IF(J44&lt;1,0,RANK(J44,J$43:J$47,0))</f>
        <v>1</v>
      </c>
      <c r="L44" s="18">
        <f>D44+F44+H44+J44</f>
        <v>130.03</v>
      </c>
      <c r="M44" s="10">
        <f>IF(L44&lt;1,0,RANK(L44,L$43:L$47,0))</f>
        <v>1</v>
      </c>
    </row>
    <row r="45" spans="1:13" ht="15" x14ac:dyDescent="0.2">
      <c r="A45" s="26"/>
      <c r="B45" s="15"/>
      <c r="C45" s="12"/>
      <c r="D45" s="31">
        <f>LARGE(D18:D23,1)+LARGE(D18:D23,2)+LARGE(D18:D23,3)</f>
        <v>0</v>
      </c>
      <c r="E45" s="17">
        <f>IF(D45&lt;1,0,RANK(D45,D$43:D$47,0))</f>
        <v>0</v>
      </c>
      <c r="F45" s="31">
        <f>LARGE(F18:F23,1)+LARGE(F18:F23,2)+LARGE(F18:F23,3)</f>
        <v>0</v>
      </c>
      <c r="G45" s="17">
        <f>IF(F45&lt;1,0,RANK(F45,F$43:F$47,0))</f>
        <v>0</v>
      </c>
      <c r="H45" s="31">
        <f>LARGE(H18:H23,1)+LARGE(H18:H23,2)+LARGE(H18:H23,3)</f>
        <v>0</v>
      </c>
      <c r="I45" s="17">
        <f>IF(H45&lt;1,0,RANK(H45,H$43:H$47,0))</f>
        <v>0</v>
      </c>
      <c r="J45" s="31">
        <f>LARGE(J18:J23,1)+LARGE(J18:J23,2)+LARGE(J18:J23,3)</f>
        <v>0</v>
      </c>
      <c r="K45" s="17">
        <f>IF(J45&lt;1,0,RANK(J45,J$43:J$47,0))</f>
        <v>0</v>
      </c>
      <c r="L45" s="18">
        <f>D45+F45+H45+J45</f>
        <v>0</v>
      </c>
      <c r="M45" s="10">
        <f>IF(L45&lt;1,0,RANK(L45,L$43:L$47,0))</f>
        <v>0</v>
      </c>
    </row>
    <row r="46" spans="1:13" ht="15" x14ac:dyDescent="0.2">
      <c r="A46" s="26"/>
      <c r="B46" s="15"/>
      <c r="C46" s="12"/>
      <c r="D46" s="31">
        <f>LARGE(D25:D30,1)+LARGE(D25:D30,2)+LARGE(D25:D30,3)</f>
        <v>0</v>
      </c>
      <c r="E46" s="17">
        <f>IF(D46&lt;1,0,RANK(D46,D$43:D$47,0))</f>
        <v>0</v>
      </c>
      <c r="F46" s="31">
        <f>LARGE(F25:F30,1)+LARGE(F25:F30,2)+LARGE(F25:F30,3)</f>
        <v>0</v>
      </c>
      <c r="G46" s="17">
        <f>IF(F46&lt;1,0,RANK(F46,F$43:F$47,0))</f>
        <v>0</v>
      </c>
      <c r="H46" s="31">
        <f>LARGE(H25:H30,1)+LARGE(H25:H30,2)+LARGE(H25:H30,3)</f>
        <v>0</v>
      </c>
      <c r="I46" s="17">
        <f>IF(H46&lt;1,0,RANK(H46,H$43:H$47,0))</f>
        <v>0</v>
      </c>
      <c r="J46" s="31">
        <f>LARGE(J25:J30,1)+LARGE(J25:J30,2)+LARGE(J25:J30,3)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</f>
        <v>0</v>
      </c>
      <c r="E47" s="17">
        <f>IF(D47&lt;1,0,RANK(D47,D$43:D$47,0))</f>
        <v>0</v>
      </c>
      <c r="F47" s="31">
        <f>LARGE(F32:F37,1)+LARGE(F32:F37,2)+LARGE(F32:F37,3)</f>
        <v>0</v>
      </c>
      <c r="G47" s="17">
        <f>IF(F47&lt;1,0,RANK(F47,F$43:F$47,0))</f>
        <v>0</v>
      </c>
      <c r="H47" s="31">
        <f>LARGE(H32:H37,1)+LARGE(H32:H37,2)+LARGE(H32:H37,3)</f>
        <v>0</v>
      </c>
      <c r="I47" s="17">
        <f>IF(H47&lt;1,0,RANK(H47,H$43:H$47,0))</f>
        <v>0</v>
      </c>
      <c r="J47" s="31">
        <f>LARGE(J32:J37,1)+LARGE(J32:J37,2)+LARGE(J32:J37,3)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  <row r="48" spans="1:13" x14ac:dyDescent="0.2">
      <c r="A48" s="26"/>
    </row>
  </sheetData>
  <sheetProtection algorithmName="SHA-512" hashValue="agigGR+X7Cwe1Rn8syg/g1JDKDsZUPdEsgPo1PBOW4DrUX1A5ZmckBaPBJAqWVSLdOqSCz7R6YkW+0xPtoCTTg==" saltValue="ZYd6Pl4Igj9CXhaCZI8vWQ==" spinCount="100000" sheet="1" objects="1" scenarios="1"/>
  <conditionalFormatting sqref="M4:M38 G4:G38 I4:I38 E4:E38 K4:K38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M43:M47 E43:E47 G43:G47 I43:I47 K43:K47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204A-87C5-4C39-91BB-722195D09EFB}">
  <dimension ref="A1:M48"/>
  <sheetViews>
    <sheetView workbookViewId="0">
      <selection activeCell="O12" sqref="O12"/>
    </sheetView>
  </sheetViews>
  <sheetFormatPr defaultRowHeight="12.75" x14ac:dyDescent="0.2"/>
  <cols>
    <col min="1" max="1" width="6.42578125" customWidth="1"/>
    <col min="2" max="2" width="18" customWidth="1"/>
    <col min="3" max="3" width="18.42578125" customWidth="1"/>
    <col min="5" max="5" width="5.85546875" customWidth="1"/>
    <col min="7" max="7" width="5.85546875" customWidth="1"/>
    <col min="9" max="9" width="5.85546875" customWidth="1"/>
    <col min="11" max="11" width="5.85546875" customWidth="1"/>
    <col min="13" max="13" width="5.85546875" customWidth="1"/>
  </cols>
  <sheetData>
    <row r="1" spans="1:13" ht="18" x14ac:dyDescent="0.2">
      <c r="A1" s="26"/>
      <c r="B1" s="1" t="s">
        <v>63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4">
        <v>101</v>
      </c>
      <c r="B4" s="42" t="s">
        <v>21</v>
      </c>
      <c r="C4" s="29" t="s">
        <v>20</v>
      </c>
      <c r="D4" s="19">
        <v>12.05</v>
      </c>
      <c r="E4" s="8">
        <f t="shared" ref="E4:E9" si="0">IF(D4&lt;1,0,RANK(D4,D$4:D$37,0))</f>
        <v>13</v>
      </c>
      <c r="F4" s="19">
        <v>11.7</v>
      </c>
      <c r="G4" s="8">
        <f t="shared" ref="G4:G9" si="1">IF(F4&lt;1,0,RANK(F4,F$4:F$37,0))</f>
        <v>1</v>
      </c>
      <c r="H4" s="19">
        <v>8.1</v>
      </c>
      <c r="I4" s="8">
        <f t="shared" ref="I4:I9" si="2">IF(H4&lt;1,0,RANK(H4,H$4:H$37,0))</f>
        <v>16</v>
      </c>
      <c r="J4" s="19">
        <v>11.75</v>
      </c>
      <c r="K4" s="8">
        <f t="shared" ref="K4:K9" si="3">IF(J4&lt;1,0,RANK(J4,J$4:J$37,0))</f>
        <v>5</v>
      </c>
      <c r="L4" s="9">
        <f>SUM(D4,F4,H4,J4)</f>
        <v>43.6</v>
      </c>
      <c r="M4" s="10">
        <f t="shared" ref="M4:M9" si="4">IF(L4&lt;1,0,RANK(L4,L$4:L$37,0))</f>
        <v>12</v>
      </c>
    </row>
    <row r="5" spans="1:13" ht="15" x14ac:dyDescent="0.2">
      <c r="A5" s="27">
        <f>SUM(A4+1)</f>
        <v>102</v>
      </c>
      <c r="B5" s="42" t="s">
        <v>123</v>
      </c>
      <c r="C5" s="29" t="s">
        <v>20</v>
      </c>
      <c r="D5" s="19">
        <v>12.4</v>
      </c>
      <c r="E5" s="8">
        <f t="shared" si="0"/>
        <v>6</v>
      </c>
      <c r="F5" s="19">
        <v>10.3</v>
      </c>
      <c r="G5" s="8">
        <f t="shared" si="1"/>
        <v>11</v>
      </c>
      <c r="H5" s="19">
        <v>11.64</v>
      </c>
      <c r="I5" s="8">
        <f t="shared" si="2"/>
        <v>2</v>
      </c>
      <c r="J5" s="19">
        <v>12.05</v>
      </c>
      <c r="K5" s="8">
        <f t="shared" si="3"/>
        <v>1</v>
      </c>
      <c r="L5" s="9">
        <f t="shared" ref="L5:L16" si="5">SUM(D5,F5,H5,J5)</f>
        <v>46.39</v>
      </c>
      <c r="M5" s="10">
        <f t="shared" si="4"/>
        <v>3</v>
      </c>
    </row>
    <row r="6" spans="1:13" ht="15" x14ac:dyDescent="0.2">
      <c r="A6" s="27">
        <f t="shared" ref="A6:A16" si="6">SUM(A5+1)</f>
        <v>103</v>
      </c>
      <c r="B6" s="42" t="s">
        <v>23</v>
      </c>
      <c r="C6" s="29" t="s">
        <v>20</v>
      </c>
      <c r="D6" s="19">
        <v>12.2</v>
      </c>
      <c r="E6" s="8">
        <f t="shared" si="0"/>
        <v>11</v>
      </c>
      <c r="F6" s="19">
        <v>10.45</v>
      </c>
      <c r="G6" s="8">
        <f t="shared" si="1"/>
        <v>10</v>
      </c>
      <c r="H6" s="19">
        <v>9.94</v>
      </c>
      <c r="I6" s="8">
        <f t="shared" si="2"/>
        <v>11</v>
      </c>
      <c r="J6" s="19">
        <v>11.75</v>
      </c>
      <c r="K6" s="8">
        <f t="shared" si="3"/>
        <v>5</v>
      </c>
      <c r="L6" s="9">
        <f t="shared" si="5"/>
        <v>44.339999999999996</v>
      </c>
      <c r="M6" s="10">
        <f t="shared" si="4"/>
        <v>11</v>
      </c>
    </row>
    <row r="7" spans="1:13" ht="15" x14ac:dyDescent="0.2">
      <c r="A7" s="27">
        <f t="shared" si="6"/>
        <v>104</v>
      </c>
      <c r="B7" s="42" t="s">
        <v>22</v>
      </c>
      <c r="C7" s="29" t="s">
        <v>20</v>
      </c>
      <c r="D7" s="19">
        <v>12.15</v>
      </c>
      <c r="E7" s="8">
        <f t="shared" si="0"/>
        <v>12</v>
      </c>
      <c r="F7" s="19">
        <v>0</v>
      </c>
      <c r="G7" s="8">
        <f t="shared" si="1"/>
        <v>0</v>
      </c>
      <c r="H7" s="19">
        <v>11.37</v>
      </c>
      <c r="I7" s="8">
        <f t="shared" si="2"/>
        <v>4</v>
      </c>
      <c r="J7" s="19">
        <v>11.35</v>
      </c>
      <c r="K7" s="8">
        <f t="shared" si="3"/>
        <v>10</v>
      </c>
      <c r="L7" s="9">
        <f t="shared" si="5"/>
        <v>34.869999999999997</v>
      </c>
      <c r="M7" s="10">
        <f t="shared" si="4"/>
        <v>17</v>
      </c>
    </row>
    <row r="8" spans="1:13" ht="15" x14ac:dyDescent="0.2">
      <c r="A8" s="27">
        <f t="shared" si="6"/>
        <v>105</v>
      </c>
      <c r="B8" s="42" t="s">
        <v>19</v>
      </c>
      <c r="C8" s="29" t="s">
        <v>20</v>
      </c>
      <c r="D8" s="19">
        <v>11.95</v>
      </c>
      <c r="E8" s="8">
        <f t="shared" si="0"/>
        <v>14</v>
      </c>
      <c r="F8" s="19">
        <v>11.25</v>
      </c>
      <c r="G8" s="8">
        <f t="shared" si="1"/>
        <v>4</v>
      </c>
      <c r="H8" s="19">
        <v>10.54</v>
      </c>
      <c r="I8" s="8">
        <f t="shared" si="2"/>
        <v>8</v>
      </c>
      <c r="J8" s="19">
        <v>11.9</v>
      </c>
      <c r="K8" s="8">
        <f t="shared" si="3"/>
        <v>2</v>
      </c>
      <c r="L8" s="9">
        <f t="shared" si="5"/>
        <v>45.639999999999993</v>
      </c>
      <c r="M8" s="10">
        <f t="shared" si="4"/>
        <v>6</v>
      </c>
    </row>
    <row r="9" spans="1:13" ht="15" x14ac:dyDescent="0.2">
      <c r="A9" s="27">
        <f t="shared" si="6"/>
        <v>106</v>
      </c>
      <c r="B9" s="42" t="s">
        <v>124</v>
      </c>
      <c r="C9" s="29" t="s">
        <v>20</v>
      </c>
      <c r="D9" s="19">
        <v>12.25</v>
      </c>
      <c r="E9" s="8">
        <f t="shared" si="0"/>
        <v>10</v>
      </c>
      <c r="F9" s="19">
        <v>10.199999999999999</v>
      </c>
      <c r="G9" s="8">
        <f t="shared" si="1"/>
        <v>12</v>
      </c>
      <c r="H9" s="19">
        <v>10.1</v>
      </c>
      <c r="I9" s="8">
        <f t="shared" si="2"/>
        <v>10</v>
      </c>
      <c r="J9" s="19">
        <v>11.8</v>
      </c>
      <c r="K9" s="8">
        <f t="shared" si="3"/>
        <v>4</v>
      </c>
      <c r="L9" s="9">
        <f t="shared" si="5"/>
        <v>44.349999999999994</v>
      </c>
      <c r="M9" s="10">
        <f t="shared" si="4"/>
        <v>10</v>
      </c>
    </row>
    <row r="10" spans="1:13" ht="15" x14ac:dyDescent="0.2">
      <c r="A10" s="2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27">
        <v>107</v>
      </c>
      <c r="B11" s="28" t="s">
        <v>30</v>
      </c>
      <c r="C11" s="37" t="s">
        <v>25</v>
      </c>
      <c r="D11" s="19">
        <v>10.7</v>
      </c>
      <c r="E11" s="8">
        <f t="shared" ref="E11:E23" si="7">IF(D11&lt;1,0,RANK(D11,D$4:D$37,0))</f>
        <v>16</v>
      </c>
      <c r="F11" s="19">
        <v>10.6</v>
      </c>
      <c r="G11" s="8">
        <f t="shared" ref="G11:G23" si="8">IF(F11&lt;1,0,RANK(F11,F$4:F$37,0))</f>
        <v>9</v>
      </c>
      <c r="H11" s="19">
        <v>10.4</v>
      </c>
      <c r="I11" s="8">
        <f t="shared" ref="I11:I23" si="9">IF(H11&lt;1,0,RANK(H11,H$4:H$37,0))</f>
        <v>9</v>
      </c>
      <c r="J11" s="19">
        <v>10</v>
      </c>
      <c r="K11" s="8">
        <f t="shared" ref="K11:K16" si="10">IF(J11&lt;1,0,RANK(J11,J$4:J$37,0))</f>
        <v>16</v>
      </c>
      <c r="L11" s="9">
        <f t="shared" si="5"/>
        <v>41.699999999999996</v>
      </c>
      <c r="M11" s="10">
        <f t="shared" ref="M11:M23" si="11">IF(L11&lt;1,0,RANK(L11,L$4:L$37,0))</f>
        <v>14</v>
      </c>
    </row>
    <row r="12" spans="1:13" ht="15" x14ac:dyDescent="0.2">
      <c r="A12" s="27">
        <f t="shared" si="6"/>
        <v>108</v>
      </c>
      <c r="B12" s="28" t="s">
        <v>31</v>
      </c>
      <c r="C12" s="37" t="s">
        <v>25</v>
      </c>
      <c r="D12" s="19">
        <v>12.5</v>
      </c>
      <c r="E12" s="8">
        <f t="shared" si="7"/>
        <v>3</v>
      </c>
      <c r="F12" s="19">
        <v>10.199999999999999</v>
      </c>
      <c r="G12" s="8">
        <f t="shared" si="8"/>
        <v>12</v>
      </c>
      <c r="H12" s="19">
        <v>9.6</v>
      </c>
      <c r="I12" s="8">
        <f t="shared" si="9"/>
        <v>13</v>
      </c>
      <c r="J12" s="19">
        <v>11</v>
      </c>
      <c r="K12" s="8">
        <f t="shared" si="10"/>
        <v>14</v>
      </c>
      <c r="L12" s="9">
        <f t="shared" si="5"/>
        <v>43.3</v>
      </c>
      <c r="M12" s="10">
        <f t="shared" si="11"/>
        <v>13</v>
      </c>
    </row>
    <row r="13" spans="1:13" ht="15" x14ac:dyDescent="0.2">
      <c r="A13" s="27">
        <f t="shared" si="6"/>
        <v>109</v>
      </c>
      <c r="B13" s="28" t="s">
        <v>32</v>
      </c>
      <c r="C13" s="37" t="s">
        <v>25</v>
      </c>
      <c r="D13" s="19">
        <v>12.45</v>
      </c>
      <c r="E13" s="8">
        <f t="shared" si="7"/>
        <v>5</v>
      </c>
      <c r="F13" s="19">
        <v>10.85</v>
      </c>
      <c r="G13" s="8">
        <f t="shared" si="8"/>
        <v>8</v>
      </c>
      <c r="H13" s="19">
        <v>11.4</v>
      </c>
      <c r="I13" s="8">
        <f t="shared" si="9"/>
        <v>3</v>
      </c>
      <c r="J13" s="19">
        <v>11.1</v>
      </c>
      <c r="K13" s="8">
        <f t="shared" si="10"/>
        <v>13</v>
      </c>
      <c r="L13" s="9">
        <f t="shared" si="5"/>
        <v>45.8</v>
      </c>
      <c r="M13" s="10">
        <f t="shared" si="11"/>
        <v>4</v>
      </c>
    </row>
    <row r="14" spans="1:13" ht="15" x14ac:dyDescent="0.2">
      <c r="A14" s="27">
        <f t="shared" si="6"/>
        <v>110</v>
      </c>
      <c r="B14" s="28"/>
      <c r="C14" s="37" t="s">
        <v>25</v>
      </c>
      <c r="D14" s="19">
        <v>0</v>
      </c>
      <c r="E14" s="8">
        <f t="shared" si="7"/>
        <v>0</v>
      </c>
      <c r="F14" s="19">
        <v>0</v>
      </c>
      <c r="G14" s="8">
        <f t="shared" si="8"/>
        <v>0</v>
      </c>
      <c r="H14" s="19">
        <v>0</v>
      </c>
      <c r="I14" s="8">
        <f t="shared" si="9"/>
        <v>0</v>
      </c>
      <c r="J14" s="19">
        <v>0</v>
      </c>
      <c r="K14" s="8">
        <f t="shared" si="10"/>
        <v>0</v>
      </c>
      <c r="L14" s="9">
        <f t="shared" si="5"/>
        <v>0</v>
      </c>
      <c r="M14" s="10">
        <f t="shared" si="11"/>
        <v>0</v>
      </c>
    </row>
    <row r="15" spans="1:13" ht="15" x14ac:dyDescent="0.2">
      <c r="A15" s="27">
        <f t="shared" si="6"/>
        <v>111</v>
      </c>
      <c r="B15" s="28" t="s">
        <v>33</v>
      </c>
      <c r="C15" s="37" t="s">
        <v>25</v>
      </c>
      <c r="D15" s="19">
        <v>10.7</v>
      </c>
      <c r="E15" s="8">
        <f t="shared" si="7"/>
        <v>16</v>
      </c>
      <c r="F15" s="19">
        <v>9.1</v>
      </c>
      <c r="G15" s="8">
        <f t="shared" si="8"/>
        <v>16</v>
      </c>
      <c r="H15" s="19">
        <v>9.44</v>
      </c>
      <c r="I15" s="8">
        <f t="shared" si="9"/>
        <v>15</v>
      </c>
      <c r="J15" s="19">
        <v>9.3000000000000007</v>
      </c>
      <c r="K15" s="8">
        <f t="shared" si="10"/>
        <v>17</v>
      </c>
      <c r="L15" s="9">
        <f t="shared" si="5"/>
        <v>38.539999999999992</v>
      </c>
      <c r="M15" s="10">
        <f t="shared" si="11"/>
        <v>16</v>
      </c>
    </row>
    <row r="16" spans="1:13" ht="15" x14ac:dyDescent="0.2">
      <c r="A16" s="27">
        <f t="shared" si="6"/>
        <v>112</v>
      </c>
      <c r="B16" s="28" t="s">
        <v>34</v>
      </c>
      <c r="C16" s="37" t="s">
        <v>25</v>
      </c>
      <c r="D16" s="19">
        <v>11.85</v>
      </c>
      <c r="E16" s="8">
        <f t="shared" si="7"/>
        <v>15</v>
      </c>
      <c r="F16" s="19">
        <v>9.9499999999999993</v>
      </c>
      <c r="G16" s="8">
        <f t="shared" si="8"/>
        <v>14</v>
      </c>
      <c r="H16" s="19">
        <v>7</v>
      </c>
      <c r="I16" s="8">
        <f t="shared" si="9"/>
        <v>17</v>
      </c>
      <c r="J16" s="19">
        <v>10.5</v>
      </c>
      <c r="K16" s="8">
        <f t="shared" si="10"/>
        <v>15</v>
      </c>
      <c r="L16" s="9">
        <f t="shared" si="5"/>
        <v>39.299999999999997</v>
      </c>
      <c r="M16" s="10">
        <f t="shared" si="11"/>
        <v>15</v>
      </c>
    </row>
    <row r="17" spans="1:13" ht="15" x14ac:dyDescent="0.2">
      <c r="A17" s="2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24">
        <v>113</v>
      </c>
      <c r="B18" s="28" t="s">
        <v>35</v>
      </c>
      <c r="C18" s="29" t="s">
        <v>36</v>
      </c>
      <c r="D18" s="19">
        <v>12.3</v>
      </c>
      <c r="E18" s="8">
        <f t="shared" si="7"/>
        <v>8</v>
      </c>
      <c r="F18" s="19">
        <v>11</v>
      </c>
      <c r="G18" s="8">
        <f t="shared" si="8"/>
        <v>7</v>
      </c>
      <c r="H18" s="19">
        <v>11.17</v>
      </c>
      <c r="I18" s="8">
        <f t="shared" si="9"/>
        <v>6</v>
      </c>
      <c r="J18" s="19">
        <v>11.3</v>
      </c>
      <c r="K18" s="8">
        <f t="shared" ref="K18:K23" si="12">IF(J18&lt;1,0,RANK(J18,J$4:J$37,0))</f>
        <v>12</v>
      </c>
      <c r="L18" s="9">
        <f>SUM(D18,F18,H18,J18)</f>
        <v>45.769999999999996</v>
      </c>
      <c r="M18" s="10">
        <f t="shared" si="11"/>
        <v>5</v>
      </c>
    </row>
    <row r="19" spans="1:13" ht="15" x14ac:dyDescent="0.2">
      <c r="A19" s="27">
        <f t="shared" ref="A19:A23" si="13">SUM(A18+1)</f>
        <v>114</v>
      </c>
      <c r="B19" s="28" t="s">
        <v>129</v>
      </c>
      <c r="C19" s="29" t="s">
        <v>36</v>
      </c>
      <c r="D19" s="19">
        <v>12.55</v>
      </c>
      <c r="E19" s="8">
        <f t="shared" si="7"/>
        <v>1</v>
      </c>
      <c r="F19" s="19">
        <v>11.3</v>
      </c>
      <c r="G19" s="8">
        <f t="shared" si="8"/>
        <v>3</v>
      </c>
      <c r="H19" s="19">
        <v>11.3</v>
      </c>
      <c r="I19" s="8">
        <f t="shared" si="9"/>
        <v>5</v>
      </c>
      <c r="J19" s="19">
        <v>11.7</v>
      </c>
      <c r="K19" s="8">
        <f t="shared" si="12"/>
        <v>7</v>
      </c>
      <c r="L19" s="9">
        <f t="shared" ref="L19:L30" si="14">SUM(D19,F19,H19,J19)</f>
        <v>46.850000000000009</v>
      </c>
      <c r="M19" s="10">
        <f t="shared" si="11"/>
        <v>1</v>
      </c>
    </row>
    <row r="20" spans="1:13" ht="15" x14ac:dyDescent="0.2">
      <c r="A20" s="27">
        <f t="shared" si="13"/>
        <v>115</v>
      </c>
      <c r="B20" s="28" t="s">
        <v>125</v>
      </c>
      <c r="C20" s="29" t="s">
        <v>36</v>
      </c>
      <c r="D20" s="19">
        <v>12.4</v>
      </c>
      <c r="E20" s="8">
        <f t="shared" si="7"/>
        <v>6</v>
      </c>
      <c r="F20" s="19">
        <v>11.1</v>
      </c>
      <c r="G20" s="8">
        <f t="shared" si="8"/>
        <v>6</v>
      </c>
      <c r="H20" s="19">
        <v>9.6</v>
      </c>
      <c r="I20" s="8">
        <f t="shared" si="9"/>
        <v>13</v>
      </c>
      <c r="J20" s="19">
        <v>11.35</v>
      </c>
      <c r="K20" s="8">
        <f t="shared" si="12"/>
        <v>10</v>
      </c>
      <c r="L20" s="9">
        <f t="shared" si="14"/>
        <v>44.45</v>
      </c>
      <c r="M20" s="10">
        <f t="shared" si="11"/>
        <v>9</v>
      </c>
    </row>
    <row r="21" spans="1:13" ht="15" x14ac:dyDescent="0.2">
      <c r="A21" s="27">
        <f t="shared" si="13"/>
        <v>116</v>
      </c>
      <c r="B21" s="28" t="s">
        <v>130</v>
      </c>
      <c r="C21" s="29" t="s">
        <v>36</v>
      </c>
      <c r="D21" s="19">
        <v>12.3</v>
      </c>
      <c r="E21" s="8">
        <f t="shared" si="7"/>
        <v>8</v>
      </c>
      <c r="F21" s="19">
        <v>11.5</v>
      </c>
      <c r="G21" s="8">
        <f t="shared" si="8"/>
        <v>2</v>
      </c>
      <c r="H21" s="19">
        <v>9.8000000000000007</v>
      </c>
      <c r="I21" s="8">
        <f t="shared" si="9"/>
        <v>12</v>
      </c>
      <c r="J21" s="19">
        <v>11.6</v>
      </c>
      <c r="K21" s="8">
        <f t="shared" si="12"/>
        <v>8</v>
      </c>
      <c r="L21" s="9">
        <f t="shared" si="14"/>
        <v>45.2</v>
      </c>
      <c r="M21" s="10">
        <f t="shared" si="11"/>
        <v>8</v>
      </c>
    </row>
    <row r="22" spans="1:13" ht="15" x14ac:dyDescent="0.2">
      <c r="A22" s="27">
        <f t="shared" si="13"/>
        <v>117</v>
      </c>
      <c r="B22" s="28" t="s">
        <v>126</v>
      </c>
      <c r="C22" s="29" t="s">
        <v>36</v>
      </c>
      <c r="D22" s="19">
        <v>12.55</v>
      </c>
      <c r="E22" s="8">
        <f t="shared" si="7"/>
        <v>1</v>
      </c>
      <c r="F22" s="19">
        <v>9.35</v>
      </c>
      <c r="G22" s="8">
        <f t="shared" si="8"/>
        <v>15</v>
      </c>
      <c r="H22" s="19">
        <v>11.9</v>
      </c>
      <c r="I22" s="8">
        <f t="shared" si="9"/>
        <v>1</v>
      </c>
      <c r="J22" s="19">
        <v>11.5</v>
      </c>
      <c r="K22" s="8">
        <f t="shared" si="12"/>
        <v>9</v>
      </c>
      <c r="L22" s="9">
        <f t="shared" si="14"/>
        <v>45.3</v>
      </c>
      <c r="M22" s="10">
        <f t="shared" si="11"/>
        <v>7</v>
      </c>
    </row>
    <row r="23" spans="1:13" ht="15" x14ac:dyDescent="0.2">
      <c r="A23" s="27">
        <f t="shared" si="13"/>
        <v>118</v>
      </c>
      <c r="B23" s="28" t="s">
        <v>131</v>
      </c>
      <c r="C23" s="29" t="s">
        <v>36</v>
      </c>
      <c r="D23" s="19">
        <v>12.5</v>
      </c>
      <c r="E23" s="8">
        <f t="shared" si="7"/>
        <v>3</v>
      </c>
      <c r="F23" s="19">
        <v>11.15</v>
      </c>
      <c r="G23" s="8">
        <f t="shared" si="8"/>
        <v>5</v>
      </c>
      <c r="H23" s="19">
        <v>11.07</v>
      </c>
      <c r="I23" s="8">
        <f t="shared" si="9"/>
        <v>7</v>
      </c>
      <c r="J23" s="19">
        <v>11.85</v>
      </c>
      <c r="K23" s="8">
        <f t="shared" si="12"/>
        <v>3</v>
      </c>
      <c r="L23" s="9">
        <f t="shared" si="14"/>
        <v>46.57</v>
      </c>
      <c r="M23" s="10">
        <f t="shared" si="11"/>
        <v>2</v>
      </c>
    </row>
    <row r="24" spans="1:13" ht="15" x14ac:dyDescent="0.2">
      <c r="A24" s="24"/>
      <c r="B24" s="21"/>
      <c r="C24" s="12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5">IF(D25&lt;1,0,RANK(D25,D$4:D$37,0))</f>
        <v>0</v>
      </c>
      <c r="F25" s="19">
        <v>0</v>
      </c>
      <c r="G25" s="8">
        <f t="shared" ref="G25:G30" si="16">IF(F25&lt;1,0,RANK(F25,F$4:F$37,0))</f>
        <v>0</v>
      </c>
      <c r="H25" s="19">
        <v>0</v>
      </c>
      <c r="I25" s="8">
        <f t="shared" ref="I25:I30" si="17">IF(H25&lt;1,0,RANK(H25,H$4:H$37,0))</f>
        <v>0</v>
      </c>
      <c r="J25" s="19">
        <v>0</v>
      </c>
      <c r="K25" s="8">
        <f t="shared" ref="K25:K30" si="18">IF(J25&lt;1,0,RANK(J25,J$4:J$37,0))</f>
        <v>0</v>
      </c>
      <c r="L25" s="9">
        <f t="shared" si="14"/>
        <v>0</v>
      </c>
      <c r="M25" s="10">
        <f t="shared" ref="M25:M30" si="19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5"/>
        <v>0</v>
      </c>
      <c r="F26" s="19">
        <v>0</v>
      </c>
      <c r="G26" s="8">
        <f t="shared" si="16"/>
        <v>0</v>
      </c>
      <c r="H26" s="19">
        <v>0</v>
      </c>
      <c r="I26" s="8">
        <f t="shared" si="17"/>
        <v>0</v>
      </c>
      <c r="J26" s="19">
        <v>0</v>
      </c>
      <c r="K26" s="8">
        <f t="shared" si="18"/>
        <v>0</v>
      </c>
      <c r="L26" s="9">
        <f t="shared" si="14"/>
        <v>0</v>
      </c>
      <c r="M26" s="10">
        <f t="shared" si="19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5"/>
        <v>0</v>
      </c>
      <c r="F27" s="19">
        <v>0</v>
      </c>
      <c r="G27" s="8">
        <f t="shared" si="16"/>
        <v>0</v>
      </c>
      <c r="H27" s="19">
        <v>0</v>
      </c>
      <c r="I27" s="8">
        <f t="shared" si="17"/>
        <v>0</v>
      </c>
      <c r="J27" s="19">
        <v>0</v>
      </c>
      <c r="K27" s="8">
        <f t="shared" si="18"/>
        <v>0</v>
      </c>
      <c r="L27" s="9">
        <f t="shared" si="14"/>
        <v>0</v>
      </c>
      <c r="M27" s="10">
        <f t="shared" si="19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5"/>
        <v>0</v>
      </c>
      <c r="F28" s="19">
        <v>0</v>
      </c>
      <c r="G28" s="8">
        <f t="shared" si="16"/>
        <v>0</v>
      </c>
      <c r="H28" s="19">
        <v>0</v>
      </c>
      <c r="I28" s="8">
        <f t="shared" si="17"/>
        <v>0</v>
      </c>
      <c r="J28" s="19">
        <v>0</v>
      </c>
      <c r="K28" s="8">
        <f t="shared" si="18"/>
        <v>0</v>
      </c>
      <c r="L28" s="9">
        <f t="shared" si="14"/>
        <v>0</v>
      </c>
      <c r="M28" s="10">
        <f t="shared" si="19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5"/>
        <v>0</v>
      </c>
      <c r="F29" s="19">
        <v>0</v>
      </c>
      <c r="G29" s="8">
        <f t="shared" si="16"/>
        <v>0</v>
      </c>
      <c r="H29" s="19">
        <v>0</v>
      </c>
      <c r="I29" s="8">
        <f t="shared" si="17"/>
        <v>0</v>
      </c>
      <c r="J29" s="19">
        <v>0</v>
      </c>
      <c r="K29" s="8">
        <f t="shared" si="18"/>
        <v>0</v>
      </c>
      <c r="L29" s="9">
        <f t="shared" si="14"/>
        <v>0</v>
      </c>
      <c r="M29" s="10">
        <f t="shared" si="19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5"/>
        <v>0</v>
      </c>
      <c r="F30" s="19">
        <v>0</v>
      </c>
      <c r="G30" s="8">
        <f t="shared" si="16"/>
        <v>0</v>
      </c>
      <c r="H30" s="19">
        <v>0</v>
      </c>
      <c r="I30" s="8">
        <f t="shared" si="17"/>
        <v>0</v>
      </c>
      <c r="J30" s="19">
        <v>0</v>
      </c>
      <c r="K30" s="8">
        <f t="shared" si="18"/>
        <v>0</v>
      </c>
      <c r="L30" s="9">
        <f t="shared" si="14"/>
        <v>0</v>
      </c>
      <c r="M30" s="10">
        <f t="shared" si="19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20">IF(D32&lt;1,0,RANK(D32,D$4:D$37,0))</f>
        <v>0</v>
      </c>
      <c r="F32" s="19">
        <v>0</v>
      </c>
      <c r="G32" s="8">
        <f t="shared" ref="G32:G37" si="21">IF(F32&lt;1,0,RANK(F32,F$4:F$37,0))</f>
        <v>0</v>
      </c>
      <c r="H32" s="19">
        <v>0</v>
      </c>
      <c r="I32" s="8">
        <f t="shared" ref="I32:I37" si="22">IF(H32&lt;1,0,RANK(H32,H$4:H$37,0))</f>
        <v>0</v>
      </c>
      <c r="J32" s="19">
        <v>0</v>
      </c>
      <c r="K32" s="8">
        <f t="shared" ref="K32:K37" si="23">IF(J32&lt;1,0,RANK(J32,J$4:J$37,0))</f>
        <v>0</v>
      </c>
      <c r="L32" s="9">
        <f t="shared" ref="L32:L37" si="24">SUM(D32,F32,H32,J32)</f>
        <v>0</v>
      </c>
      <c r="M32" s="10">
        <f t="shared" ref="M32:M37" si="25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20"/>
        <v>0</v>
      </c>
      <c r="F33" s="19">
        <v>0</v>
      </c>
      <c r="G33" s="8">
        <f t="shared" si="21"/>
        <v>0</v>
      </c>
      <c r="H33" s="19">
        <v>0</v>
      </c>
      <c r="I33" s="8">
        <f t="shared" si="22"/>
        <v>0</v>
      </c>
      <c r="J33" s="19">
        <v>0</v>
      </c>
      <c r="K33" s="8">
        <f t="shared" si="23"/>
        <v>0</v>
      </c>
      <c r="L33" s="9">
        <f t="shared" si="24"/>
        <v>0</v>
      </c>
      <c r="M33" s="10">
        <f t="shared" si="25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20"/>
        <v>0</v>
      </c>
      <c r="F34" s="19">
        <v>0</v>
      </c>
      <c r="G34" s="8">
        <f t="shared" si="21"/>
        <v>0</v>
      </c>
      <c r="H34" s="19">
        <v>0</v>
      </c>
      <c r="I34" s="8">
        <f t="shared" si="22"/>
        <v>0</v>
      </c>
      <c r="J34" s="19">
        <v>0</v>
      </c>
      <c r="K34" s="8">
        <f t="shared" si="23"/>
        <v>0</v>
      </c>
      <c r="L34" s="9">
        <f t="shared" si="24"/>
        <v>0</v>
      </c>
      <c r="M34" s="10">
        <f t="shared" si="25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20"/>
        <v>0</v>
      </c>
      <c r="F35" s="19">
        <v>0</v>
      </c>
      <c r="G35" s="8">
        <f t="shared" si="21"/>
        <v>0</v>
      </c>
      <c r="H35" s="19">
        <v>0</v>
      </c>
      <c r="I35" s="8">
        <f t="shared" si="22"/>
        <v>0</v>
      </c>
      <c r="J35" s="19">
        <v>0</v>
      </c>
      <c r="K35" s="8">
        <f t="shared" si="23"/>
        <v>0</v>
      </c>
      <c r="L35" s="9">
        <f t="shared" si="24"/>
        <v>0</v>
      </c>
      <c r="M35" s="10">
        <f t="shared" si="25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20"/>
        <v>0</v>
      </c>
      <c r="F36" s="19">
        <v>0</v>
      </c>
      <c r="G36" s="8">
        <f t="shared" si="21"/>
        <v>0</v>
      </c>
      <c r="H36" s="19">
        <v>0</v>
      </c>
      <c r="I36" s="8">
        <f t="shared" si="22"/>
        <v>0</v>
      </c>
      <c r="J36" s="19">
        <v>0</v>
      </c>
      <c r="K36" s="8">
        <f t="shared" si="23"/>
        <v>0</v>
      </c>
      <c r="L36" s="9">
        <f t="shared" si="24"/>
        <v>0</v>
      </c>
      <c r="M36" s="10">
        <f t="shared" si="25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20"/>
        <v>0</v>
      </c>
      <c r="F37" s="19">
        <v>0</v>
      </c>
      <c r="G37" s="8">
        <f t="shared" si="21"/>
        <v>0</v>
      </c>
      <c r="H37" s="19">
        <v>0</v>
      </c>
      <c r="I37" s="8">
        <f t="shared" si="22"/>
        <v>0</v>
      </c>
      <c r="J37" s="19">
        <v>0</v>
      </c>
      <c r="K37" s="8">
        <f t="shared" si="23"/>
        <v>0</v>
      </c>
      <c r="L37" s="9">
        <f t="shared" si="24"/>
        <v>0</v>
      </c>
      <c r="M37" s="10">
        <f t="shared" si="25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64</v>
      </c>
      <c r="D40" s="1" t="s">
        <v>11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37" t="s">
        <v>20</v>
      </c>
      <c r="D43" s="31">
        <f>LARGE(D4:D9,1)+LARGE(D4:D9,2)+LARGE(D4:D9,3)+LARGE(D4:D9,4)</f>
        <v>48.999999999999993</v>
      </c>
      <c r="E43" s="17">
        <f>IF(D43&lt;1,0,RANK(D43,D$43:D$47,0))</f>
        <v>2</v>
      </c>
      <c r="F43" s="31">
        <f>LARGE(F4:F9,1)+LARGE(F4:F9,2)+LARGE(F4:F9,3)+LARGE(F4:F9,4)</f>
        <v>43.7</v>
      </c>
      <c r="G43" s="17">
        <f>IF(F43&lt;1,0,RANK(F43,F$43:F$47,0))</f>
        <v>2</v>
      </c>
      <c r="H43" s="31">
        <f>LARGE(H4:H9,1)+LARGE(H4:H9,2)+LARGE(H4:H9,3)+LARGE(H4:H9,4)</f>
        <v>43.65</v>
      </c>
      <c r="I43" s="17">
        <f>IF(H43&lt;1,0,RANK(H43,H$43:H$47,0))</f>
        <v>2</v>
      </c>
      <c r="J43" s="31">
        <f>LARGE(J4:J9,1)+LARGE(J4:J9,2)+LARGE(J4:J9,3)+LARGE(J4:J9,4)</f>
        <v>47.5</v>
      </c>
      <c r="K43" s="17">
        <f>IF(J43&lt;1,0,RANK(J43,J$43:J$47,0))</f>
        <v>1</v>
      </c>
      <c r="L43" s="18">
        <f>D43+F43+H43+J43</f>
        <v>183.85</v>
      </c>
      <c r="M43" s="10">
        <f>IF(L43&lt;1,0,RANK(L43,L$43:L$47,0))</f>
        <v>2</v>
      </c>
    </row>
    <row r="44" spans="1:13" ht="15" x14ac:dyDescent="0.2">
      <c r="A44" s="26"/>
      <c r="B44" s="15"/>
      <c r="C44" s="30" t="s">
        <v>25</v>
      </c>
      <c r="D44" s="31">
        <f>LARGE(D11:D16,1)+LARGE(D11:D16,2)+LARGE(D11:D16,3)+LARGE(D11:D16,4)</f>
        <v>47.5</v>
      </c>
      <c r="E44" s="17">
        <f>IF(D44&lt;1,0,RANK(D44,D$43:D$47,0))</f>
        <v>3</v>
      </c>
      <c r="F44" s="31">
        <f>LARGE(F11:F16,1)+LARGE(F11:F16,2)+LARGE(F11:F16,3)+LARGE(F11:F16,4)</f>
        <v>41.599999999999994</v>
      </c>
      <c r="G44" s="17">
        <f>IF(F44&lt;1,0,RANK(F44,F$43:F$47,0))</f>
        <v>3</v>
      </c>
      <c r="H44" s="31">
        <f>LARGE(H11:H16,1)+LARGE(H11:H16,2)+LARGE(H11:H16,3)+LARGE(H11:H16,4)</f>
        <v>40.839999999999996</v>
      </c>
      <c r="I44" s="17">
        <f>IF(H44&lt;1,0,RANK(H44,H$43:H$47,0))</f>
        <v>3</v>
      </c>
      <c r="J44" s="31">
        <f>LARGE(J11:J16,1)+LARGE(J11:J16,2)+LARGE(J11:J16,3)+LARGE(J11:J16,4)</f>
        <v>42.6</v>
      </c>
      <c r="K44" s="17">
        <f>IF(J44&lt;1,0,RANK(J44,J$43:J$47,0))</f>
        <v>3</v>
      </c>
      <c r="L44" s="18">
        <f>D44+F44+H44+J44</f>
        <v>172.54</v>
      </c>
      <c r="M44" s="10">
        <f>IF(L44&lt;1,0,RANK(L44,L$43:L$47,0))</f>
        <v>3</v>
      </c>
    </row>
    <row r="45" spans="1:13" ht="15" x14ac:dyDescent="0.2">
      <c r="A45" s="26"/>
      <c r="B45" s="15"/>
      <c r="C45" s="30" t="s">
        <v>36</v>
      </c>
      <c r="D45" s="31">
        <f>LARGE(D18:D23,1)+LARGE(D18:D23,2)+LARGE(D18:D23,3)+LARGE(D18:D23,4)</f>
        <v>50</v>
      </c>
      <c r="E45" s="17">
        <f>IF(D45&lt;1,0,RANK(D45,D$43:D$47,0))</f>
        <v>1</v>
      </c>
      <c r="F45" s="31">
        <f>LARGE(F18:F23,1)+LARGE(F18:F23,2)+LARGE(F18:F23,3)+LARGE(F18:F23,4)</f>
        <v>45.050000000000004</v>
      </c>
      <c r="G45" s="17">
        <f>IF(F45&lt;1,0,RANK(F45,F$43:F$47,0))</f>
        <v>1</v>
      </c>
      <c r="H45" s="31">
        <f>LARGE(H18:H23,1)+LARGE(H18:H23,2)+LARGE(H18:H23,3)+LARGE(H18:H23,4)</f>
        <v>45.440000000000005</v>
      </c>
      <c r="I45" s="17">
        <f>IF(H45&lt;1,0,RANK(H45,H$43:H$47,0))</f>
        <v>1</v>
      </c>
      <c r="J45" s="31">
        <f>LARGE(J18:J23,1)+LARGE(J18:J23,2)+LARGE(J18:J23,3)+LARGE(J18:J23,4)</f>
        <v>46.65</v>
      </c>
      <c r="K45" s="17">
        <f>IF(J45&lt;1,0,RANK(J45,J$43:J$47,0))</f>
        <v>2</v>
      </c>
      <c r="L45" s="18">
        <f>D45+F45+H45+J45</f>
        <v>187.14000000000001</v>
      </c>
      <c r="M45" s="10">
        <f>IF(L45&lt;1,0,RANK(L45,L$43:L$47,0))</f>
        <v>1</v>
      </c>
    </row>
    <row r="46" spans="1:13" ht="15" x14ac:dyDescent="0.2">
      <c r="A46" s="26"/>
      <c r="B46" s="15"/>
      <c r="C46" s="12"/>
      <c r="D46" s="31">
        <f>LARGE(D25:D30,1)+LARGE(D25:D30,2)+LARGE(D25:D30,3)+LARGE(D25:D30,4)</f>
        <v>0</v>
      </c>
      <c r="E46" s="17">
        <f>IF(D46&lt;1,0,RANK(D46,D$43:D$47,0))</f>
        <v>0</v>
      </c>
      <c r="F46" s="31">
        <f>LARGE(F25:F30,1)+LARGE(F25:F30,2)+LARGE(F25:F30,3)+LARGE(F25:F30,4)</f>
        <v>0</v>
      </c>
      <c r="G46" s="17">
        <f>IF(F46&lt;1,0,RANK(F46,F$43:F$47,0))</f>
        <v>0</v>
      </c>
      <c r="H46" s="31">
        <f>LARGE(H25:H30,1)+LARGE(H25:H30,2)+LARGE(H25:H30,3)+LARGE(H25:H30,4)</f>
        <v>0</v>
      </c>
      <c r="I46" s="17">
        <f>IF(H46&lt;1,0,RANK(H46,H$43:H$47,0))</f>
        <v>0</v>
      </c>
      <c r="J46" s="31">
        <f>LARGE(J25:J30,1)+LARGE(J25:J30,2)+LARGE(J25:J30,3)+LARGE(J25:J30,4)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LARGE(D32:D37,1)+LARGE(D32:D37,2)+LARGE(D32:D37,3)+LARGE(D32:D37,4)</f>
        <v>0</v>
      </c>
      <c r="E47" s="17">
        <f>IF(D47&lt;1,0,RANK(D47,D$43:D$47,0))</f>
        <v>0</v>
      </c>
      <c r="F47" s="31">
        <f>LARGE(F32:F37,1)+LARGE(F32:F37,2)+LARGE(F32:F37,3)+LARGE(F32:F37,4)</f>
        <v>0</v>
      </c>
      <c r="G47" s="17">
        <f>IF(F47&lt;1,0,RANK(F47,F$43:F$47,0))</f>
        <v>0</v>
      </c>
      <c r="H47" s="31">
        <f>LARGE(H32:H37,1)+LARGE(H32:H37,2)+LARGE(H32:H37,3)+LARGE(H32:H37,4)</f>
        <v>0</v>
      </c>
      <c r="I47" s="17">
        <f>IF(H47&lt;1,0,RANK(H47,H$43:H$47,0))</f>
        <v>0</v>
      </c>
      <c r="J47" s="31">
        <f>LARGE(J32:J37,1)+LARGE(J32:J37,2)+LARGE(J32:J37,3)+LARGE(J32:J37,4)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  <row r="48" spans="1:13" x14ac:dyDescent="0.2">
      <c r="A48" s="26"/>
    </row>
  </sheetData>
  <sheetProtection algorithmName="SHA-512" hashValue="cBpDLOAv93KHpWgESZx10APQSfvsIazsHLa6d2Ar49jpsgyoDNgj8wTG3mqpLfuCmHyU8MPwSc6QaikhvTrgdA==" saltValue="0sXr1BCgBKxtvfWi8qDNEg==" spinCount="100000" sheet="1" objects="1" scenarios="1"/>
  <conditionalFormatting sqref="M43:M47 E43:E47 G43:G47 I43:I47 K43:K47 M4:M38 G4:G38 I4:I38 E4:E38 K4:K38">
    <cfRule type="cellIs" dxfId="29" priority="1" stopIfTrue="1" operator="equal">
      <formula>1</formula>
    </cfRule>
    <cfRule type="cellIs" dxfId="28" priority="2" stopIfTrue="1" operator="equal">
      <formula>2</formula>
    </cfRule>
    <cfRule type="cellIs" dxfId="27" priority="3" stopIfTrue="1" operator="equal">
      <formula>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980F-FFFF-4E84-A0A0-918EDE19F52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34E5-9DAA-418F-A2DA-AF32C5445D9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0C94-56B0-4CDF-B14A-0004CD9A381F}">
  <dimension ref="A1:M48"/>
  <sheetViews>
    <sheetView topLeftCell="G3" workbookViewId="0">
      <selection activeCell="D13" sqref="D13"/>
    </sheetView>
  </sheetViews>
  <sheetFormatPr defaultRowHeight="12.75" x14ac:dyDescent="0.2"/>
  <cols>
    <col min="1" max="1" width="5.85546875" customWidth="1"/>
    <col min="2" max="2" width="18.140625" customWidth="1"/>
    <col min="3" max="3" width="18.28515625" customWidth="1"/>
    <col min="5" max="5" width="5.85546875" customWidth="1"/>
    <col min="7" max="7" width="5.85546875" customWidth="1"/>
    <col min="9" max="9" width="5.85546875" customWidth="1"/>
    <col min="11" max="11" width="5.85546875" customWidth="1"/>
    <col min="13" max="13" width="5.85546875" customWidth="1"/>
  </cols>
  <sheetData>
    <row r="1" spans="1:13" ht="18" x14ac:dyDescent="0.2">
      <c r="A1" s="26"/>
      <c r="B1" s="1" t="s">
        <v>53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4">
        <v>330</v>
      </c>
      <c r="B4" s="28" t="s">
        <v>54</v>
      </c>
      <c r="C4" s="37" t="s">
        <v>44</v>
      </c>
      <c r="D4" s="19">
        <v>11.2</v>
      </c>
      <c r="E4" s="8">
        <f t="shared" ref="E4:E9" si="0">IF(D4&lt;1,0,RANK(D4,D$4:D$37,0))</f>
        <v>12</v>
      </c>
      <c r="F4" s="19">
        <v>9.5500000000000007</v>
      </c>
      <c r="G4" s="8">
        <f t="shared" ref="G4:G9" si="1">IF(F4&lt;1,0,RANK(F4,F$4:F$37,0))</f>
        <v>9</v>
      </c>
      <c r="H4" s="19">
        <v>11.15</v>
      </c>
      <c r="I4" s="8">
        <f t="shared" ref="I4:I9" si="2">IF(H4&lt;1,0,RANK(H4,H$4:H$37,0))</f>
        <v>4</v>
      </c>
      <c r="J4" s="19">
        <v>9.9</v>
      </c>
      <c r="K4" s="8">
        <f t="shared" ref="K4:K9" si="3">IF(J4&lt;1,0,RANK(J4,J$4:J$37,0))</f>
        <v>15</v>
      </c>
      <c r="L4" s="9">
        <f>SUM(D4,F4,H4,J4)</f>
        <v>41.8</v>
      </c>
      <c r="M4" s="10">
        <f t="shared" ref="M4:M9" si="4">IF(L4&lt;1,0,RANK(L4,L$4:L$37,0))</f>
        <v>10</v>
      </c>
    </row>
    <row r="5" spans="1:13" ht="15" x14ac:dyDescent="0.2">
      <c r="A5" s="34">
        <f>SUM(A4+1)</f>
        <v>331</v>
      </c>
      <c r="B5" s="28" t="s">
        <v>55</v>
      </c>
      <c r="C5" s="37" t="s">
        <v>44</v>
      </c>
      <c r="D5" s="19">
        <v>11.45</v>
      </c>
      <c r="E5" s="8">
        <f t="shared" si="0"/>
        <v>9</v>
      </c>
      <c r="F5" s="19">
        <v>9.8000000000000007</v>
      </c>
      <c r="G5" s="8">
        <f t="shared" si="1"/>
        <v>8</v>
      </c>
      <c r="H5" s="19">
        <v>10.65</v>
      </c>
      <c r="I5" s="8">
        <f t="shared" si="2"/>
        <v>9</v>
      </c>
      <c r="J5" s="19">
        <v>10.95</v>
      </c>
      <c r="K5" s="8">
        <f t="shared" si="3"/>
        <v>10</v>
      </c>
      <c r="L5" s="9">
        <f t="shared" ref="L5:L16" si="5">SUM(D5,F5,H5,J5)</f>
        <v>42.849999999999994</v>
      </c>
      <c r="M5" s="10">
        <f t="shared" si="4"/>
        <v>9</v>
      </c>
    </row>
    <row r="6" spans="1:13" ht="15" x14ac:dyDescent="0.2">
      <c r="A6" s="34">
        <f t="shared" ref="A6:A23" si="6">SUM(A5+1)</f>
        <v>332</v>
      </c>
      <c r="B6" s="28" t="s">
        <v>56</v>
      </c>
      <c r="C6" s="37" t="s">
        <v>44</v>
      </c>
      <c r="D6" s="19">
        <v>11.5</v>
      </c>
      <c r="E6" s="8">
        <f t="shared" si="0"/>
        <v>8</v>
      </c>
      <c r="F6" s="19">
        <v>9.15</v>
      </c>
      <c r="G6" s="8">
        <f t="shared" si="1"/>
        <v>11</v>
      </c>
      <c r="H6" s="19">
        <v>9</v>
      </c>
      <c r="I6" s="8">
        <f t="shared" si="2"/>
        <v>14</v>
      </c>
      <c r="J6" s="19">
        <v>10</v>
      </c>
      <c r="K6" s="8">
        <f t="shared" si="3"/>
        <v>14</v>
      </c>
      <c r="L6" s="9">
        <f t="shared" si="5"/>
        <v>39.65</v>
      </c>
      <c r="M6" s="10">
        <f t="shared" si="4"/>
        <v>12</v>
      </c>
    </row>
    <row r="7" spans="1:13" ht="15" x14ac:dyDescent="0.2">
      <c r="A7" s="34">
        <f t="shared" si="6"/>
        <v>333</v>
      </c>
      <c r="B7" s="28" t="s">
        <v>47</v>
      </c>
      <c r="C7" s="39" t="s">
        <v>44</v>
      </c>
      <c r="D7" s="19">
        <v>11.65</v>
      </c>
      <c r="E7" s="8">
        <f t="shared" si="0"/>
        <v>3</v>
      </c>
      <c r="F7" s="19">
        <v>11.15</v>
      </c>
      <c r="G7" s="8">
        <f t="shared" si="1"/>
        <v>2</v>
      </c>
      <c r="H7" s="19">
        <v>9.85</v>
      </c>
      <c r="I7" s="8">
        <f t="shared" si="2"/>
        <v>11</v>
      </c>
      <c r="J7" s="19">
        <v>11.55</v>
      </c>
      <c r="K7" s="8">
        <f t="shared" si="3"/>
        <v>3</v>
      </c>
      <c r="L7" s="9">
        <f t="shared" si="5"/>
        <v>44.2</v>
      </c>
      <c r="M7" s="10">
        <f t="shared" si="4"/>
        <v>4</v>
      </c>
    </row>
    <row r="8" spans="1:13" ht="15" x14ac:dyDescent="0.2">
      <c r="A8" s="34">
        <f t="shared" si="6"/>
        <v>334</v>
      </c>
      <c r="B8" s="28" t="s">
        <v>46</v>
      </c>
      <c r="C8" s="37" t="s">
        <v>44</v>
      </c>
      <c r="D8" s="19">
        <v>11.55</v>
      </c>
      <c r="E8" s="8">
        <f t="shared" si="0"/>
        <v>6</v>
      </c>
      <c r="F8" s="19">
        <v>9.1</v>
      </c>
      <c r="G8" s="8">
        <f t="shared" si="1"/>
        <v>12</v>
      </c>
      <c r="H8" s="19">
        <v>12</v>
      </c>
      <c r="I8" s="8">
        <f t="shared" si="2"/>
        <v>2</v>
      </c>
      <c r="J8" s="19">
        <v>11.5</v>
      </c>
      <c r="K8" s="8">
        <f t="shared" si="3"/>
        <v>4</v>
      </c>
      <c r="L8" s="9">
        <f t="shared" si="5"/>
        <v>44.15</v>
      </c>
      <c r="M8" s="10">
        <f t="shared" si="4"/>
        <v>5</v>
      </c>
    </row>
    <row r="9" spans="1:13" ht="15" x14ac:dyDescent="0.2">
      <c r="A9" s="34">
        <f t="shared" si="6"/>
        <v>335</v>
      </c>
      <c r="B9" s="28"/>
      <c r="C9" s="37" t="s">
        <v>44</v>
      </c>
      <c r="D9" s="19">
        <v>0</v>
      </c>
      <c r="E9" s="8">
        <f t="shared" si="0"/>
        <v>0</v>
      </c>
      <c r="F9" s="19">
        <v>0</v>
      </c>
      <c r="G9" s="8">
        <f t="shared" si="1"/>
        <v>0</v>
      </c>
      <c r="H9" s="19">
        <v>0</v>
      </c>
      <c r="I9" s="8">
        <f t="shared" si="2"/>
        <v>0</v>
      </c>
      <c r="J9" s="19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34">
        <v>336</v>
      </c>
      <c r="B11" s="28" t="s">
        <v>48</v>
      </c>
      <c r="C11" s="29" t="s">
        <v>49</v>
      </c>
      <c r="D11" s="19">
        <v>11.85</v>
      </c>
      <c r="E11" s="8">
        <f t="shared" ref="E11:E23" si="7">IF(D11&lt;1,0,RANK(D11,D$4:D$37,0))</f>
        <v>2</v>
      </c>
      <c r="F11" s="19">
        <v>9.25</v>
      </c>
      <c r="G11" s="8">
        <f t="shared" ref="G11:G23" si="8">IF(F11&lt;1,0,RANK(F11,F$4:F$37,0))</f>
        <v>10</v>
      </c>
      <c r="H11" s="19">
        <v>10.7</v>
      </c>
      <c r="I11" s="8">
        <f t="shared" ref="I11:I23" si="9">IF(H11&lt;1,0,RANK(H11,H$4:H$37,0))</f>
        <v>8</v>
      </c>
      <c r="J11" s="19">
        <v>11.6</v>
      </c>
      <c r="K11" s="8">
        <f t="shared" ref="K11:K16" si="10">IF(J11&lt;1,0,RANK(J11,J$4:J$37,0))</f>
        <v>1</v>
      </c>
      <c r="L11" s="9">
        <f t="shared" si="5"/>
        <v>43.4</v>
      </c>
      <c r="M11" s="10">
        <f t="shared" ref="M11:M23" si="11">IF(L11&lt;1,0,RANK(L11,L$4:L$37,0))</f>
        <v>6</v>
      </c>
    </row>
    <row r="12" spans="1:13" ht="15" x14ac:dyDescent="0.2">
      <c r="A12" s="34">
        <f t="shared" si="6"/>
        <v>337</v>
      </c>
      <c r="B12" s="28" t="s">
        <v>50</v>
      </c>
      <c r="C12" s="29" t="s">
        <v>49</v>
      </c>
      <c r="D12" s="19">
        <v>11.95</v>
      </c>
      <c r="E12" s="8">
        <f t="shared" si="7"/>
        <v>1</v>
      </c>
      <c r="F12" s="19">
        <v>0</v>
      </c>
      <c r="G12" s="8">
        <f t="shared" si="8"/>
        <v>0</v>
      </c>
      <c r="H12" s="19">
        <v>9.35</v>
      </c>
      <c r="I12" s="8">
        <f t="shared" si="9"/>
        <v>12</v>
      </c>
      <c r="J12" s="19">
        <v>11.45</v>
      </c>
      <c r="K12" s="8">
        <f t="shared" si="10"/>
        <v>5</v>
      </c>
      <c r="L12" s="9">
        <f t="shared" si="5"/>
        <v>32.75</v>
      </c>
      <c r="M12" s="10">
        <f t="shared" si="11"/>
        <v>15</v>
      </c>
    </row>
    <row r="13" spans="1:13" ht="15" x14ac:dyDescent="0.2">
      <c r="A13" s="34">
        <f t="shared" si="6"/>
        <v>338</v>
      </c>
      <c r="B13" s="28" t="s">
        <v>51</v>
      </c>
      <c r="C13" s="29" t="s">
        <v>49</v>
      </c>
      <c r="D13" s="19">
        <v>11.55</v>
      </c>
      <c r="E13" s="8">
        <f t="shared" si="7"/>
        <v>6</v>
      </c>
      <c r="F13" s="19">
        <v>11.5</v>
      </c>
      <c r="G13" s="8">
        <f t="shared" si="8"/>
        <v>1</v>
      </c>
      <c r="H13" s="19">
        <v>12.6</v>
      </c>
      <c r="I13" s="8">
        <f t="shared" si="9"/>
        <v>1</v>
      </c>
      <c r="J13" s="19">
        <v>11.6</v>
      </c>
      <c r="K13" s="8">
        <f t="shared" si="10"/>
        <v>1</v>
      </c>
      <c r="L13" s="9">
        <f t="shared" si="5"/>
        <v>47.25</v>
      </c>
      <c r="M13" s="10">
        <f t="shared" si="11"/>
        <v>1</v>
      </c>
    </row>
    <row r="14" spans="1:13" ht="15" x14ac:dyDescent="0.2">
      <c r="A14" s="38">
        <f t="shared" si="6"/>
        <v>339</v>
      </c>
      <c r="B14" s="28" t="s">
        <v>52</v>
      </c>
      <c r="C14" s="29" t="s">
        <v>49</v>
      </c>
      <c r="D14" s="19">
        <v>11.6</v>
      </c>
      <c r="E14" s="8">
        <f t="shared" si="7"/>
        <v>5</v>
      </c>
      <c r="F14" s="19">
        <v>11.15</v>
      </c>
      <c r="G14" s="8">
        <f t="shared" si="8"/>
        <v>2</v>
      </c>
      <c r="H14" s="19">
        <v>10.9</v>
      </c>
      <c r="I14" s="8">
        <f t="shared" si="9"/>
        <v>7</v>
      </c>
      <c r="J14" s="19">
        <v>11.4</v>
      </c>
      <c r="K14" s="8">
        <f t="shared" si="10"/>
        <v>6</v>
      </c>
      <c r="L14" s="9">
        <f t="shared" si="5"/>
        <v>45.05</v>
      </c>
      <c r="M14" s="10">
        <f t="shared" si="11"/>
        <v>3</v>
      </c>
    </row>
    <row r="15" spans="1:13" ht="15" x14ac:dyDescent="0.2">
      <c r="A15" s="34">
        <f t="shared" si="6"/>
        <v>340</v>
      </c>
      <c r="B15" s="28"/>
      <c r="C15" s="29" t="s">
        <v>49</v>
      </c>
      <c r="D15" s="19">
        <v>0</v>
      </c>
      <c r="E15" s="8">
        <f t="shared" si="7"/>
        <v>0</v>
      </c>
      <c r="F15" s="19">
        <v>0</v>
      </c>
      <c r="G15" s="8">
        <f t="shared" si="8"/>
        <v>0</v>
      </c>
      <c r="H15" s="19">
        <v>0</v>
      </c>
      <c r="I15" s="8">
        <f t="shared" si="9"/>
        <v>0</v>
      </c>
      <c r="J15" s="19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3" ht="15" x14ac:dyDescent="0.2">
      <c r="A16" s="34">
        <f t="shared" si="6"/>
        <v>341</v>
      </c>
      <c r="B16" s="28" t="s">
        <v>57</v>
      </c>
      <c r="C16" s="29" t="s">
        <v>49</v>
      </c>
      <c r="D16" s="19">
        <v>11.4</v>
      </c>
      <c r="E16" s="8">
        <f t="shared" si="7"/>
        <v>11</v>
      </c>
      <c r="F16" s="19">
        <v>8.1</v>
      </c>
      <c r="G16" s="8">
        <f t="shared" si="8"/>
        <v>15</v>
      </c>
      <c r="H16" s="19">
        <v>10.050000000000001</v>
      </c>
      <c r="I16" s="8">
        <f t="shared" si="9"/>
        <v>10</v>
      </c>
      <c r="J16" s="19">
        <v>11.35</v>
      </c>
      <c r="K16" s="8">
        <f t="shared" si="10"/>
        <v>7</v>
      </c>
      <c r="L16" s="9">
        <f t="shared" si="5"/>
        <v>40.9</v>
      </c>
      <c r="M16" s="10">
        <f t="shared" si="11"/>
        <v>11</v>
      </c>
    </row>
    <row r="17" spans="1:13" ht="15" x14ac:dyDescent="0.2">
      <c r="A17" s="3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34">
        <v>342</v>
      </c>
      <c r="B18" s="35" t="s">
        <v>132</v>
      </c>
      <c r="C18" s="36" t="s">
        <v>37</v>
      </c>
      <c r="D18" s="19">
        <v>10.8</v>
      </c>
      <c r="E18" s="8">
        <f t="shared" si="7"/>
        <v>14</v>
      </c>
      <c r="F18" s="19">
        <v>8.35</v>
      </c>
      <c r="G18" s="8">
        <f t="shared" si="8"/>
        <v>14</v>
      </c>
      <c r="H18" s="19">
        <v>9.1</v>
      </c>
      <c r="I18" s="8">
        <f t="shared" si="9"/>
        <v>13</v>
      </c>
      <c r="J18" s="19">
        <v>10.45</v>
      </c>
      <c r="K18" s="8">
        <f t="shared" ref="K18:K23" si="12">IF(J18&lt;1,0,RANK(J18,J$4:J$37,0))</f>
        <v>13</v>
      </c>
      <c r="L18" s="9">
        <f>SUM(D18,F18,H18,J18)</f>
        <v>38.700000000000003</v>
      </c>
      <c r="M18" s="10">
        <f t="shared" si="11"/>
        <v>13</v>
      </c>
    </row>
    <row r="19" spans="1:13" ht="15" x14ac:dyDescent="0.2">
      <c r="A19" s="34">
        <f t="shared" si="6"/>
        <v>343</v>
      </c>
      <c r="B19" s="35" t="s">
        <v>38</v>
      </c>
      <c r="C19" s="36" t="s">
        <v>37</v>
      </c>
      <c r="D19" s="19">
        <v>11.65</v>
      </c>
      <c r="E19" s="8">
        <f t="shared" si="7"/>
        <v>3</v>
      </c>
      <c r="F19" s="19">
        <v>10.6</v>
      </c>
      <c r="G19" s="8">
        <f t="shared" si="8"/>
        <v>4</v>
      </c>
      <c r="H19" s="19">
        <v>11.8</v>
      </c>
      <c r="I19" s="8">
        <f t="shared" si="9"/>
        <v>3</v>
      </c>
      <c r="J19" s="19">
        <v>11.15</v>
      </c>
      <c r="K19" s="8">
        <f t="shared" si="12"/>
        <v>8</v>
      </c>
      <c r="L19" s="9">
        <f t="shared" ref="L19:L30" si="13">SUM(D19,F19,H19,J19)</f>
        <v>45.199999999999996</v>
      </c>
      <c r="M19" s="10">
        <f t="shared" si="11"/>
        <v>2</v>
      </c>
    </row>
    <row r="20" spans="1:13" ht="15" x14ac:dyDescent="0.2">
      <c r="A20" s="34">
        <f t="shared" si="6"/>
        <v>344</v>
      </c>
      <c r="B20" s="35" t="s">
        <v>39</v>
      </c>
      <c r="C20" s="36" t="s">
        <v>37</v>
      </c>
      <c r="D20" s="19">
        <v>11.05</v>
      </c>
      <c r="E20" s="8">
        <f t="shared" si="7"/>
        <v>13</v>
      </c>
      <c r="F20" s="19">
        <v>10.199999999999999</v>
      </c>
      <c r="G20" s="8">
        <f t="shared" si="8"/>
        <v>6</v>
      </c>
      <c r="H20" s="19">
        <v>11</v>
      </c>
      <c r="I20" s="8">
        <f t="shared" si="9"/>
        <v>6</v>
      </c>
      <c r="J20" s="19">
        <v>11.1</v>
      </c>
      <c r="K20" s="8">
        <f t="shared" si="12"/>
        <v>9</v>
      </c>
      <c r="L20" s="9">
        <f t="shared" si="13"/>
        <v>43.35</v>
      </c>
      <c r="M20" s="10">
        <f t="shared" si="11"/>
        <v>7</v>
      </c>
    </row>
    <row r="21" spans="1:13" ht="15" x14ac:dyDescent="0.2">
      <c r="A21" s="34">
        <f t="shared" si="6"/>
        <v>345</v>
      </c>
      <c r="B21" s="35" t="s">
        <v>40</v>
      </c>
      <c r="C21" s="36" t="s">
        <v>37</v>
      </c>
      <c r="D21" s="19">
        <v>11.45</v>
      </c>
      <c r="E21" s="8">
        <f t="shared" si="7"/>
        <v>9</v>
      </c>
      <c r="F21" s="19">
        <v>10.1</v>
      </c>
      <c r="G21" s="8">
        <f t="shared" si="8"/>
        <v>7</v>
      </c>
      <c r="H21" s="19">
        <v>11.15</v>
      </c>
      <c r="I21" s="8">
        <f t="shared" si="9"/>
        <v>4</v>
      </c>
      <c r="J21" s="19">
        <v>10.65</v>
      </c>
      <c r="K21" s="8">
        <f t="shared" si="12"/>
        <v>12</v>
      </c>
      <c r="L21" s="9">
        <f t="shared" si="13"/>
        <v>43.349999999999994</v>
      </c>
      <c r="M21" s="10">
        <f t="shared" si="11"/>
        <v>8</v>
      </c>
    </row>
    <row r="22" spans="1:13" ht="15" x14ac:dyDescent="0.2">
      <c r="A22" s="34">
        <f t="shared" si="6"/>
        <v>346</v>
      </c>
      <c r="B22" s="35" t="s">
        <v>41</v>
      </c>
      <c r="C22" s="36" t="s">
        <v>37</v>
      </c>
      <c r="D22" s="19">
        <v>10.65</v>
      </c>
      <c r="E22" s="8">
        <f t="shared" si="7"/>
        <v>15</v>
      </c>
      <c r="F22" s="19">
        <v>10.35</v>
      </c>
      <c r="G22" s="8">
        <f t="shared" si="8"/>
        <v>5</v>
      </c>
      <c r="H22" s="19">
        <v>6.75</v>
      </c>
      <c r="I22" s="8">
        <f t="shared" si="9"/>
        <v>16</v>
      </c>
      <c r="J22" s="19">
        <v>10.7</v>
      </c>
      <c r="K22" s="8">
        <f t="shared" si="12"/>
        <v>11</v>
      </c>
      <c r="L22" s="9">
        <f t="shared" si="13"/>
        <v>38.450000000000003</v>
      </c>
      <c r="M22" s="10">
        <f t="shared" si="11"/>
        <v>14</v>
      </c>
    </row>
    <row r="23" spans="1:13" ht="15" x14ac:dyDescent="0.2">
      <c r="A23" s="34">
        <f t="shared" si="6"/>
        <v>347</v>
      </c>
      <c r="B23" s="35" t="s">
        <v>42</v>
      </c>
      <c r="C23" s="36" t="s">
        <v>37</v>
      </c>
      <c r="D23" s="19">
        <v>0</v>
      </c>
      <c r="E23" s="8">
        <f t="shared" si="7"/>
        <v>0</v>
      </c>
      <c r="F23" s="19">
        <v>8.8000000000000007</v>
      </c>
      <c r="G23" s="8">
        <f t="shared" si="8"/>
        <v>13</v>
      </c>
      <c r="H23" s="19">
        <v>8.6</v>
      </c>
      <c r="I23" s="8">
        <f t="shared" si="9"/>
        <v>15</v>
      </c>
      <c r="J23" s="19">
        <v>0</v>
      </c>
      <c r="K23" s="8">
        <f t="shared" si="12"/>
        <v>0</v>
      </c>
      <c r="L23" s="9">
        <f t="shared" si="13"/>
        <v>17.399999999999999</v>
      </c>
      <c r="M23" s="10">
        <f t="shared" si="11"/>
        <v>16</v>
      </c>
    </row>
    <row r="24" spans="1:13" ht="15" x14ac:dyDescent="0.2">
      <c r="A24" s="34"/>
      <c r="B24" s="33"/>
      <c r="C24" s="29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65</v>
      </c>
      <c r="D40" s="1" t="s">
        <v>12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7" t="s">
        <v>44</v>
      </c>
      <c r="D43" s="31">
        <f>LARGE(D4:D9,1)+LARGE(D4:D9,2)+LARGE(D4:D9,3)+LARGE(D4:D9,4)</f>
        <v>46.150000000000006</v>
      </c>
      <c r="E43" s="17">
        <f>IF(D43&lt;1,0,RANK(D43,D$43:D$47,0))</f>
        <v>2</v>
      </c>
      <c r="F43" s="31">
        <f>LARGE(F4:F9,1)+LARGE(F4:F9,2)+LARGE(F4:F9,3)+LARGE(F4:F9,4)</f>
        <v>39.650000000000006</v>
      </c>
      <c r="G43" s="17">
        <f>IF(F43&lt;1,0,RANK(F43,F$43:F$47,0))</f>
        <v>3</v>
      </c>
      <c r="H43" s="31">
        <f>LARGE(H4:H9,1)+LARGE(H4:H9,2)+LARGE(H4:H9,3)+LARGE(H4:H9,4)</f>
        <v>43.65</v>
      </c>
      <c r="I43" s="17">
        <f>IF(H43&lt;1,0,RANK(H43,H$43:H$47,0))</f>
        <v>2</v>
      </c>
      <c r="J43" s="31">
        <f>LARGE(J4:J9,1)+LARGE(J4:J9,2)+LARGE(J4:J9,3)+LARGE(J4:J9,4)</f>
        <v>44</v>
      </c>
      <c r="K43" s="17">
        <f>IF(J43&lt;1,0,RANK(J43,J$43:J$47,0))</f>
        <v>2</v>
      </c>
      <c r="L43" s="18">
        <f>D43+F43+H43+J43</f>
        <v>173.45000000000002</v>
      </c>
      <c r="M43" s="10">
        <f>IF(L43&lt;1,0,RANK(L43,L$43:L$47,0))</f>
        <v>2</v>
      </c>
    </row>
    <row r="44" spans="1:13" ht="15" x14ac:dyDescent="0.2">
      <c r="A44" s="26"/>
      <c r="B44" s="15"/>
      <c r="C44" s="30" t="s">
        <v>49</v>
      </c>
      <c r="D44" s="31">
        <f>LARGE(D11:D16,1)+LARGE(D11:D16,2)+LARGE(D11:D16,3)+LARGE(D11:D16,4)</f>
        <v>46.95</v>
      </c>
      <c r="E44" s="17">
        <f>IF(D44&lt;1,0,RANK(D44,D$43:D$47,0))</f>
        <v>1</v>
      </c>
      <c r="F44" s="31">
        <f>LARGE(F11:F16,1)+LARGE(F11:F16,2)+LARGE(F11:F16,3)+LARGE(F11:F16,4)</f>
        <v>40</v>
      </c>
      <c r="G44" s="17">
        <f>IF(F44&lt;1,0,RANK(F44,F$43:F$47,0))</f>
        <v>2</v>
      </c>
      <c r="H44" s="31">
        <f>LARGE(H11:H16,1)+LARGE(H11:H16,2)+LARGE(H11:H16,3)+LARGE(H11:H16,4)</f>
        <v>44.25</v>
      </c>
      <c r="I44" s="17">
        <f>IF(H44&lt;1,0,RANK(H44,H$43:H$47,0))</f>
        <v>1</v>
      </c>
      <c r="J44" s="31">
        <f>LARGE(J11:J16,1)+LARGE(J11:J16,2)+LARGE(J11:J16,3)+LARGE(J11:J16,4)</f>
        <v>46.05</v>
      </c>
      <c r="K44" s="17">
        <f>IF(J44&lt;1,0,RANK(J44,J$43:J$47,0))</f>
        <v>1</v>
      </c>
      <c r="L44" s="18">
        <f>D44+F44+H44+J44</f>
        <v>177.25</v>
      </c>
      <c r="M44" s="10">
        <f>IF(L44&lt;1,0,RANK(L44,L$43:L$47,0))</f>
        <v>1</v>
      </c>
    </row>
    <row r="45" spans="1:13" ht="15" x14ac:dyDescent="0.2">
      <c r="A45" s="26"/>
      <c r="B45" s="15"/>
      <c r="C45" s="30" t="s">
        <v>37</v>
      </c>
      <c r="D45" s="31">
        <f>LARGE(D18:D23,1)+LARGE(D18:D23,2)+LARGE(D18:D23,3)+LARGE(D18:D23,4)</f>
        <v>44.95</v>
      </c>
      <c r="E45" s="17">
        <f>IF(D45&lt;1,0,RANK(D45,D$43:D$47,0))</f>
        <v>3</v>
      </c>
      <c r="F45" s="31">
        <f>LARGE(F18:F23,1)+LARGE(F18:F23,2)+LARGE(F18:F23,3)+LARGE(F18:F23,4)</f>
        <v>41.25</v>
      </c>
      <c r="G45" s="17">
        <f>IF(F45&lt;1,0,RANK(F45,F$43:F$47,0))</f>
        <v>1</v>
      </c>
      <c r="H45" s="31">
        <f>LARGE(H18:H23,1)+LARGE(H18:H23,2)+LARGE(H18:H23,3)+LARGE(H18:H23,4)</f>
        <v>43.050000000000004</v>
      </c>
      <c r="I45" s="17">
        <f>IF(H45&lt;1,0,RANK(H45,H$43:H$47,0))</f>
        <v>3</v>
      </c>
      <c r="J45" s="31">
        <f>LARGE(J18:J23,1)+LARGE(J18:J23,2)+LARGE(J18:J23,3)+LARGE(J18:J23,4)</f>
        <v>43.6</v>
      </c>
      <c r="K45" s="17">
        <f>IF(J45&lt;1,0,RANK(J45,J$43:J$47,0))</f>
        <v>3</v>
      </c>
      <c r="L45" s="18">
        <f>D45+F45+H45+J45</f>
        <v>172.85</v>
      </c>
      <c r="M45" s="10">
        <f>IF(L45&lt;1,0,RANK(L45,L$43:L$47,0))</f>
        <v>3</v>
      </c>
    </row>
    <row r="46" spans="1:13" ht="15" x14ac:dyDescent="0.2">
      <c r="A46" s="26"/>
      <c r="B46" s="15"/>
      <c r="C46" s="12"/>
      <c r="D46" s="31">
        <f>LARGE(D25:D30,1)+LARGE(D25:D30,2)+LARGE(D25:D30,3)+LARGE(D25:D30,4)</f>
        <v>0</v>
      </c>
      <c r="E46" s="17">
        <f>IF(D46&lt;1,0,RANK(D46,D$43:D$47,0))</f>
        <v>0</v>
      </c>
      <c r="F46" s="31">
        <f>LARGE(F25:F30,1)+LARGE(F25:F30,2)+LARGE(F25:F30,3)+LARGE(F25:F30,4)</f>
        <v>0</v>
      </c>
      <c r="G46" s="17">
        <f>IF(F46&lt;1,0,RANK(F46,F$43:F$47,0))</f>
        <v>0</v>
      </c>
      <c r="H46" s="31">
        <f>LARGE(H25:H30,1)+LARGE(H25:H30,2)+LARGE(H25:H30,3)+LARGE(H25:H30,4)</f>
        <v>0</v>
      </c>
      <c r="I46" s="17">
        <f>IF(H46&lt;1,0,RANK(H46,H$43:H$47,0))</f>
        <v>0</v>
      </c>
      <c r="J46" s="31">
        <f>LARGE(J25:J30,1)+LARGE(J25:J30,2)+LARGE(J25:J30,3)+LARGE(J25:J30,4)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LARGE(D32:D37,1)+LARGE(D32:D37,2)+LARGE(D32:D37,3)+LARGE(D32:D37,4)</f>
        <v>0</v>
      </c>
      <c r="E47" s="17">
        <f>IF(D47&lt;1,0,RANK(D47,D$43:D$47,0))</f>
        <v>0</v>
      </c>
      <c r="F47" s="31">
        <f>LARGE(F32:F37,1)+LARGE(F32:F37,2)+LARGE(F32:F37,3)+LARGE(F32:F37,4)</f>
        <v>0</v>
      </c>
      <c r="G47" s="17">
        <f>IF(F47&lt;1,0,RANK(F47,F$43:F$47,0))</f>
        <v>0</v>
      </c>
      <c r="H47" s="31">
        <f>LARGE(H32:H37,1)+LARGE(H32:H37,2)+LARGE(H32:H37,3)+LARGE(H32:H37,4)</f>
        <v>0</v>
      </c>
      <c r="I47" s="17">
        <f>IF(H47&lt;1,0,RANK(H47,H$43:H$47,0))</f>
        <v>0</v>
      </c>
      <c r="J47" s="31">
        <f>LARGE(J32:J37,1)+LARGE(J32:J37,2)+LARGE(J32:J37,3)+LARGE(J32:J37,4)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  <row r="48" spans="1:13" x14ac:dyDescent="0.2">
      <c r="A48" s="26"/>
    </row>
  </sheetData>
  <conditionalFormatting sqref="M43:M47 E43:E47 G43:G47 I43:I47 K43:K47 M4:M38 G4:G38 I4:I38 E4:E38 K4:K38">
    <cfRule type="cellIs" dxfId="26" priority="1" stopIfTrue="1" operator="equal">
      <formula>1</formula>
    </cfRule>
    <cfRule type="cellIs" dxfId="25" priority="2" stopIfTrue="1" operator="equal">
      <formula>2</formula>
    </cfRule>
    <cfRule type="cellIs" dxfId="24" priority="3" stopIfTrue="1" operator="equal">
      <formula>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workbookViewId="0">
      <selection activeCell="H5" sqref="H5"/>
    </sheetView>
  </sheetViews>
  <sheetFormatPr defaultRowHeight="12.75" x14ac:dyDescent="0.2"/>
  <cols>
    <col min="1" max="1" width="5.85546875" customWidth="1"/>
    <col min="2" max="2" width="22.28515625" customWidth="1"/>
    <col min="3" max="3" width="14.85546875" customWidth="1"/>
    <col min="4" max="4" width="9.140625" customWidth="1"/>
    <col min="5" max="5" width="5.85546875" customWidth="1"/>
    <col min="6" max="6" width="9.140625" customWidth="1"/>
    <col min="7" max="7" width="5.85546875" customWidth="1"/>
    <col min="8" max="8" width="9.140625" customWidth="1"/>
    <col min="9" max="9" width="5.85546875" customWidth="1"/>
    <col min="10" max="10" width="9.140625" customWidth="1"/>
    <col min="11" max="11" width="5.85546875" customWidth="1"/>
    <col min="12" max="12" width="9.140625" customWidth="1"/>
    <col min="13" max="13" width="5.85546875" customWidth="1"/>
  </cols>
  <sheetData>
    <row r="1" spans="1:13" ht="18" x14ac:dyDescent="0.2">
      <c r="A1" s="26"/>
      <c r="B1" s="1" t="s">
        <v>58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4">
        <v>26</v>
      </c>
      <c r="B4" s="28" t="s">
        <v>59</v>
      </c>
      <c r="C4" s="37" t="s">
        <v>14</v>
      </c>
      <c r="D4" s="19">
        <v>11.75</v>
      </c>
      <c r="E4" s="8">
        <f t="shared" ref="E4:E9" si="0">IF(D4&lt;1,0,RANK(D4,D$4:D$37,0))</f>
        <v>3</v>
      </c>
      <c r="F4" s="19">
        <v>11.65</v>
      </c>
      <c r="G4" s="8">
        <f t="shared" ref="G4:G9" si="1">IF(F4&lt;1,0,RANK(F4,F$4:F$37,0))</f>
        <v>2</v>
      </c>
      <c r="H4" s="19">
        <v>10.8</v>
      </c>
      <c r="I4" s="8">
        <f t="shared" ref="I4:I9" si="2">IF(H4&lt;1,0,RANK(H4,H$4:H$37,0))</f>
        <v>4</v>
      </c>
      <c r="J4" s="19">
        <v>10.15</v>
      </c>
      <c r="K4" s="8">
        <f t="shared" ref="K4:K9" si="3">IF(J4&lt;1,0,RANK(J4,J$4:J$37,0))</f>
        <v>4</v>
      </c>
      <c r="L4" s="9">
        <f>SUM(D4,F4,H4,J4)</f>
        <v>44.35</v>
      </c>
      <c r="M4" s="10">
        <f t="shared" ref="M4:M9" si="4">IF(L4&lt;1,0,RANK(L4,L$4:L$37,0))</f>
        <v>2</v>
      </c>
    </row>
    <row r="5" spans="1:13" ht="15" x14ac:dyDescent="0.2">
      <c r="A5" s="34">
        <f>SUM(A4+1)</f>
        <v>27</v>
      </c>
      <c r="B5" s="28" t="s">
        <v>60</v>
      </c>
      <c r="C5" s="37" t="s">
        <v>14</v>
      </c>
      <c r="D5" s="19">
        <v>11.65</v>
      </c>
      <c r="E5" s="8">
        <f t="shared" si="0"/>
        <v>4</v>
      </c>
      <c r="F5" s="19">
        <v>9.1</v>
      </c>
      <c r="G5" s="8">
        <f t="shared" si="1"/>
        <v>3</v>
      </c>
      <c r="H5" s="19">
        <v>11.25</v>
      </c>
      <c r="I5" s="8">
        <f t="shared" si="2"/>
        <v>3</v>
      </c>
      <c r="J5" s="19">
        <v>10.25</v>
      </c>
      <c r="K5" s="8">
        <f t="shared" si="3"/>
        <v>3</v>
      </c>
      <c r="L5" s="9">
        <f t="shared" ref="L5:L16" si="5">SUM(D5,F5,H5,J5)</f>
        <v>42.25</v>
      </c>
      <c r="M5" s="10">
        <f t="shared" si="4"/>
        <v>4</v>
      </c>
    </row>
    <row r="6" spans="1:13" ht="15" x14ac:dyDescent="0.2">
      <c r="A6" s="34">
        <f t="shared" ref="A6:A23" si="6">SUM(A5+1)</f>
        <v>28</v>
      </c>
      <c r="B6" s="28" t="s">
        <v>61</v>
      </c>
      <c r="C6" s="37" t="s">
        <v>14</v>
      </c>
      <c r="D6" s="19">
        <v>11.85</v>
      </c>
      <c r="E6" s="8">
        <f t="shared" si="0"/>
        <v>1</v>
      </c>
      <c r="F6" s="19">
        <v>8.75</v>
      </c>
      <c r="G6" s="8">
        <f t="shared" si="1"/>
        <v>4</v>
      </c>
      <c r="H6" s="19">
        <v>12.4</v>
      </c>
      <c r="I6" s="8">
        <f t="shared" si="2"/>
        <v>1</v>
      </c>
      <c r="J6" s="19">
        <v>10.8</v>
      </c>
      <c r="K6" s="8">
        <f t="shared" si="3"/>
        <v>2</v>
      </c>
      <c r="L6" s="9">
        <f t="shared" si="5"/>
        <v>43.8</v>
      </c>
      <c r="M6" s="10">
        <f t="shared" si="4"/>
        <v>3</v>
      </c>
    </row>
    <row r="7" spans="1:13" ht="15" x14ac:dyDescent="0.2">
      <c r="A7" s="34">
        <f t="shared" si="6"/>
        <v>29</v>
      </c>
      <c r="B7" s="28" t="s">
        <v>62</v>
      </c>
      <c r="C7" s="37" t="s">
        <v>14</v>
      </c>
      <c r="D7" s="19">
        <v>11.8</v>
      </c>
      <c r="E7" s="8">
        <f t="shared" si="0"/>
        <v>2</v>
      </c>
      <c r="F7" s="19">
        <v>12</v>
      </c>
      <c r="G7" s="8">
        <f t="shared" si="1"/>
        <v>1</v>
      </c>
      <c r="H7" s="19">
        <v>12.25</v>
      </c>
      <c r="I7" s="8">
        <f t="shared" si="2"/>
        <v>2</v>
      </c>
      <c r="J7" s="19">
        <v>11.35</v>
      </c>
      <c r="K7" s="8">
        <f t="shared" si="3"/>
        <v>1</v>
      </c>
      <c r="L7" s="9">
        <f t="shared" si="5"/>
        <v>47.4</v>
      </c>
      <c r="M7" s="10">
        <f t="shared" si="4"/>
        <v>1</v>
      </c>
    </row>
    <row r="8" spans="1:13" ht="15" x14ac:dyDescent="0.2">
      <c r="A8" s="34">
        <f t="shared" si="6"/>
        <v>30</v>
      </c>
      <c r="B8" s="28"/>
      <c r="C8" s="37" t="s">
        <v>14</v>
      </c>
      <c r="D8" s="19">
        <v>0</v>
      </c>
      <c r="E8" s="8">
        <f t="shared" si="0"/>
        <v>0</v>
      </c>
      <c r="F8" s="19">
        <v>0</v>
      </c>
      <c r="G8" s="8">
        <f t="shared" si="1"/>
        <v>0</v>
      </c>
      <c r="H8" s="19">
        <v>0</v>
      </c>
      <c r="I8" s="8">
        <f t="shared" si="2"/>
        <v>0</v>
      </c>
      <c r="J8" s="19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34">
        <f t="shared" si="6"/>
        <v>31</v>
      </c>
      <c r="B9" s="28"/>
      <c r="C9" s="37" t="s">
        <v>14</v>
      </c>
      <c r="D9" s="19">
        <v>0</v>
      </c>
      <c r="E9" s="8">
        <f t="shared" si="0"/>
        <v>0</v>
      </c>
      <c r="F9" s="19">
        <v>0</v>
      </c>
      <c r="G9" s="8">
        <f t="shared" si="1"/>
        <v>0</v>
      </c>
      <c r="H9" s="19">
        <v>0</v>
      </c>
      <c r="I9" s="8">
        <f t="shared" si="2"/>
        <v>0</v>
      </c>
      <c r="J9" s="19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34">
        <v>32</v>
      </c>
      <c r="B11" s="28"/>
      <c r="C11" s="29"/>
      <c r="D11" s="19">
        <v>0</v>
      </c>
      <c r="E11" s="8">
        <f t="shared" ref="E11:E23" si="7">IF(D11&lt;1,0,RANK(D11,D$4:D$37,0))</f>
        <v>0</v>
      </c>
      <c r="F11" s="19">
        <v>0</v>
      </c>
      <c r="G11" s="8">
        <f t="shared" ref="G11:G23" si="8">IF(F11&lt;1,0,RANK(F11,F$4:F$37,0))</f>
        <v>0</v>
      </c>
      <c r="H11" s="19">
        <v>0</v>
      </c>
      <c r="I11" s="8">
        <f t="shared" ref="I11:I23" si="9">IF(H11&lt;1,0,RANK(H11,H$4:H$37,0))</f>
        <v>0</v>
      </c>
      <c r="J11" s="19">
        <v>0</v>
      </c>
      <c r="K11" s="8">
        <f t="shared" ref="K11:K16" si="10">IF(J11&lt;1,0,RANK(J11,J$4:J$37,0))</f>
        <v>0</v>
      </c>
      <c r="L11" s="9">
        <f t="shared" si="5"/>
        <v>0</v>
      </c>
      <c r="M11" s="10">
        <f t="shared" ref="M11:M23" si="11">IF(L11&lt;1,0,RANK(L11,L$4:L$37,0))</f>
        <v>0</v>
      </c>
    </row>
    <row r="12" spans="1:13" ht="15" x14ac:dyDescent="0.2">
      <c r="A12" s="34">
        <f t="shared" si="6"/>
        <v>33</v>
      </c>
      <c r="B12" s="28"/>
      <c r="C12" s="29"/>
      <c r="D12" s="19">
        <v>0</v>
      </c>
      <c r="E12" s="8">
        <f t="shared" si="7"/>
        <v>0</v>
      </c>
      <c r="F12" s="19">
        <v>0</v>
      </c>
      <c r="G12" s="8">
        <f t="shared" si="8"/>
        <v>0</v>
      </c>
      <c r="H12" s="19">
        <v>0</v>
      </c>
      <c r="I12" s="8">
        <f t="shared" si="9"/>
        <v>0</v>
      </c>
      <c r="J12" s="19">
        <v>0</v>
      </c>
      <c r="K12" s="8">
        <f t="shared" si="10"/>
        <v>0</v>
      </c>
      <c r="L12" s="9">
        <f t="shared" si="5"/>
        <v>0</v>
      </c>
      <c r="M12" s="10">
        <f t="shared" si="11"/>
        <v>0</v>
      </c>
    </row>
    <row r="13" spans="1:13" ht="15" x14ac:dyDescent="0.2">
      <c r="A13" s="34">
        <f t="shared" si="6"/>
        <v>34</v>
      </c>
      <c r="B13" s="28"/>
      <c r="C13" s="29"/>
      <c r="D13" s="19">
        <v>0</v>
      </c>
      <c r="E13" s="8">
        <f t="shared" si="7"/>
        <v>0</v>
      </c>
      <c r="F13" s="19">
        <v>0</v>
      </c>
      <c r="G13" s="8">
        <f t="shared" si="8"/>
        <v>0</v>
      </c>
      <c r="H13" s="19">
        <v>0</v>
      </c>
      <c r="I13" s="8">
        <f t="shared" si="9"/>
        <v>0</v>
      </c>
      <c r="J13" s="19">
        <v>0</v>
      </c>
      <c r="K13" s="8">
        <f t="shared" si="10"/>
        <v>0</v>
      </c>
      <c r="L13" s="9">
        <f t="shared" si="5"/>
        <v>0</v>
      </c>
      <c r="M13" s="10">
        <f t="shared" si="11"/>
        <v>0</v>
      </c>
    </row>
    <row r="14" spans="1:13" ht="15" x14ac:dyDescent="0.2">
      <c r="A14" s="38">
        <f t="shared" si="6"/>
        <v>35</v>
      </c>
      <c r="B14" s="28"/>
      <c r="C14" s="29"/>
      <c r="D14" s="19">
        <v>0</v>
      </c>
      <c r="E14" s="8">
        <f t="shared" si="7"/>
        <v>0</v>
      </c>
      <c r="F14" s="19">
        <v>0</v>
      </c>
      <c r="G14" s="8">
        <f t="shared" si="8"/>
        <v>0</v>
      </c>
      <c r="H14" s="19">
        <v>0</v>
      </c>
      <c r="I14" s="8">
        <f t="shared" si="9"/>
        <v>0</v>
      </c>
      <c r="J14" s="19">
        <v>0</v>
      </c>
      <c r="K14" s="8">
        <f t="shared" si="10"/>
        <v>0</v>
      </c>
      <c r="L14" s="9">
        <f t="shared" si="5"/>
        <v>0</v>
      </c>
      <c r="M14" s="10">
        <f t="shared" si="11"/>
        <v>0</v>
      </c>
    </row>
    <row r="15" spans="1:13" ht="15" x14ac:dyDescent="0.2">
      <c r="A15" s="34">
        <f t="shared" si="6"/>
        <v>36</v>
      </c>
      <c r="B15" s="28"/>
      <c r="C15" s="29"/>
      <c r="D15" s="19">
        <v>0</v>
      </c>
      <c r="E15" s="8">
        <f t="shared" si="7"/>
        <v>0</v>
      </c>
      <c r="F15" s="19">
        <v>0</v>
      </c>
      <c r="G15" s="8">
        <f t="shared" si="8"/>
        <v>0</v>
      </c>
      <c r="H15" s="19">
        <v>0</v>
      </c>
      <c r="I15" s="8">
        <f t="shared" si="9"/>
        <v>0</v>
      </c>
      <c r="J15" s="19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3" ht="15" x14ac:dyDescent="0.2">
      <c r="A16" s="34">
        <f t="shared" si="6"/>
        <v>37</v>
      </c>
      <c r="B16" s="28"/>
      <c r="C16" s="29"/>
      <c r="D16" s="19">
        <v>0</v>
      </c>
      <c r="E16" s="8">
        <f t="shared" si="7"/>
        <v>0</v>
      </c>
      <c r="F16" s="19">
        <v>0</v>
      </c>
      <c r="G16" s="8">
        <f t="shared" si="8"/>
        <v>0</v>
      </c>
      <c r="H16" s="19">
        <v>0</v>
      </c>
      <c r="I16" s="8">
        <f t="shared" si="9"/>
        <v>0</v>
      </c>
      <c r="J16" s="19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3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34">
        <v>38</v>
      </c>
      <c r="B18" s="35"/>
      <c r="C18" s="36"/>
      <c r="D18" s="19">
        <v>0</v>
      </c>
      <c r="E18" s="8">
        <f t="shared" si="7"/>
        <v>0</v>
      </c>
      <c r="F18" s="19">
        <v>0</v>
      </c>
      <c r="G18" s="8">
        <f t="shared" si="8"/>
        <v>0</v>
      </c>
      <c r="H18" s="19">
        <v>0</v>
      </c>
      <c r="I18" s="8">
        <f t="shared" si="9"/>
        <v>0</v>
      </c>
      <c r="J18" s="19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34">
        <f t="shared" si="6"/>
        <v>39</v>
      </c>
      <c r="B19" s="35"/>
      <c r="C19" s="36"/>
      <c r="D19" s="19">
        <v>0</v>
      </c>
      <c r="E19" s="8">
        <f t="shared" si="7"/>
        <v>0</v>
      </c>
      <c r="F19" s="19">
        <v>0</v>
      </c>
      <c r="G19" s="8">
        <f t="shared" si="8"/>
        <v>0</v>
      </c>
      <c r="H19" s="19">
        <v>0</v>
      </c>
      <c r="I19" s="8">
        <f t="shared" si="9"/>
        <v>0</v>
      </c>
      <c r="J19" s="19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34">
        <f t="shared" si="6"/>
        <v>40</v>
      </c>
      <c r="B20" s="35"/>
      <c r="C20" s="36"/>
      <c r="D20" s="19">
        <v>0</v>
      </c>
      <c r="E20" s="8">
        <f t="shared" si="7"/>
        <v>0</v>
      </c>
      <c r="F20" s="19">
        <v>0</v>
      </c>
      <c r="G20" s="8">
        <f t="shared" si="8"/>
        <v>0</v>
      </c>
      <c r="H20" s="19">
        <v>0</v>
      </c>
      <c r="I20" s="8">
        <f t="shared" si="9"/>
        <v>0</v>
      </c>
      <c r="J20" s="19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34">
        <f t="shared" si="6"/>
        <v>41</v>
      </c>
      <c r="B21" s="35"/>
      <c r="C21" s="36"/>
      <c r="D21" s="19">
        <v>0</v>
      </c>
      <c r="E21" s="8">
        <f t="shared" si="7"/>
        <v>0</v>
      </c>
      <c r="F21" s="19">
        <v>0</v>
      </c>
      <c r="G21" s="8">
        <f t="shared" si="8"/>
        <v>0</v>
      </c>
      <c r="H21" s="19">
        <v>0</v>
      </c>
      <c r="I21" s="8">
        <f t="shared" si="9"/>
        <v>0</v>
      </c>
      <c r="J21" s="19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34">
        <f t="shared" si="6"/>
        <v>42</v>
      </c>
      <c r="B22" s="35"/>
      <c r="C22" s="36"/>
      <c r="D22" s="19">
        <v>0</v>
      </c>
      <c r="E22" s="8">
        <f t="shared" si="7"/>
        <v>0</v>
      </c>
      <c r="F22" s="19">
        <v>0</v>
      </c>
      <c r="G22" s="8">
        <f t="shared" si="8"/>
        <v>0</v>
      </c>
      <c r="H22" s="19">
        <v>0</v>
      </c>
      <c r="I22" s="8">
        <f t="shared" si="9"/>
        <v>0</v>
      </c>
      <c r="J22" s="19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34">
        <f t="shared" si="6"/>
        <v>43</v>
      </c>
      <c r="B23" s="35"/>
      <c r="C23" s="36"/>
      <c r="D23" s="19">
        <v>0</v>
      </c>
      <c r="E23" s="8">
        <f t="shared" si="7"/>
        <v>0</v>
      </c>
      <c r="F23" s="19">
        <v>0</v>
      </c>
      <c r="G23" s="8">
        <f t="shared" si="8"/>
        <v>0</v>
      </c>
      <c r="H23" s="19">
        <v>0</v>
      </c>
      <c r="I23" s="8">
        <f t="shared" si="9"/>
        <v>0</v>
      </c>
      <c r="J23" s="19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34"/>
      <c r="B24" s="33"/>
      <c r="C24" s="29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27</v>
      </c>
      <c r="D40" s="1" t="s">
        <v>12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7" t="s">
        <v>14</v>
      </c>
      <c r="D43" s="31">
        <f>LARGE(D4:D9,1)+LARGE(D4:D9,2)+LARGE(D4:D9,3)+LARGE(D4:D9,4)</f>
        <v>47.05</v>
      </c>
      <c r="E43" s="17">
        <f>IF(D43&lt;1,0,RANK(D43,D$43:D$47,0))</f>
        <v>1</v>
      </c>
      <c r="F43" s="31">
        <f>LARGE(F4:F9,1)+LARGE(F4:F9,2)+LARGE(F4:F9,3)+LARGE(F4:F9,4)</f>
        <v>41.5</v>
      </c>
      <c r="G43" s="17">
        <f>IF(F43&lt;1,0,RANK(F43,F$43:F$47,0))</f>
        <v>1</v>
      </c>
      <c r="H43" s="31">
        <f>LARGE(H4:H9,1)+LARGE(H4:H9,2)+LARGE(H4:H9,3)+LARGE(H4:H9,4)</f>
        <v>46.7</v>
      </c>
      <c r="I43" s="17">
        <f>IF(H43&lt;1,0,RANK(H43,H$43:H$47,0))</f>
        <v>1</v>
      </c>
      <c r="J43" s="31">
        <f>LARGE(J4:J9,1)+LARGE(J4:J9,2)+LARGE(J4:J9,3)+LARGE(J4:J9,4)</f>
        <v>42.55</v>
      </c>
      <c r="K43" s="17">
        <f>IF(J43&lt;1,0,RANK(J43,J$43:J$47,0))</f>
        <v>1</v>
      </c>
      <c r="L43" s="18">
        <f>D43+F43+H43+J43</f>
        <v>177.8</v>
      </c>
      <c r="M43" s="10">
        <f>IF(L43&lt;1,0,RANK(L43,L$43:L$47,0))</f>
        <v>1</v>
      </c>
    </row>
    <row r="44" spans="1:13" ht="15" x14ac:dyDescent="0.2">
      <c r="A44" s="26"/>
      <c r="B44" s="15"/>
      <c r="C44" s="30"/>
      <c r="D44" s="31">
        <f>LARGE(D11:D16,1)+LARGE(D11:D16,2)+LARGE(D11:D16,3)+LARGE(D11:D16,4)</f>
        <v>0</v>
      </c>
      <c r="E44" s="17">
        <f>IF(D44&lt;1,0,RANK(D44,D$43:D$47,0))</f>
        <v>0</v>
      </c>
      <c r="F44" s="31">
        <f>LARGE(F11:F16,1)+LARGE(F11:F16,2)+LARGE(F11:F16,3)+LARGE(F11:F16,4)</f>
        <v>0</v>
      </c>
      <c r="G44" s="17">
        <f>IF(F44&lt;1,0,RANK(F44,F$43:F$47,0))</f>
        <v>0</v>
      </c>
      <c r="H44" s="31">
        <f>LARGE(H11:H16,1)+LARGE(H11:H16,2)+LARGE(H11:H16,3)+LARGE(H11:H16,4)</f>
        <v>0</v>
      </c>
      <c r="I44" s="17">
        <f>IF(H44&lt;1,0,RANK(H44,H$43:H$47,0))</f>
        <v>0</v>
      </c>
      <c r="J44" s="31">
        <f>LARGE(J11:J16,1)+LARGE(J11:J16,2)+LARGE(J11:J16,3)+LARGE(J11:J16,4)</f>
        <v>0</v>
      </c>
      <c r="K44" s="17">
        <f>IF(J44&lt;1,0,RANK(J44,J$43:J$47,0))</f>
        <v>0</v>
      </c>
      <c r="L44" s="18">
        <f>D44+F44+H44+J44</f>
        <v>0</v>
      </c>
      <c r="M44" s="10">
        <f>IF(L44&lt;1,0,RANK(L44,L$43:L$47,0))</f>
        <v>0</v>
      </c>
    </row>
    <row r="45" spans="1:13" ht="15" x14ac:dyDescent="0.2">
      <c r="A45" s="26"/>
      <c r="B45" s="15"/>
      <c r="C45" s="12"/>
      <c r="D45" s="31">
        <f>LARGE(D18:D23,1)+LARGE(D18:D23,2)+LARGE(D18:D23,3)+LARGE(D18:D23,4)</f>
        <v>0</v>
      </c>
      <c r="E45" s="17">
        <f>IF(D45&lt;1,0,RANK(D45,D$43:D$47,0))</f>
        <v>0</v>
      </c>
      <c r="F45" s="31">
        <f>LARGE(F18:F23,1)+LARGE(F18:F23,2)+LARGE(F18:F23,3)+LARGE(F18:F23,4)</f>
        <v>0</v>
      </c>
      <c r="G45" s="17">
        <f>IF(F45&lt;1,0,RANK(F45,F$43:F$47,0))</f>
        <v>0</v>
      </c>
      <c r="H45" s="31">
        <f>LARGE(H18:H23,1)+LARGE(H18:H23,2)+LARGE(H18:H23,3)+LARGE(H18:H23,4)</f>
        <v>0</v>
      </c>
      <c r="I45" s="17">
        <f>IF(H45&lt;1,0,RANK(H45,H$43:H$47,0))</f>
        <v>0</v>
      </c>
      <c r="J45" s="31">
        <f>LARGE(J18:J23,1)+LARGE(J18:J23,2)+LARGE(J18:J23,3)+LARGE(J18:J23,4)</f>
        <v>0</v>
      </c>
      <c r="K45" s="17">
        <f>IF(J45&lt;1,0,RANK(J45,J$43:J$47,0))</f>
        <v>0</v>
      </c>
      <c r="L45" s="18">
        <f>D45+F45+H45+J45</f>
        <v>0</v>
      </c>
      <c r="M45" s="10">
        <f>IF(L45&lt;1,0,RANK(L45,L$43:L$47,0))</f>
        <v>0</v>
      </c>
    </row>
    <row r="46" spans="1:13" ht="15" x14ac:dyDescent="0.2">
      <c r="A46" s="26"/>
      <c r="B46" s="15"/>
      <c r="C46" s="12"/>
      <c r="D46" s="31">
        <f>LARGE(D25:D30,1)+LARGE(D25:D30,2)+LARGE(D25:D30,3)+LARGE(D25:D30,4)</f>
        <v>0</v>
      </c>
      <c r="E46" s="17">
        <f>IF(D46&lt;1,0,RANK(D46,D$43:D$47,0))</f>
        <v>0</v>
      </c>
      <c r="F46" s="31">
        <f>LARGE(F25:F30,1)+LARGE(F25:F30,2)+LARGE(F25:F30,3)+LARGE(F25:F30,4)</f>
        <v>0</v>
      </c>
      <c r="G46" s="17">
        <f>IF(F46&lt;1,0,RANK(F46,F$43:F$47,0))</f>
        <v>0</v>
      </c>
      <c r="H46" s="31">
        <f>LARGE(H25:H30,1)+LARGE(H25:H30,2)+LARGE(H25:H30,3)+LARGE(H25:H30,4)</f>
        <v>0</v>
      </c>
      <c r="I46" s="17">
        <f>IF(H46&lt;1,0,RANK(H46,H$43:H$47,0))</f>
        <v>0</v>
      </c>
      <c r="J46" s="31">
        <f>LARGE(J25:J30,1)+LARGE(J25:J30,2)+LARGE(J25:J30,3)+LARGE(J25:J30,4)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LARGE(D32:D37,1)+LARGE(D32:D37,2)+LARGE(D32:D37,3)+LARGE(D32:D37,4)</f>
        <v>0</v>
      </c>
      <c r="E47" s="17">
        <f>IF(D47&lt;1,0,RANK(D47,D$43:D$47,0))</f>
        <v>0</v>
      </c>
      <c r="F47" s="31">
        <f>LARGE(F32:F37,1)+LARGE(F32:F37,2)+LARGE(F32:F37,3)+LARGE(F32:F37,4)</f>
        <v>0</v>
      </c>
      <c r="G47" s="17">
        <f>IF(F47&lt;1,0,RANK(F47,F$43:F$47,0))</f>
        <v>0</v>
      </c>
      <c r="H47" s="31">
        <f>LARGE(H32:H37,1)+LARGE(H32:H37,2)+LARGE(H32:H37,3)+LARGE(H32:H37,4)</f>
        <v>0</v>
      </c>
      <c r="I47" s="17">
        <f>IF(H47&lt;1,0,RANK(H47,H$43:H$47,0))</f>
        <v>0</v>
      </c>
      <c r="J47" s="31">
        <f>LARGE(J32:J37,1)+LARGE(J32:J37,2)+LARGE(J32:J37,3)+LARGE(J32:J37,4)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  <row r="48" spans="1:13" x14ac:dyDescent="0.2">
      <c r="A48" s="26"/>
    </row>
  </sheetData>
  <sheetProtection selectLockedCells="1"/>
  <phoneticPr fontId="12" type="noConversion"/>
  <conditionalFormatting sqref="M43:M47 E43:E47 G43:G47 I43:I47 K43:K47 M4:M38 G4:G38 I4:I38 E4:E38 K4:K38">
    <cfRule type="cellIs" dxfId="23" priority="1" stopIfTrue="1" operator="equal">
      <formula>1</formula>
    </cfRule>
    <cfRule type="cellIs" dxfId="22" priority="2" stopIfTrue="1" operator="equal">
      <formula>2</formula>
    </cfRule>
    <cfRule type="cellIs" dxfId="21" priority="3" stopIfTrue="1" operator="equal">
      <formula>3</formula>
    </cfRule>
  </conditionalFormatting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3AF9-F9FD-476C-A250-F2FD4DEAB465}">
  <dimension ref="A1:O47"/>
  <sheetViews>
    <sheetView workbookViewId="0">
      <selection activeCell="F9" sqref="F9"/>
    </sheetView>
  </sheetViews>
  <sheetFormatPr defaultRowHeight="12.75" x14ac:dyDescent="0.2"/>
  <cols>
    <col min="1" max="1" width="5.85546875" customWidth="1"/>
    <col min="2" max="2" width="18.42578125" customWidth="1"/>
    <col min="3" max="3" width="18.140625" customWidth="1"/>
    <col min="5" max="5" width="5.85546875" customWidth="1"/>
    <col min="7" max="7" width="5.85546875" customWidth="1"/>
    <col min="9" max="9" width="5.85546875" customWidth="1"/>
    <col min="11" max="11" width="5.85546875" customWidth="1"/>
    <col min="13" max="13" width="5.85546875" customWidth="1"/>
  </cols>
  <sheetData>
    <row r="1" spans="1:13" ht="18" x14ac:dyDescent="0.2">
      <c r="A1" s="26"/>
      <c r="B1" s="1" t="s">
        <v>66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4">
        <v>319</v>
      </c>
      <c r="B4" s="35" t="s">
        <v>78</v>
      </c>
      <c r="C4" s="36" t="s">
        <v>37</v>
      </c>
      <c r="D4" s="19">
        <v>12</v>
      </c>
      <c r="E4" s="8">
        <f t="shared" ref="E4:E9" si="0">IF(D4&lt;1,0,RANK(D4,D$4:D$37,0))</f>
        <v>11</v>
      </c>
      <c r="F4" s="19">
        <v>10.1</v>
      </c>
      <c r="G4" s="8">
        <f t="shared" ref="G4:G9" si="1">IF(F4&lt;1,0,RANK(F4,F$4:F$37,0))</f>
        <v>12</v>
      </c>
      <c r="H4" s="19">
        <v>11.1</v>
      </c>
      <c r="I4" s="8">
        <f t="shared" ref="I4:I9" si="2">IF(H4&lt;1,0,RANK(H4,H$4:H$37,0))</f>
        <v>4</v>
      </c>
      <c r="J4" s="19">
        <v>11.45</v>
      </c>
      <c r="K4" s="8">
        <f t="shared" ref="K4:K9" si="3">IF(J4&lt;1,0,RANK(J4,J$4:J$37,0))</f>
        <v>8</v>
      </c>
      <c r="L4" s="9">
        <f>SUM(D4,F4,H4,J4)</f>
        <v>44.650000000000006</v>
      </c>
      <c r="M4" s="10">
        <f t="shared" ref="M4:M9" si="4">IF(L4&lt;1,0,RANK(L4,L$4:L$37,0))</f>
        <v>7</v>
      </c>
    </row>
    <row r="5" spans="1:13" ht="15" x14ac:dyDescent="0.2">
      <c r="A5" s="34">
        <f>SUM(A4+1)</f>
        <v>320</v>
      </c>
      <c r="B5" s="35" t="s">
        <v>79</v>
      </c>
      <c r="C5" s="36" t="s">
        <v>37</v>
      </c>
      <c r="D5" s="19">
        <v>12</v>
      </c>
      <c r="E5" s="8">
        <f t="shared" si="0"/>
        <v>11</v>
      </c>
      <c r="F5" s="19">
        <v>11.25</v>
      </c>
      <c r="G5" s="8">
        <f t="shared" si="1"/>
        <v>3</v>
      </c>
      <c r="H5" s="19">
        <v>12</v>
      </c>
      <c r="I5" s="8">
        <f t="shared" si="2"/>
        <v>1</v>
      </c>
      <c r="J5" s="19">
        <v>11.5</v>
      </c>
      <c r="K5" s="8">
        <f t="shared" si="3"/>
        <v>7</v>
      </c>
      <c r="L5" s="9">
        <f t="shared" ref="L5:L16" si="5">SUM(D5,F5,H5,J5)</f>
        <v>46.75</v>
      </c>
      <c r="M5" s="10">
        <f t="shared" si="4"/>
        <v>2</v>
      </c>
    </row>
    <row r="6" spans="1:13" ht="15" x14ac:dyDescent="0.2">
      <c r="A6" s="34">
        <f t="shared" ref="A6:A23" si="6">SUM(A5+1)</f>
        <v>321</v>
      </c>
      <c r="B6" s="35" t="s">
        <v>80</v>
      </c>
      <c r="C6" s="36" t="s">
        <v>37</v>
      </c>
      <c r="D6" s="19">
        <v>12.05</v>
      </c>
      <c r="E6" s="8">
        <f t="shared" si="0"/>
        <v>9</v>
      </c>
      <c r="F6" s="19">
        <v>11.5</v>
      </c>
      <c r="G6" s="8">
        <f t="shared" si="1"/>
        <v>2</v>
      </c>
      <c r="H6" s="19">
        <v>9.5</v>
      </c>
      <c r="I6" s="8">
        <f t="shared" si="2"/>
        <v>12</v>
      </c>
      <c r="J6" s="19">
        <v>11.7</v>
      </c>
      <c r="K6" s="8">
        <f t="shared" si="3"/>
        <v>3</v>
      </c>
      <c r="L6" s="9">
        <f t="shared" si="5"/>
        <v>44.75</v>
      </c>
      <c r="M6" s="10">
        <f t="shared" si="4"/>
        <v>6</v>
      </c>
    </row>
    <row r="7" spans="1:13" ht="15" x14ac:dyDescent="0.2">
      <c r="A7" s="34">
        <f t="shared" si="6"/>
        <v>322</v>
      </c>
      <c r="B7" s="35" t="s">
        <v>81</v>
      </c>
      <c r="C7" s="36" t="s">
        <v>37</v>
      </c>
      <c r="D7" s="19">
        <v>11.8</v>
      </c>
      <c r="E7" s="8">
        <f t="shared" si="0"/>
        <v>15</v>
      </c>
      <c r="F7" s="19">
        <v>9.65</v>
      </c>
      <c r="G7" s="8">
        <f t="shared" si="1"/>
        <v>15</v>
      </c>
      <c r="H7" s="19">
        <v>9.85</v>
      </c>
      <c r="I7" s="8">
        <f t="shared" si="2"/>
        <v>9</v>
      </c>
      <c r="J7" s="19">
        <v>10.7</v>
      </c>
      <c r="K7" s="8">
        <f t="shared" si="3"/>
        <v>16</v>
      </c>
      <c r="L7" s="9">
        <f t="shared" si="5"/>
        <v>42</v>
      </c>
      <c r="M7" s="10">
        <f t="shared" si="4"/>
        <v>13</v>
      </c>
    </row>
    <row r="8" spans="1:13" ht="15" x14ac:dyDescent="0.2">
      <c r="A8" s="34">
        <f t="shared" si="6"/>
        <v>323</v>
      </c>
      <c r="B8" s="35" t="s">
        <v>82</v>
      </c>
      <c r="C8" s="36" t="s">
        <v>37</v>
      </c>
      <c r="D8" s="19">
        <v>11.75</v>
      </c>
      <c r="E8" s="8">
        <f t="shared" si="0"/>
        <v>16</v>
      </c>
      <c r="F8" s="19">
        <v>11.25</v>
      </c>
      <c r="G8" s="8">
        <f t="shared" si="1"/>
        <v>3</v>
      </c>
      <c r="H8" s="19">
        <v>9.9</v>
      </c>
      <c r="I8" s="8">
        <f t="shared" si="2"/>
        <v>8</v>
      </c>
      <c r="J8" s="19">
        <v>12.05</v>
      </c>
      <c r="K8" s="8">
        <f t="shared" si="3"/>
        <v>1</v>
      </c>
      <c r="L8" s="9">
        <f t="shared" si="5"/>
        <v>44.95</v>
      </c>
      <c r="M8" s="10">
        <f t="shared" si="4"/>
        <v>5</v>
      </c>
    </row>
    <row r="9" spans="1:13" ht="15" x14ac:dyDescent="0.2">
      <c r="A9" s="34">
        <f t="shared" si="6"/>
        <v>324</v>
      </c>
      <c r="B9" s="35" t="s">
        <v>83</v>
      </c>
      <c r="C9" s="36" t="s">
        <v>37</v>
      </c>
      <c r="D9" s="19">
        <v>11.25</v>
      </c>
      <c r="E9" s="8">
        <f t="shared" si="0"/>
        <v>17</v>
      </c>
      <c r="F9" s="19">
        <v>10.8</v>
      </c>
      <c r="G9" s="8">
        <f t="shared" si="1"/>
        <v>8</v>
      </c>
      <c r="H9" s="19">
        <v>9.75</v>
      </c>
      <c r="I9" s="8">
        <f t="shared" si="2"/>
        <v>10</v>
      </c>
      <c r="J9" s="19">
        <v>9.5</v>
      </c>
      <c r="K9" s="8">
        <f t="shared" si="3"/>
        <v>17</v>
      </c>
      <c r="L9" s="9">
        <f t="shared" si="5"/>
        <v>41.3</v>
      </c>
      <c r="M9" s="10">
        <f t="shared" si="4"/>
        <v>14</v>
      </c>
    </row>
    <row r="10" spans="1:13" ht="15" x14ac:dyDescent="0.2">
      <c r="A10" s="3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34">
        <v>300</v>
      </c>
      <c r="B11" s="28" t="s">
        <v>67</v>
      </c>
      <c r="C11" s="37" t="s">
        <v>44</v>
      </c>
      <c r="D11" s="19">
        <v>12.15</v>
      </c>
      <c r="E11" s="8">
        <f t="shared" ref="E11:E23" si="7">IF(D11&lt;1,0,RANK(D11,D$4:D$37,0))</f>
        <v>4</v>
      </c>
      <c r="F11" s="19">
        <v>11.55</v>
      </c>
      <c r="G11" s="8">
        <f t="shared" ref="G11:G23" si="8">IF(F11&lt;1,0,RANK(F11,F$4:F$37,0))</f>
        <v>1</v>
      </c>
      <c r="H11" s="19">
        <v>11.85</v>
      </c>
      <c r="I11" s="8">
        <f t="shared" ref="I11:I23" si="9">IF(H11&lt;1,0,RANK(H11,H$4:H$37,0))</f>
        <v>2</v>
      </c>
      <c r="J11" s="19">
        <v>11.85</v>
      </c>
      <c r="K11" s="8">
        <f t="shared" ref="K11:K16" si="10">IF(J11&lt;1,0,RANK(J11,J$4:J$37,0))</f>
        <v>2</v>
      </c>
      <c r="L11" s="9">
        <f t="shared" si="5"/>
        <v>47.400000000000006</v>
      </c>
      <c r="M11" s="10">
        <f t="shared" ref="M11:M23" si="11">IF(L11&lt;1,0,RANK(L11,L$4:L$37,0))</f>
        <v>1</v>
      </c>
    </row>
    <row r="12" spans="1:13" ht="15" x14ac:dyDescent="0.2">
      <c r="A12" s="34">
        <v>302</v>
      </c>
      <c r="B12" s="28" t="s">
        <v>68</v>
      </c>
      <c r="C12" s="37" t="s">
        <v>44</v>
      </c>
      <c r="D12" s="19">
        <v>12.2</v>
      </c>
      <c r="E12" s="8">
        <f t="shared" si="7"/>
        <v>2</v>
      </c>
      <c r="F12" s="19">
        <v>11.15</v>
      </c>
      <c r="G12" s="8">
        <f t="shared" si="8"/>
        <v>5</v>
      </c>
      <c r="H12" s="19">
        <v>8.4499999999999993</v>
      </c>
      <c r="I12" s="8">
        <f t="shared" si="9"/>
        <v>15</v>
      </c>
      <c r="J12" s="19">
        <v>11.55</v>
      </c>
      <c r="K12" s="8">
        <f t="shared" si="10"/>
        <v>5</v>
      </c>
      <c r="L12" s="9">
        <f t="shared" si="5"/>
        <v>43.35</v>
      </c>
      <c r="M12" s="10">
        <f t="shared" si="11"/>
        <v>11</v>
      </c>
    </row>
    <row r="13" spans="1:13" ht="15" x14ac:dyDescent="0.2">
      <c r="A13" s="34">
        <f t="shared" si="6"/>
        <v>303</v>
      </c>
      <c r="B13" s="40" t="s">
        <v>69</v>
      </c>
      <c r="C13" s="37" t="s">
        <v>44</v>
      </c>
      <c r="D13" s="19">
        <v>12.35</v>
      </c>
      <c r="E13" s="8">
        <f t="shared" si="7"/>
        <v>1</v>
      </c>
      <c r="F13" s="19">
        <v>9.9</v>
      </c>
      <c r="G13" s="8">
        <f t="shared" si="8"/>
        <v>13</v>
      </c>
      <c r="H13" s="19">
        <v>10.3</v>
      </c>
      <c r="I13" s="8">
        <f t="shared" si="9"/>
        <v>7</v>
      </c>
      <c r="J13" s="19">
        <v>11.15</v>
      </c>
      <c r="K13" s="8">
        <f t="shared" si="10"/>
        <v>12</v>
      </c>
      <c r="L13" s="9">
        <f t="shared" si="5"/>
        <v>43.699999999999996</v>
      </c>
      <c r="M13" s="10">
        <f t="shared" si="11"/>
        <v>9</v>
      </c>
    </row>
    <row r="14" spans="1:13" ht="15" x14ac:dyDescent="0.2">
      <c r="A14" s="38">
        <f t="shared" si="6"/>
        <v>304</v>
      </c>
      <c r="B14" s="28" t="s">
        <v>70</v>
      </c>
      <c r="C14" s="37" t="s">
        <v>44</v>
      </c>
      <c r="D14" s="19">
        <v>12.15</v>
      </c>
      <c r="E14" s="8">
        <f t="shared" si="7"/>
        <v>4</v>
      </c>
      <c r="F14" s="19">
        <v>9.8000000000000007</v>
      </c>
      <c r="G14" s="8">
        <f t="shared" si="8"/>
        <v>14</v>
      </c>
      <c r="H14" s="19">
        <v>11.05</v>
      </c>
      <c r="I14" s="8">
        <f t="shared" si="9"/>
        <v>5</v>
      </c>
      <c r="J14" s="19">
        <v>10.9</v>
      </c>
      <c r="K14" s="8">
        <f t="shared" si="10"/>
        <v>14</v>
      </c>
      <c r="L14" s="9">
        <f t="shared" si="5"/>
        <v>43.9</v>
      </c>
      <c r="M14" s="10">
        <f t="shared" si="11"/>
        <v>8</v>
      </c>
    </row>
    <row r="15" spans="1:13" ht="15" x14ac:dyDescent="0.2">
      <c r="A15" s="34">
        <f t="shared" si="6"/>
        <v>305</v>
      </c>
      <c r="B15" s="28" t="s">
        <v>71</v>
      </c>
      <c r="C15" s="37" t="s">
        <v>44</v>
      </c>
      <c r="D15" s="19">
        <v>12.15</v>
      </c>
      <c r="E15" s="8">
        <f t="shared" si="7"/>
        <v>4</v>
      </c>
      <c r="F15" s="19">
        <v>10.9</v>
      </c>
      <c r="G15" s="8">
        <f t="shared" si="8"/>
        <v>7</v>
      </c>
      <c r="H15" s="19">
        <v>11.15</v>
      </c>
      <c r="I15" s="8">
        <f t="shared" si="9"/>
        <v>3</v>
      </c>
      <c r="J15" s="19">
        <v>11</v>
      </c>
      <c r="K15" s="8">
        <f t="shared" si="10"/>
        <v>13</v>
      </c>
      <c r="L15" s="9">
        <f t="shared" si="5"/>
        <v>45.2</v>
      </c>
      <c r="M15" s="10">
        <f t="shared" si="11"/>
        <v>4</v>
      </c>
    </row>
    <row r="16" spans="1:13" ht="15" x14ac:dyDescent="0.2">
      <c r="A16" s="34">
        <f t="shared" si="6"/>
        <v>306</v>
      </c>
      <c r="B16" s="28"/>
      <c r="C16" s="37" t="s">
        <v>44</v>
      </c>
      <c r="D16" s="19">
        <v>0</v>
      </c>
      <c r="E16" s="8">
        <f t="shared" si="7"/>
        <v>0</v>
      </c>
      <c r="F16" s="19"/>
      <c r="G16" s="8">
        <f t="shared" si="8"/>
        <v>0</v>
      </c>
      <c r="H16" s="19">
        <v>0</v>
      </c>
      <c r="I16" s="8">
        <f t="shared" si="9"/>
        <v>0</v>
      </c>
      <c r="J16" s="19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5" ht="15" x14ac:dyDescent="0.2">
      <c r="A17" s="3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  <c r="O17" s="43" t="s">
        <v>128</v>
      </c>
    </row>
    <row r="18" spans="1:15" ht="15" x14ac:dyDescent="0.2">
      <c r="A18" s="34">
        <v>307</v>
      </c>
      <c r="B18" s="28" t="s">
        <v>72</v>
      </c>
      <c r="C18" s="29" t="s">
        <v>77</v>
      </c>
      <c r="D18" s="19">
        <v>12</v>
      </c>
      <c r="E18" s="8">
        <f t="shared" si="7"/>
        <v>11</v>
      </c>
      <c r="F18" s="19">
        <v>10.199999999999999</v>
      </c>
      <c r="G18" s="8">
        <f t="shared" si="8"/>
        <v>10</v>
      </c>
      <c r="H18" s="19">
        <v>7.55</v>
      </c>
      <c r="I18" s="8">
        <f t="shared" si="9"/>
        <v>17</v>
      </c>
      <c r="J18" s="19">
        <v>10.85</v>
      </c>
      <c r="K18" s="8">
        <f t="shared" ref="K18:K23" si="12">IF(J18&lt;1,0,RANK(J18,J$4:J$37,0))</f>
        <v>15</v>
      </c>
      <c r="L18" s="9">
        <f>SUM(D18,F18,H18,J18)</f>
        <v>40.6</v>
      </c>
      <c r="M18" s="10">
        <f t="shared" si="11"/>
        <v>15</v>
      </c>
    </row>
    <row r="19" spans="1:15" ht="15" x14ac:dyDescent="0.2">
      <c r="A19" s="34">
        <f t="shared" si="6"/>
        <v>308</v>
      </c>
      <c r="B19" s="28" t="s">
        <v>73</v>
      </c>
      <c r="C19" s="29" t="s">
        <v>77</v>
      </c>
      <c r="D19" s="19">
        <v>12.2</v>
      </c>
      <c r="E19" s="8">
        <f t="shared" si="7"/>
        <v>2</v>
      </c>
      <c r="F19" s="19">
        <v>11.05</v>
      </c>
      <c r="G19" s="8">
        <f t="shared" si="8"/>
        <v>6</v>
      </c>
      <c r="H19" s="19">
        <v>10.95</v>
      </c>
      <c r="I19" s="8">
        <f t="shared" si="9"/>
        <v>6</v>
      </c>
      <c r="J19" s="19">
        <v>11.45</v>
      </c>
      <c r="K19" s="8">
        <f t="shared" si="12"/>
        <v>8</v>
      </c>
      <c r="L19" s="9">
        <f t="shared" ref="L19:L30" si="13">SUM(D19,F19,H19,J19)</f>
        <v>45.650000000000006</v>
      </c>
      <c r="M19" s="10">
        <f t="shared" si="11"/>
        <v>3</v>
      </c>
    </row>
    <row r="20" spans="1:15" ht="15" x14ac:dyDescent="0.2">
      <c r="A20" s="34">
        <f t="shared" si="6"/>
        <v>309</v>
      </c>
      <c r="B20" s="28" t="s">
        <v>74</v>
      </c>
      <c r="C20" s="29" t="s">
        <v>77</v>
      </c>
      <c r="D20" s="19">
        <v>12.1</v>
      </c>
      <c r="E20" s="8">
        <f t="shared" si="7"/>
        <v>7</v>
      </c>
      <c r="F20" s="19">
        <v>0</v>
      </c>
      <c r="G20" s="8">
        <f t="shared" si="8"/>
        <v>0</v>
      </c>
      <c r="H20" s="19">
        <v>9.1999999999999993</v>
      </c>
      <c r="I20" s="8">
        <f t="shared" si="9"/>
        <v>13</v>
      </c>
      <c r="J20" s="19">
        <v>11.7</v>
      </c>
      <c r="K20" s="8">
        <f t="shared" si="12"/>
        <v>3</v>
      </c>
      <c r="L20" s="9">
        <f t="shared" si="13"/>
        <v>33</v>
      </c>
      <c r="M20" s="10">
        <f t="shared" si="11"/>
        <v>17</v>
      </c>
    </row>
    <row r="21" spans="1:15" ht="15" x14ac:dyDescent="0.2">
      <c r="A21" s="34">
        <f t="shared" si="6"/>
        <v>310</v>
      </c>
      <c r="B21" s="28" t="s">
        <v>75</v>
      </c>
      <c r="C21" s="29" t="s">
        <v>77</v>
      </c>
      <c r="D21" s="19">
        <v>12.05</v>
      </c>
      <c r="E21" s="8">
        <f t="shared" si="7"/>
        <v>9</v>
      </c>
      <c r="F21" s="19">
        <v>7.6</v>
      </c>
      <c r="G21" s="8">
        <f t="shared" si="8"/>
        <v>16</v>
      </c>
      <c r="H21" s="19">
        <v>7.75</v>
      </c>
      <c r="I21" s="8">
        <f t="shared" si="9"/>
        <v>16</v>
      </c>
      <c r="J21" s="19">
        <v>11.45</v>
      </c>
      <c r="K21" s="8">
        <f t="shared" si="12"/>
        <v>8</v>
      </c>
      <c r="L21" s="9">
        <f t="shared" si="13"/>
        <v>38.849999999999994</v>
      </c>
      <c r="M21" s="10">
        <f t="shared" si="11"/>
        <v>16</v>
      </c>
    </row>
    <row r="22" spans="1:15" ht="15" x14ac:dyDescent="0.2">
      <c r="A22" s="34">
        <f t="shared" si="6"/>
        <v>311</v>
      </c>
      <c r="B22" s="28" t="s">
        <v>76</v>
      </c>
      <c r="C22" s="29" t="s">
        <v>77</v>
      </c>
      <c r="D22" s="19">
        <v>12.1</v>
      </c>
      <c r="E22" s="8">
        <f t="shared" si="7"/>
        <v>7</v>
      </c>
      <c r="F22" s="19">
        <v>10.199999999999999</v>
      </c>
      <c r="G22" s="8">
        <f t="shared" si="8"/>
        <v>10</v>
      </c>
      <c r="H22" s="19">
        <v>9.75</v>
      </c>
      <c r="I22" s="8">
        <f t="shared" si="9"/>
        <v>10</v>
      </c>
      <c r="J22" s="19">
        <v>11.35</v>
      </c>
      <c r="K22" s="8">
        <f t="shared" si="12"/>
        <v>11</v>
      </c>
      <c r="L22" s="9">
        <f t="shared" si="13"/>
        <v>43.4</v>
      </c>
      <c r="M22" s="10">
        <f t="shared" si="11"/>
        <v>10</v>
      </c>
    </row>
    <row r="23" spans="1:15" ht="15" x14ac:dyDescent="0.2">
      <c r="A23" s="34">
        <f t="shared" si="6"/>
        <v>312</v>
      </c>
      <c r="B23" s="28" t="s">
        <v>133</v>
      </c>
      <c r="C23" s="29" t="s">
        <v>77</v>
      </c>
      <c r="D23" s="19">
        <v>11.85</v>
      </c>
      <c r="E23" s="8">
        <f t="shared" si="7"/>
        <v>14</v>
      </c>
      <c r="F23" s="19">
        <v>10.25</v>
      </c>
      <c r="G23" s="8">
        <f t="shared" si="8"/>
        <v>9</v>
      </c>
      <c r="H23" s="19">
        <v>8.9</v>
      </c>
      <c r="I23" s="8">
        <f t="shared" si="9"/>
        <v>14</v>
      </c>
      <c r="J23" s="19">
        <v>11.55</v>
      </c>
      <c r="K23" s="8">
        <f t="shared" si="12"/>
        <v>5</v>
      </c>
      <c r="L23" s="9">
        <f t="shared" si="13"/>
        <v>42.55</v>
      </c>
      <c r="M23" s="10">
        <f t="shared" si="11"/>
        <v>12</v>
      </c>
    </row>
    <row r="24" spans="1:15" ht="15" x14ac:dyDescent="0.2">
      <c r="A24" s="34"/>
      <c r="B24" s="33"/>
      <c r="C24" s="29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5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5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5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5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5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5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5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5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65</v>
      </c>
      <c r="D40" s="1" t="s">
        <v>11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37" t="s">
        <v>37</v>
      </c>
      <c r="D43" s="31">
        <f>LARGE(D4:D9,1)+LARGE(D4:D9,2)+LARGE(D4:D9,3)+LARGE(D4:D9,4)</f>
        <v>47.849999999999994</v>
      </c>
      <c r="E43" s="17">
        <f>IF(D43&lt;1,0,RANK(D43,D$43:D$47,0))</f>
        <v>3</v>
      </c>
      <c r="F43" s="31">
        <f>LARGE(F4:F9,1)+LARGE(F4:F9,2)+LARGE(F4:F9,3)+LARGE(F4:F9,4)</f>
        <v>44.8</v>
      </c>
      <c r="G43" s="17">
        <f>IF(F43&lt;1,0,RANK(F43,F$43:F$47,0))</f>
        <v>1</v>
      </c>
      <c r="H43" s="31">
        <f>LARGE(H4:H9,1)+LARGE(H4:H9,2)+LARGE(H4:H9,3)+LARGE(H4:H9,4)</f>
        <v>42.85</v>
      </c>
      <c r="I43" s="17">
        <f>IF(H43&lt;1,0,RANK(H43,H$43:H$47,0))</f>
        <v>2</v>
      </c>
      <c r="J43" s="31">
        <f>LARGE(J4:J9,1)+LARGE(J4:J9,2)+LARGE(J4:J9,3)+LARGE(J4:J9,4)</f>
        <v>46.7</v>
      </c>
      <c r="K43" s="17">
        <f>IF(J43&lt;1,0,RANK(J43,J$43:J$47,0))</f>
        <v>1</v>
      </c>
      <c r="L43" s="18">
        <f>D43+F43+H43+J43</f>
        <v>182.2</v>
      </c>
      <c r="M43" s="10">
        <f>IF(L43&lt;1,0,RANK(L43,L$43:L$47,0))</f>
        <v>2</v>
      </c>
    </row>
    <row r="44" spans="1:13" ht="15" x14ac:dyDescent="0.2">
      <c r="A44" s="26"/>
      <c r="B44" s="15"/>
      <c r="C44" s="30" t="s">
        <v>44</v>
      </c>
      <c r="D44" s="31">
        <f>LARGE(D11:D16,1)+LARGE(D11:D16,2)+LARGE(D11:D16,3)+LARGE(D11:D16,4)</f>
        <v>48.849999999999994</v>
      </c>
      <c r="E44" s="17">
        <f>IF(D44&lt;1,0,RANK(D44,D$43:D$47,0))</f>
        <v>1</v>
      </c>
      <c r="F44" s="31">
        <f>LARGE(F11:F16,1)+LARGE(F11:F16,2)+LARGE(F11:F16,3)+LARGE(F11:F16,4)</f>
        <v>43.5</v>
      </c>
      <c r="G44" s="17">
        <f>IF(F44&lt;1,0,RANK(F44,F$43:F$47,0))</f>
        <v>2</v>
      </c>
      <c r="H44" s="31">
        <f>LARGE(H11:H16,1)+LARGE(H11:H16,2)+LARGE(H11:H16,3)+LARGE(H11:H16,4)</f>
        <v>44.349999999999994</v>
      </c>
      <c r="I44" s="17">
        <f>IF(H44&lt;1,0,RANK(H44,H$43:H$47,0))</f>
        <v>1</v>
      </c>
      <c r="J44" s="31">
        <f>LARGE(J11:J16,1)+LARGE(J11:J16,2)+LARGE(J11:J16,3)+LARGE(J11:J16,4)</f>
        <v>45.55</v>
      </c>
      <c r="K44" s="17">
        <f>IF(J44&lt;1,0,RANK(J44,J$43:J$47,0))</f>
        <v>3</v>
      </c>
      <c r="L44" s="18">
        <f>D44+F44+H44+J44</f>
        <v>182.25</v>
      </c>
      <c r="M44" s="10">
        <f>IF(L44&lt;1,0,RANK(L44,L$43:L$47,0))</f>
        <v>1</v>
      </c>
    </row>
    <row r="45" spans="1:13" ht="15" x14ac:dyDescent="0.2">
      <c r="A45" s="26"/>
      <c r="B45" s="15"/>
      <c r="C45" s="30" t="s">
        <v>77</v>
      </c>
      <c r="D45" s="31">
        <f>LARGE(D18:D23,1)+LARGE(D18:D23,2)+LARGE(D18:D23,3)+LARGE(D18:D23,4)</f>
        <v>48.45</v>
      </c>
      <c r="E45" s="17">
        <f>IF(D45&lt;1,0,RANK(D45,D$43:D$47,0))</f>
        <v>2</v>
      </c>
      <c r="F45" s="31">
        <f>LARGE(F18:F23,1)+LARGE(F18:F23,2)+LARGE(F18:F23,3)+LARGE(F18:F23,4)</f>
        <v>41.7</v>
      </c>
      <c r="G45" s="17">
        <f>IF(F45&lt;1,0,RANK(F45,F$43:F$47,0))</f>
        <v>3</v>
      </c>
      <c r="H45" s="31">
        <f>LARGE(H18:H23,1)+LARGE(H18:H23,2)+LARGE(H18:H23,3)+LARGE(H18:H23,4)</f>
        <v>38.799999999999997</v>
      </c>
      <c r="I45" s="17">
        <f>IF(H45&lt;1,0,RANK(H45,H$43:H$47,0))</f>
        <v>3</v>
      </c>
      <c r="J45" s="31">
        <f>LARGE(J18:J23,1)+LARGE(J18:J23,2)+LARGE(J18:J23,3)+LARGE(J18:J23,4)</f>
        <v>46.150000000000006</v>
      </c>
      <c r="K45" s="17">
        <f>IF(J45&lt;1,0,RANK(J45,J$43:J$47,0))</f>
        <v>2</v>
      </c>
      <c r="L45" s="18">
        <f>D45+F45+H45+J45</f>
        <v>175.1</v>
      </c>
      <c r="M45" s="10">
        <f>IF(L45&lt;1,0,RANK(L45,L$43:L$47,0))</f>
        <v>3</v>
      </c>
    </row>
    <row r="46" spans="1:13" ht="15" x14ac:dyDescent="0.2">
      <c r="A46" s="26"/>
      <c r="B46" s="15"/>
      <c r="C46" s="12"/>
      <c r="D46" s="31">
        <f>LARGE(D25:D30,1)+LARGE(D25:D30,2)+LARGE(D25:D30,3)+LARGE(D25:D30,4)</f>
        <v>0</v>
      </c>
      <c r="E46" s="17">
        <f>IF(D46&lt;1,0,RANK(D46,D$43:D$47,0))</f>
        <v>0</v>
      </c>
      <c r="F46" s="31">
        <f>LARGE(F25:F30,1)+LARGE(F25:F30,2)+LARGE(F25:F30,3)+LARGE(F25:F30,4)</f>
        <v>0</v>
      </c>
      <c r="G46" s="17">
        <f>IF(F46&lt;1,0,RANK(F46,F$43:F$47,0))</f>
        <v>0</v>
      </c>
      <c r="H46" s="31">
        <f>LARGE(H25:H30,1)+LARGE(H25:H30,2)+LARGE(H25:H30,3)+LARGE(H25:H30,4)</f>
        <v>0</v>
      </c>
      <c r="I46" s="17">
        <f>IF(H46&lt;1,0,RANK(H46,H$43:H$47,0))</f>
        <v>0</v>
      </c>
      <c r="J46" s="31">
        <f>LARGE(J25:J30,1)+LARGE(J25:J30,2)+LARGE(J25:J30,3)+LARGE(J25:J30,4)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LARGE(D32:D37,1)+LARGE(D32:D37,2)+LARGE(D32:D37,3)+LARGE(D32:D37,4)</f>
        <v>0</v>
      </c>
      <c r="E47" s="17">
        <f>IF(D47&lt;1,0,RANK(D47,D$43:D$47,0))</f>
        <v>0</v>
      </c>
      <c r="F47" s="31">
        <f>LARGE(F32:F37,1)+LARGE(F32:F37,2)+LARGE(F32:F37,3)+LARGE(F32:F37,4)</f>
        <v>0</v>
      </c>
      <c r="G47" s="17">
        <f>IF(F47&lt;1,0,RANK(F47,F$43:F$47,0))</f>
        <v>0</v>
      </c>
      <c r="H47" s="31">
        <f>LARGE(H32:H37,1)+LARGE(H32:H37,2)+LARGE(H32:H37,3)+LARGE(H32:H37,4)</f>
        <v>0</v>
      </c>
      <c r="I47" s="17">
        <f>IF(H47&lt;1,0,RANK(H47,H$43:H$47,0))</f>
        <v>0</v>
      </c>
      <c r="J47" s="31">
        <f>LARGE(J32:J37,1)+LARGE(J32:J37,2)+LARGE(J32:J37,3)+LARGE(J32:J37,4)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</sheetData>
  <conditionalFormatting sqref="M43:M47 E43:E47 G43:G47 I43:I47 K43:K47 M4:M38 G4:G38 I4:I38 E4:E38 K4:K38">
    <cfRule type="cellIs" dxfId="20" priority="1" stopIfTrue="1" operator="equal">
      <formula>1</formula>
    </cfRule>
    <cfRule type="cellIs" dxfId="19" priority="2" stopIfTrue="1" operator="equal">
      <formula>2</formula>
    </cfRule>
    <cfRule type="cellIs" dxfId="18" priority="3" stopIfTrue="1" operator="equal">
      <formula>3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8CB8-DCD7-446A-8CE9-6EEC7D524862}">
  <dimension ref="A1:O47"/>
  <sheetViews>
    <sheetView tabSelected="1" workbookViewId="0">
      <selection activeCell="O20" sqref="O20"/>
    </sheetView>
  </sheetViews>
  <sheetFormatPr defaultRowHeight="12.75" x14ac:dyDescent="0.2"/>
  <cols>
    <col min="1" max="1" width="5.85546875" customWidth="1"/>
    <col min="2" max="2" width="18.140625" customWidth="1"/>
    <col min="3" max="3" width="18.42578125" customWidth="1"/>
    <col min="5" max="5" width="5.85546875" customWidth="1"/>
    <col min="7" max="7" width="5.85546875" customWidth="1"/>
    <col min="9" max="9" width="5.85546875" customWidth="1"/>
    <col min="11" max="11" width="5.85546875" customWidth="1"/>
    <col min="13" max="13" width="5.85546875" customWidth="1"/>
  </cols>
  <sheetData>
    <row r="1" spans="1:15" ht="18" x14ac:dyDescent="0.2">
      <c r="A1" s="26"/>
      <c r="B1" s="1" t="s">
        <v>84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5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5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5" ht="15" x14ac:dyDescent="0.2">
      <c r="A4" s="34">
        <v>137</v>
      </c>
      <c r="B4" s="35" t="s">
        <v>85</v>
      </c>
      <c r="C4" s="36" t="s">
        <v>36</v>
      </c>
      <c r="D4" s="19">
        <v>11.8</v>
      </c>
      <c r="E4" s="8">
        <f t="shared" ref="E4:E9" si="0">IF(D4&lt;1,0,RANK(D4,D$4:D$37,0))</f>
        <v>4</v>
      </c>
      <c r="F4" s="19">
        <v>9.65</v>
      </c>
      <c r="G4" s="8">
        <f t="shared" ref="G4:G9" si="1">IF(F4&lt;1,0,RANK(F4,F$4:F$37,0))</f>
        <v>11</v>
      </c>
      <c r="H4" s="19">
        <v>10.74</v>
      </c>
      <c r="I4" s="8">
        <f t="shared" ref="I4:I9" si="2">IF(H4&lt;1,0,RANK(H4,H$4:H$37,0))</f>
        <v>7</v>
      </c>
      <c r="J4" s="19">
        <v>11.65</v>
      </c>
      <c r="K4" s="8">
        <f t="shared" ref="K4:K9" si="3">IF(J4&lt;1,0,RANK(J4,J$4:J$37,0))</f>
        <v>4</v>
      </c>
      <c r="L4" s="9">
        <f>SUM(D4,F4,H4,J4)</f>
        <v>43.84</v>
      </c>
      <c r="M4" s="10">
        <f t="shared" ref="M4:M9" si="4">IF(L4&lt;1,0,RANK(L4,L$4:L$37,0))</f>
        <v>10</v>
      </c>
    </row>
    <row r="5" spans="1:15" ht="15" x14ac:dyDescent="0.2">
      <c r="A5" s="34">
        <f>SUM(A4+1)</f>
        <v>138</v>
      </c>
      <c r="B5" s="35" t="s">
        <v>86</v>
      </c>
      <c r="C5" s="36" t="s">
        <v>36</v>
      </c>
      <c r="D5" s="19">
        <v>11.9</v>
      </c>
      <c r="E5" s="8">
        <f t="shared" si="0"/>
        <v>3</v>
      </c>
      <c r="F5" s="19">
        <v>11.4</v>
      </c>
      <c r="G5" s="8">
        <f t="shared" si="1"/>
        <v>7</v>
      </c>
      <c r="H5" s="19">
        <v>10.54</v>
      </c>
      <c r="I5" s="8">
        <f t="shared" si="2"/>
        <v>8</v>
      </c>
      <c r="J5" s="19">
        <v>11.15</v>
      </c>
      <c r="K5" s="8">
        <f t="shared" si="3"/>
        <v>10</v>
      </c>
      <c r="L5" s="9">
        <f t="shared" ref="L5:L16" si="5">SUM(D5,F5,H5,J5)</f>
        <v>44.99</v>
      </c>
      <c r="M5" s="10">
        <f t="shared" si="4"/>
        <v>7</v>
      </c>
    </row>
    <row r="6" spans="1:15" ht="15" x14ac:dyDescent="0.2">
      <c r="A6" s="34">
        <f t="shared" ref="A6:A23" si="6">SUM(A5+1)</f>
        <v>139</v>
      </c>
      <c r="B6" s="35" t="s">
        <v>87</v>
      </c>
      <c r="C6" s="36" t="s">
        <v>36</v>
      </c>
      <c r="D6" s="19">
        <v>12.1</v>
      </c>
      <c r="E6" s="8">
        <f t="shared" si="0"/>
        <v>2</v>
      </c>
      <c r="F6" s="19">
        <v>12</v>
      </c>
      <c r="G6" s="8">
        <f t="shared" si="1"/>
        <v>5</v>
      </c>
      <c r="H6" s="19">
        <v>9.5</v>
      </c>
      <c r="I6" s="8">
        <f t="shared" si="2"/>
        <v>12</v>
      </c>
      <c r="J6" s="19">
        <v>11.75</v>
      </c>
      <c r="K6" s="8">
        <f t="shared" si="3"/>
        <v>1</v>
      </c>
      <c r="L6" s="9">
        <f t="shared" si="5"/>
        <v>45.35</v>
      </c>
      <c r="M6" s="10">
        <f t="shared" si="4"/>
        <v>6</v>
      </c>
    </row>
    <row r="7" spans="1:15" ht="15" x14ac:dyDescent="0.2">
      <c r="A7" s="34">
        <f t="shared" si="6"/>
        <v>140</v>
      </c>
      <c r="B7" s="35" t="s">
        <v>88</v>
      </c>
      <c r="C7" s="36" t="s">
        <v>36</v>
      </c>
      <c r="D7" s="19">
        <v>11.75</v>
      </c>
      <c r="E7" s="8">
        <f t="shared" si="0"/>
        <v>6</v>
      </c>
      <c r="F7" s="19">
        <v>11.4</v>
      </c>
      <c r="G7" s="8">
        <f t="shared" si="1"/>
        <v>7</v>
      </c>
      <c r="H7" s="19">
        <v>9.74</v>
      </c>
      <c r="I7" s="8">
        <f t="shared" si="2"/>
        <v>10</v>
      </c>
      <c r="J7" s="19">
        <v>11.4</v>
      </c>
      <c r="K7" s="8">
        <f t="shared" si="3"/>
        <v>9</v>
      </c>
      <c r="L7" s="9">
        <f t="shared" si="5"/>
        <v>44.29</v>
      </c>
      <c r="M7" s="10">
        <f t="shared" si="4"/>
        <v>8</v>
      </c>
    </row>
    <row r="8" spans="1:15" ht="15" x14ac:dyDescent="0.2">
      <c r="A8" s="34">
        <f t="shared" si="6"/>
        <v>141</v>
      </c>
      <c r="B8" s="35" t="s">
        <v>89</v>
      </c>
      <c r="C8" s="36" t="s">
        <v>36</v>
      </c>
      <c r="D8" s="19">
        <v>0</v>
      </c>
      <c r="E8" s="8">
        <f t="shared" si="0"/>
        <v>0</v>
      </c>
      <c r="F8" s="19">
        <v>0</v>
      </c>
      <c r="G8" s="8">
        <f t="shared" si="1"/>
        <v>0</v>
      </c>
      <c r="H8" s="19">
        <v>0</v>
      </c>
      <c r="I8" s="8">
        <f t="shared" si="2"/>
        <v>0</v>
      </c>
      <c r="J8" s="19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5" ht="15" x14ac:dyDescent="0.2">
      <c r="A9" s="34">
        <f t="shared" si="6"/>
        <v>142</v>
      </c>
      <c r="B9" s="35"/>
      <c r="C9" s="36" t="s">
        <v>36</v>
      </c>
      <c r="D9" s="19">
        <v>0</v>
      </c>
      <c r="E9" s="8">
        <f t="shared" si="0"/>
        <v>0</v>
      </c>
      <c r="F9" s="19">
        <v>0</v>
      </c>
      <c r="G9" s="8">
        <f t="shared" si="1"/>
        <v>0</v>
      </c>
      <c r="H9" s="19">
        <v>0</v>
      </c>
      <c r="I9" s="8">
        <f t="shared" si="2"/>
        <v>0</v>
      </c>
      <c r="J9" s="19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5" ht="15" x14ac:dyDescent="0.2">
      <c r="A10" s="3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5" ht="15" x14ac:dyDescent="0.2">
      <c r="A11" s="34">
        <v>143</v>
      </c>
      <c r="B11" s="28" t="s">
        <v>90</v>
      </c>
      <c r="C11" s="37" t="s">
        <v>25</v>
      </c>
      <c r="D11" s="19">
        <v>10.75</v>
      </c>
      <c r="E11" s="8">
        <f t="shared" ref="E11:E23" si="7">IF(D11&lt;1,0,RANK(D11,D$4:D$37,0))</f>
        <v>13</v>
      </c>
      <c r="F11" s="19">
        <v>9.25</v>
      </c>
      <c r="G11" s="8">
        <f t="shared" ref="G11:G23" si="8">IF(F11&lt;1,0,RANK(F11,F$4:F$37,0))</f>
        <v>13</v>
      </c>
      <c r="H11" s="19">
        <v>6.8</v>
      </c>
      <c r="I11" s="8">
        <f t="shared" ref="I11:I23" si="9">IF(H11&lt;1,0,RANK(H11,H$4:H$37,0))</f>
        <v>14</v>
      </c>
      <c r="J11" s="19">
        <v>10.25</v>
      </c>
      <c r="K11" s="8">
        <f t="shared" ref="K11:K16" si="10">IF(J11&lt;1,0,RANK(J11,J$4:J$37,0))</f>
        <v>14</v>
      </c>
      <c r="L11" s="9">
        <f t="shared" si="5"/>
        <v>37.049999999999997</v>
      </c>
      <c r="M11" s="10">
        <f t="shared" ref="M11:M23" si="11">IF(L11&lt;1,0,RANK(L11,L$4:L$37,0))</f>
        <v>14</v>
      </c>
    </row>
    <row r="12" spans="1:15" ht="15" x14ac:dyDescent="0.2">
      <c r="A12" s="34">
        <f t="shared" si="6"/>
        <v>144</v>
      </c>
      <c r="B12" s="28" t="s">
        <v>91</v>
      </c>
      <c r="C12" s="37" t="s">
        <v>25</v>
      </c>
      <c r="D12" s="19">
        <v>11.35</v>
      </c>
      <c r="E12" s="8">
        <f t="shared" si="7"/>
        <v>11</v>
      </c>
      <c r="F12" s="19">
        <v>8.75</v>
      </c>
      <c r="G12" s="8">
        <f t="shared" si="8"/>
        <v>14</v>
      </c>
      <c r="H12" s="19">
        <v>9.14</v>
      </c>
      <c r="I12" s="8">
        <f t="shared" si="9"/>
        <v>13</v>
      </c>
      <c r="J12" s="19">
        <v>10.85</v>
      </c>
      <c r="K12" s="8">
        <f t="shared" si="10"/>
        <v>12</v>
      </c>
      <c r="L12" s="9">
        <f t="shared" si="5"/>
        <v>40.090000000000003</v>
      </c>
      <c r="M12" s="10">
        <f t="shared" si="11"/>
        <v>13</v>
      </c>
    </row>
    <row r="13" spans="1:15" ht="15" x14ac:dyDescent="0.2">
      <c r="A13" s="34">
        <f t="shared" si="6"/>
        <v>145</v>
      </c>
      <c r="B13" s="40" t="s">
        <v>92</v>
      </c>
      <c r="C13" s="37" t="s">
        <v>25</v>
      </c>
      <c r="D13" s="19">
        <v>11.65</v>
      </c>
      <c r="E13" s="8">
        <f t="shared" si="7"/>
        <v>7</v>
      </c>
      <c r="F13" s="19">
        <v>11.55</v>
      </c>
      <c r="G13" s="8">
        <f t="shared" si="8"/>
        <v>6</v>
      </c>
      <c r="H13" s="19">
        <v>9.64</v>
      </c>
      <c r="I13" s="8">
        <f t="shared" si="9"/>
        <v>11</v>
      </c>
      <c r="J13" s="19">
        <v>11.15</v>
      </c>
      <c r="K13" s="8">
        <f t="shared" si="10"/>
        <v>10</v>
      </c>
      <c r="L13" s="9">
        <f t="shared" si="5"/>
        <v>43.99</v>
      </c>
      <c r="M13" s="10">
        <f t="shared" si="11"/>
        <v>9</v>
      </c>
    </row>
    <row r="14" spans="1:15" ht="15" x14ac:dyDescent="0.2">
      <c r="A14" s="38">
        <f t="shared" si="6"/>
        <v>146</v>
      </c>
      <c r="B14" s="28" t="s">
        <v>93</v>
      </c>
      <c r="C14" s="37" t="s">
        <v>25</v>
      </c>
      <c r="D14" s="19">
        <v>11.6</v>
      </c>
      <c r="E14" s="8">
        <f t="shared" si="7"/>
        <v>8</v>
      </c>
      <c r="F14" s="19">
        <v>9.4499999999999993</v>
      </c>
      <c r="G14" s="8">
        <f t="shared" si="8"/>
        <v>12</v>
      </c>
      <c r="H14" s="19">
        <v>10.77</v>
      </c>
      <c r="I14" s="8">
        <f t="shared" si="9"/>
        <v>6</v>
      </c>
      <c r="J14" s="19">
        <v>10.7</v>
      </c>
      <c r="K14" s="8">
        <f t="shared" si="10"/>
        <v>13</v>
      </c>
      <c r="L14" s="9">
        <f t="shared" si="5"/>
        <v>42.519999999999996</v>
      </c>
      <c r="M14" s="10">
        <f t="shared" si="11"/>
        <v>12</v>
      </c>
      <c r="O14" s="43" t="s">
        <v>128</v>
      </c>
    </row>
    <row r="15" spans="1:15" ht="15" x14ac:dyDescent="0.2">
      <c r="A15" s="34">
        <f t="shared" si="6"/>
        <v>147</v>
      </c>
      <c r="B15" s="28"/>
      <c r="C15" s="37" t="s">
        <v>25</v>
      </c>
      <c r="D15" s="19">
        <v>0</v>
      </c>
      <c r="E15" s="8">
        <f t="shared" si="7"/>
        <v>0</v>
      </c>
      <c r="F15" s="19">
        <v>0</v>
      </c>
      <c r="G15" s="8">
        <f t="shared" si="8"/>
        <v>0</v>
      </c>
      <c r="H15" s="19">
        <v>0</v>
      </c>
      <c r="I15" s="8">
        <f t="shared" si="9"/>
        <v>0</v>
      </c>
      <c r="J15" s="19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5" ht="15" x14ac:dyDescent="0.2">
      <c r="A16" s="34">
        <f t="shared" si="6"/>
        <v>148</v>
      </c>
      <c r="B16" s="28"/>
      <c r="C16" s="37" t="s">
        <v>25</v>
      </c>
      <c r="D16" s="19">
        <v>0</v>
      </c>
      <c r="E16" s="8">
        <f t="shared" si="7"/>
        <v>0</v>
      </c>
      <c r="F16" s="19">
        <v>0</v>
      </c>
      <c r="G16" s="8">
        <f t="shared" si="8"/>
        <v>0</v>
      </c>
      <c r="H16" s="19">
        <v>0</v>
      </c>
      <c r="I16" s="8">
        <f t="shared" si="9"/>
        <v>0</v>
      </c>
      <c r="J16" s="19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3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34">
        <v>131</v>
      </c>
      <c r="B18" s="28" t="s">
        <v>94</v>
      </c>
      <c r="C18" s="29" t="s">
        <v>20</v>
      </c>
      <c r="D18" s="19">
        <v>10.55</v>
      </c>
      <c r="E18" s="8">
        <f t="shared" si="7"/>
        <v>14</v>
      </c>
      <c r="F18" s="19">
        <v>10.85</v>
      </c>
      <c r="G18" s="8">
        <f t="shared" si="8"/>
        <v>9</v>
      </c>
      <c r="H18" s="19">
        <v>10.54</v>
      </c>
      <c r="I18" s="8">
        <f t="shared" si="9"/>
        <v>8</v>
      </c>
      <c r="J18" s="19">
        <v>11.7</v>
      </c>
      <c r="K18" s="8">
        <f t="shared" ref="K18:K23" si="12">IF(J18&lt;1,0,RANK(J18,J$4:J$37,0))</f>
        <v>3</v>
      </c>
      <c r="L18" s="9">
        <f>SUM(D18,F18,H18,J18)</f>
        <v>43.64</v>
      </c>
      <c r="M18" s="10">
        <f t="shared" si="11"/>
        <v>11</v>
      </c>
    </row>
    <row r="19" spans="1:13" ht="15" x14ac:dyDescent="0.2">
      <c r="A19" s="34">
        <f t="shared" si="6"/>
        <v>132</v>
      </c>
      <c r="B19" s="28" t="s">
        <v>95</v>
      </c>
      <c r="C19" s="29" t="s">
        <v>20</v>
      </c>
      <c r="D19" s="19">
        <v>11.3</v>
      </c>
      <c r="E19" s="8">
        <f t="shared" si="7"/>
        <v>12</v>
      </c>
      <c r="F19" s="19">
        <v>12.1</v>
      </c>
      <c r="G19" s="8">
        <f t="shared" si="8"/>
        <v>4</v>
      </c>
      <c r="H19" s="19">
        <v>11.97</v>
      </c>
      <c r="I19" s="8">
        <f t="shared" si="9"/>
        <v>4</v>
      </c>
      <c r="J19" s="19">
        <v>11.65</v>
      </c>
      <c r="K19" s="8">
        <f t="shared" si="12"/>
        <v>4</v>
      </c>
      <c r="L19" s="9">
        <f t="shared" ref="L19:L30" si="13">SUM(D19,F19,H19,J19)</f>
        <v>47.019999999999996</v>
      </c>
      <c r="M19" s="10">
        <f t="shared" si="11"/>
        <v>4</v>
      </c>
    </row>
    <row r="20" spans="1:13" ht="15" x14ac:dyDescent="0.2">
      <c r="A20" s="34">
        <f t="shared" si="6"/>
        <v>133</v>
      </c>
      <c r="B20" s="28" t="s">
        <v>96</v>
      </c>
      <c r="C20" s="29" t="s">
        <v>20</v>
      </c>
      <c r="D20" s="19">
        <v>11.8</v>
      </c>
      <c r="E20" s="8">
        <f t="shared" si="7"/>
        <v>4</v>
      </c>
      <c r="F20" s="19">
        <v>10.1</v>
      </c>
      <c r="G20" s="8">
        <f t="shared" si="8"/>
        <v>10</v>
      </c>
      <c r="H20" s="19">
        <v>12.07</v>
      </c>
      <c r="I20" s="8">
        <f t="shared" si="9"/>
        <v>3</v>
      </c>
      <c r="J20" s="19">
        <v>11.6</v>
      </c>
      <c r="K20" s="8">
        <f t="shared" si="12"/>
        <v>7</v>
      </c>
      <c r="L20" s="9">
        <f t="shared" si="13"/>
        <v>45.57</v>
      </c>
      <c r="M20" s="10">
        <f t="shared" si="11"/>
        <v>5</v>
      </c>
    </row>
    <row r="21" spans="1:13" ht="15" x14ac:dyDescent="0.2">
      <c r="A21" s="34">
        <f t="shared" si="6"/>
        <v>134</v>
      </c>
      <c r="B21" s="28" t="s">
        <v>97</v>
      </c>
      <c r="C21" s="29" t="s">
        <v>20</v>
      </c>
      <c r="D21" s="19">
        <v>11.6</v>
      </c>
      <c r="E21" s="8">
        <f t="shared" si="7"/>
        <v>8</v>
      </c>
      <c r="F21" s="19">
        <v>12.7</v>
      </c>
      <c r="G21" s="8">
        <f t="shared" si="8"/>
        <v>1</v>
      </c>
      <c r="H21" s="19">
        <v>12.37</v>
      </c>
      <c r="I21" s="8">
        <f t="shared" si="9"/>
        <v>2</v>
      </c>
      <c r="J21" s="19">
        <v>11.65</v>
      </c>
      <c r="K21" s="8">
        <f t="shared" si="12"/>
        <v>4</v>
      </c>
      <c r="L21" s="9">
        <f t="shared" si="13"/>
        <v>48.319999999999993</v>
      </c>
      <c r="M21" s="10">
        <f t="shared" si="11"/>
        <v>3</v>
      </c>
    </row>
    <row r="22" spans="1:13" ht="15" x14ac:dyDescent="0.2">
      <c r="A22" s="34">
        <f t="shared" si="6"/>
        <v>135</v>
      </c>
      <c r="B22" s="28" t="s">
        <v>98</v>
      </c>
      <c r="C22" s="29" t="s">
        <v>20</v>
      </c>
      <c r="D22" s="19">
        <v>11.6</v>
      </c>
      <c r="E22" s="8">
        <f t="shared" si="7"/>
        <v>8</v>
      </c>
      <c r="F22" s="19">
        <v>12.6</v>
      </c>
      <c r="G22" s="8">
        <f t="shared" si="8"/>
        <v>3</v>
      </c>
      <c r="H22" s="19">
        <v>12.4</v>
      </c>
      <c r="I22" s="8">
        <f t="shared" si="9"/>
        <v>1</v>
      </c>
      <c r="J22" s="19">
        <v>11.75</v>
      </c>
      <c r="K22" s="8">
        <f t="shared" si="12"/>
        <v>1</v>
      </c>
      <c r="L22" s="9">
        <f t="shared" si="13"/>
        <v>48.35</v>
      </c>
      <c r="M22" s="10">
        <f t="shared" si="11"/>
        <v>2</v>
      </c>
    </row>
    <row r="23" spans="1:13" ht="15" x14ac:dyDescent="0.2">
      <c r="A23" s="34">
        <f t="shared" si="6"/>
        <v>136</v>
      </c>
      <c r="B23" s="28" t="s">
        <v>99</v>
      </c>
      <c r="C23" s="29" t="s">
        <v>20</v>
      </c>
      <c r="D23" s="19">
        <v>12.7</v>
      </c>
      <c r="E23" s="8">
        <f t="shared" si="7"/>
        <v>1</v>
      </c>
      <c r="F23" s="19">
        <v>12.65</v>
      </c>
      <c r="G23" s="8">
        <f t="shared" si="8"/>
        <v>2</v>
      </c>
      <c r="H23" s="19">
        <v>11.9</v>
      </c>
      <c r="I23" s="8">
        <f t="shared" si="9"/>
        <v>5</v>
      </c>
      <c r="J23" s="19">
        <v>11.55</v>
      </c>
      <c r="K23" s="8">
        <f t="shared" si="12"/>
        <v>8</v>
      </c>
      <c r="L23" s="9">
        <f t="shared" si="13"/>
        <v>48.8</v>
      </c>
      <c r="M23" s="10">
        <f t="shared" si="11"/>
        <v>1</v>
      </c>
    </row>
    <row r="24" spans="1:13" ht="15" x14ac:dyDescent="0.2">
      <c r="A24" s="34"/>
      <c r="B24" s="33"/>
      <c r="C24" s="29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64</v>
      </c>
      <c r="D40" s="1" t="s">
        <v>12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37" t="s">
        <v>36</v>
      </c>
      <c r="D43" s="31">
        <f>LARGE(D4:D9,1)+LARGE(D4:D9,2)+LARGE(D4:D9,3)+LARGE(D4:D9,4)</f>
        <v>47.55</v>
      </c>
      <c r="E43" s="17">
        <f>IF(D43&lt;1,0,RANK(D43,D$43:D$47,0))</f>
        <v>2</v>
      </c>
      <c r="F43" s="31">
        <f>LARGE(F4:F9,1)+LARGE(F4:F9,2)+LARGE(F4:F9,3)+LARGE(F4:F9,4)</f>
        <v>44.449999999999996</v>
      </c>
      <c r="G43" s="17">
        <f>IF(F43&lt;1,0,RANK(F43,F$43:F$47,0))</f>
        <v>2</v>
      </c>
      <c r="H43" s="31">
        <f>LARGE(H4:H9,1)+LARGE(H4:H9,2)+LARGE(H4:H9,3)+LARGE(H4:H9,4)</f>
        <v>40.520000000000003</v>
      </c>
      <c r="I43" s="17">
        <f>IF(H43&lt;1,0,RANK(H43,H$43:H$47,0))</f>
        <v>2</v>
      </c>
      <c r="J43" s="31">
        <f>LARGE(J4:J9,1)+LARGE(J4:J9,2)+LARGE(J4:J9,3)+LARGE(J4:J9,4)</f>
        <v>45.949999999999996</v>
      </c>
      <c r="K43" s="17">
        <f>IF(J43&lt;1,0,RANK(J43,J$43:J$47,0))</f>
        <v>2</v>
      </c>
      <c r="L43" s="18">
        <f>D43+F43+H43+J43</f>
        <v>178.47</v>
      </c>
      <c r="M43" s="10">
        <f>IF(L43&lt;1,0,RANK(L43,L$43:L$47,0))</f>
        <v>2</v>
      </c>
    </row>
    <row r="44" spans="1:13" ht="15" x14ac:dyDescent="0.2">
      <c r="A44" s="26"/>
      <c r="B44" s="15"/>
      <c r="C44" s="30" t="s">
        <v>25</v>
      </c>
      <c r="D44" s="31">
        <f>LARGE(D11:D16,1)+LARGE(D11:D16,2)+LARGE(D11:D16,3)+LARGE(D11:D16,4)</f>
        <v>45.35</v>
      </c>
      <c r="E44" s="17">
        <f>IF(D44&lt;1,0,RANK(D44,D$43:D$47,0))</f>
        <v>3</v>
      </c>
      <c r="F44" s="31">
        <f>LARGE(F11:F16,1)+LARGE(F11:F16,2)+LARGE(F11:F16,3)+LARGE(F11:F16,4)</f>
        <v>39</v>
      </c>
      <c r="G44" s="17">
        <f>IF(F44&lt;1,0,RANK(F44,F$43:F$47,0))</f>
        <v>3</v>
      </c>
      <c r="H44" s="31">
        <f>LARGE(H11:H16,1)+LARGE(H11:H16,2)+LARGE(H11:H16,3)+LARGE(H11:H16,4)</f>
        <v>36.35</v>
      </c>
      <c r="I44" s="17">
        <f>IF(H44&lt;1,0,RANK(H44,H$43:H$47,0))</f>
        <v>3</v>
      </c>
      <c r="J44" s="31">
        <f>LARGE(J11:J16,1)+LARGE(J11:J16,2)+LARGE(J11:J16,3)+LARGE(J11:J16,4)</f>
        <v>42.95</v>
      </c>
      <c r="K44" s="17">
        <f>IF(J44&lt;1,0,RANK(J44,J$43:J$47,0))</f>
        <v>3</v>
      </c>
      <c r="L44" s="18">
        <f>D44+F44+H44+J44</f>
        <v>163.64999999999998</v>
      </c>
      <c r="M44" s="10">
        <f>IF(L44&lt;1,0,RANK(L44,L$43:L$47,0))</f>
        <v>3</v>
      </c>
    </row>
    <row r="45" spans="1:13" ht="15" x14ac:dyDescent="0.2">
      <c r="A45" s="26"/>
      <c r="B45" s="15"/>
      <c r="C45" s="30" t="s">
        <v>20</v>
      </c>
      <c r="D45" s="31">
        <f>LARGE(D18:D23,1)+LARGE(D18:D23,2)+LARGE(D18:D23,3)+LARGE(D18:D23,4)</f>
        <v>47.7</v>
      </c>
      <c r="E45" s="17">
        <f>IF(D45&lt;1,0,RANK(D45,D$43:D$47,0))</f>
        <v>1</v>
      </c>
      <c r="F45" s="31">
        <f>LARGE(F18:F23,1)+LARGE(F18:F23,2)+LARGE(F18:F23,3)+LARGE(F18:F23,4)</f>
        <v>50.050000000000004</v>
      </c>
      <c r="G45" s="17">
        <f>IF(F45&lt;1,0,RANK(F45,F$43:F$47,0))</f>
        <v>1</v>
      </c>
      <c r="H45" s="31">
        <f>LARGE(H18:H23,1)+LARGE(H18:H23,2)+LARGE(H18:H23,3)+LARGE(H18:H23,4)</f>
        <v>48.81</v>
      </c>
      <c r="I45" s="17">
        <f>IF(H45&lt;1,0,RANK(H45,H$43:H$47,0))</f>
        <v>1</v>
      </c>
      <c r="J45" s="31">
        <f>LARGE(J18:J23,1)+LARGE(J18:J23,2)+LARGE(J18:J23,3)+LARGE(J18:J23,4)</f>
        <v>46.75</v>
      </c>
      <c r="K45" s="17">
        <f>IF(J45&lt;1,0,RANK(J45,J$43:J$47,0))</f>
        <v>1</v>
      </c>
      <c r="L45" s="18">
        <f>D45+F45+H45+J45</f>
        <v>193.31</v>
      </c>
      <c r="M45" s="10">
        <f>IF(L45&lt;1,0,RANK(L45,L$43:L$47,0))</f>
        <v>1</v>
      </c>
    </row>
    <row r="46" spans="1:13" ht="15" x14ac:dyDescent="0.2">
      <c r="A46" s="26"/>
      <c r="B46" s="15"/>
      <c r="C46" s="12"/>
      <c r="D46" s="31">
        <f>LARGE(D25:D30,1)+LARGE(D25:D30,2)+LARGE(D25:D30,3)+LARGE(D25:D30,4)</f>
        <v>0</v>
      </c>
      <c r="E46" s="17">
        <f>IF(D46&lt;1,0,RANK(D46,D$43:D$47,0))</f>
        <v>0</v>
      </c>
      <c r="F46" s="31">
        <f>LARGE(F25:F30,1)+LARGE(F25:F30,2)+LARGE(F25:F30,3)+LARGE(F25:F30,4)</f>
        <v>0</v>
      </c>
      <c r="G46" s="17">
        <f>IF(F46&lt;1,0,RANK(F46,F$43:F$47,0))</f>
        <v>0</v>
      </c>
      <c r="H46" s="31">
        <f>LARGE(H25:H30,1)+LARGE(H25:H30,2)+LARGE(H25:H30,3)+LARGE(H25:H30,4)</f>
        <v>0</v>
      </c>
      <c r="I46" s="17">
        <f>IF(H46&lt;1,0,RANK(H46,H$43:H$47,0))</f>
        <v>0</v>
      </c>
      <c r="J46" s="31">
        <f>LARGE(J25:J30,1)+LARGE(J25:J30,2)+LARGE(J25:J30,3)+LARGE(J25:J30,4)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LARGE(D32:D37,1)+LARGE(D32:D37,2)+LARGE(D32:D37,3)+LARGE(D32:D37,4)</f>
        <v>0</v>
      </c>
      <c r="E47" s="17">
        <f>IF(D47&lt;1,0,RANK(D47,D$43:D$47,0))</f>
        <v>0</v>
      </c>
      <c r="F47" s="31">
        <f>LARGE(F32:F37,1)+LARGE(F32:F37,2)+LARGE(F32:F37,3)+LARGE(F32:F37,4)</f>
        <v>0</v>
      </c>
      <c r="G47" s="17">
        <f>IF(F47&lt;1,0,RANK(F47,F$43:F$47,0))</f>
        <v>0</v>
      </c>
      <c r="H47" s="31">
        <f>LARGE(H32:H37,1)+LARGE(H32:H37,2)+LARGE(H32:H37,3)+LARGE(H32:H37,4)</f>
        <v>0</v>
      </c>
      <c r="I47" s="17">
        <f>IF(H47&lt;1,0,RANK(H47,H$43:H$47,0))</f>
        <v>0</v>
      </c>
      <c r="J47" s="31">
        <f>LARGE(J32:J37,1)+LARGE(J32:J37,2)+LARGE(J32:J37,3)+LARGE(J32:J37,4)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</sheetData>
  <sheetProtection algorithmName="SHA-512" hashValue="zfn6kEDYB7t+LJPYLPHu6vPFSrijc2gJpMzFsz1h5eNbjRNUpxXFOkO+lZFqanGE34RSecFAMqdXzzngB2YZ+g==" saltValue="CQic5mAPOEErlpZ2ZatNvQ==" spinCount="100000" sheet="1" objects="1" scenarios="1"/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opLeftCell="A25" workbookViewId="0">
      <selection activeCell="F8" sqref="F8"/>
    </sheetView>
  </sheetViews>
  <sheetFormatPr defaultRowHeight="12.75" x14ac:dyDescent="0.2"/>
  <cols>
    <col min="1" max="1" width="5.85546875" customWidth="1"/>
    <col min="2" max="2" width="22.28515625" customWidth="1"/>
    <col min="3" max="3" width="14.85546875" customWidth="1"/>
    <col min="5" max="5" width="5.85546875" customWidth="1"/>
    <col min="7" max="7" width="5.85546875" customWidth="1"/>
    <col min="9" max="9" width="5.85546875" customWidth="1"/>
    <col min="11" max="11" width="5.85546875" customWidth="1"/>
    <col min="13" max="13" width="5.85546875" customWidth="1"/>
  </cols>
  <sheetData>
    <row r="1" spans="1:13" ht="18" x14ac:dyDescent="0.2">
      <c r="A1" s="26"/>
      <c r="B1" s="1" t="s">
        <v>58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A2" s="26"/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5" t="s">
        <v>13</v>
      </c>
      <c r="B3" s="23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34">
        <v>55</v>
      </c>
      <c r="B4" s="28" t="s">
        <v>100</v>
      </c>
      <c r="C4" s="37" t="s">
        <v>14</v>
      </c>
      <c r="D4" s="19">
        <v>0</v>
      </c>
      <c r="E4" s="8">
        <f t="shared" ref="E4:E9" si="0">IF(D4&lt;1,0,RANK(D4,D$4:D$37,0))</f>
        <v>0</v>
      </c>
      <c r="F4" s="19">
        <v>9.35</v>
      </c>
      <c r="G4" s="8">
        <f t="shared" ref="G4:G9" si="1">IF(F4&lt;1,0,RANK(F4,F$4:F$37,0))</f>
        <v>3</v>
      </c>
      <c r="H4" s="19">
        <v>12.1</v>
      </c>
      <c r="I4" s="8">
        <f t="shared" ref="I4:I9" si="2">IF(H4&lt;1,0,RANK(H4,H$4:H$37,0))</f>
        <v>1</v>
      </c>
      <c r="J4" s="19">
        <v>11.6</v>
      </c>
      <c r="K4" s="8">
        <f t="shared" ref="K4:K9" si="3">IF(J4&lt;1,0,RANK(J4,J$4:J$37,0))</f>
        <v>1</v>
      </c>
      <c r="L4" s="9">
        <f>SUM(D4,F4,H4,J4)</f>
        <v>33.049999999999997</v>
      </c>
      <c r="M4" s="10">
        <f t="shared" ref="M4:M9" si="4">IF(L4&lt;1,0,RANK(L4,L$4:L$37,0))</f>
        <v>3</v>
      </c>
    </row>
    <row r="5" spans="1:13" ht="15" x14ac:dyDescent="0.2">
      <c r="A5" s="34">
        <f>SUM(A4+1)</f>
        <v>56</v>
      </c>
      <c r="B5" s="28" t="s">
        <v>101</v>
      </c>
      <c r="C5" s="37" t="s">
        <v>14</v>
      </c>
      <c r="D5" s="19">
        <v>12.3</v>
      </c>
      <c r="E5" s="8">
        <f t="shared" si="0"/>
        <v>1</v>
      </c>
      <c r="F5" s="19">
        <v>11.55</v>
      </c>
      <c r="G5" s="8">
        <f t="shared" si="1"/>
        <v>1</v>
      </c>
      <c r="H5" s="19">
        <v>10.77</v>
      </c>
      <c r="I5" s="8">
        <f t="shared" si="2"/>
        <v>3</v>
      </c>
      <c r="J5" s="19">
        <v>11.23</v>
      </c>
      <c r="K5" s="8">
        <f t="shared" si="3"/>
        <v>2</v>
      </c>
      <c r="L5" s="9">
        <f t="shared" ref="L5:L16" si="5">SUM(D5,F5,H5,J5)</f>
        <v>45.850000000000009</v>
      </c>
      <c r="M5" s="10">
        <f t="shared" si="4"/>
        <v>1</v>
      </c>
    </row>
    <row r="6" spans="1:13" ht="15" x14ac:dyDescent="0.2">
      <c r="A6" s="34">
        <f t="shared" ref="A6:A23" si="6">SUM(A5+1)</f>
        <v>57</v>
      </c>
      <c r="B6" s="28" t="s">
        <v>102</v>
      </c>
      <c r="C6" s="37" t="s">
        <v>14</v>
      </c>
      <c r="D6" s="19">
        <v>0</v>
      </c>
      <c r="E6" s="8">
        <f t="shared" si="0"/>
        <v>0</v>
      </c>
      <c r="F6" s="19">
        <v>10.6</v>
      </c>
      <c r="G6" s="8">
        <f t="shared" si="1"/>
        <v>2</v>
      </c>
      <c r="H6" s="19">
        <v>11.54</v>
      </c>
      <c r="I6" s="8">
        <f t="shared" si="2"/>
        <v>2</v>
      </c>
      <c r="J6" s="19">
        <v>0</v>
      </c>
      <c r="K6" s="8">
        <f t="shared" si="3"/>
        <v>0</v>
      </c>
      <c r="L6" s="9">
        <f t="shared" si="5"/>
        <v>22.14</v>
      </c>
      <c r="M6" s="10">
        <f t="shared" si="4"/>
        <v>4</v>
      </c>
    </row>
    <row r="7" spans="1:13" ht="15" x14ac:dyDescent="0.2">
      <c r="A7" s="34">
        <f t="shared" si="6"/>
        <v>58</v>
      </c>
      <c r="B7" s="28" t="s">
        <v>103</v>
      </c>
      <c r="C7" s="37" t="s">
        <v>14</v>
      </c>
      <c r="D7" s="19">
        <v>11.75</v>
      </c>
      <c r="E7" s="8">
        <f t="shared" si="0"/>
        <v>2</v>
      </c>
      <c r="F7" s="19">
        <v>8.8000000000000007</v>
      </c>
      <c r="G7" s="8">
        <f t="shared" si="1"/>
        <v>4</v>
      </c>
      <c r="H7" s="19">
        <v>8.94</v>
      </c>
      <c r="I7" s="8">
        <f t="shared" si="2"/>
        <v>4</v>
      </c>
      <c r="J7" s="19">
        <v>10.63</v>
      </c>
      <c r="K7" s="8">
        <f t="shared" si="3"/>
        <v>3</v>
      </c>
      <c r="L7" s="9">
        <f t="shared" si="5"/>
        <v>40.120000000000005</v>
      </c>
      <c r="M7" s="10">
        <f t="shared" si="4"/>
        <v>2</v>
      </c>
    </row>
    <row r="8" spans="1:13" ht="15" x14ac:dyDescent="0.2">
      <c r="A8" s="34">
        <f t="shared" si="6"/>
        <v>59</v>
      </c>
      <c r="B8" s="28"/>
      <c r="C8" s="37" t="s">
        <v>14</v>
      </c>
      <c r="D8" s="19">
        <v>0</v>
      </c>
      <c r="E8" s="8">
        <f t="shared" si="0"/>
        <v>0</v>
      </c>
      <c r="F8" s="19">
        <v>0</v>
      </c>
      <c r="G8" s="8">
        <f t="shared" si="1"/>
        <v>0</v>
      </c>
      <c r="H8" s="19">
        <v>0</v>
      </c>
      <c r="I8" s="8">
        <f t="shared" si="2"/>
        <v>0</v>
      </c>
      <c r="J8" s="19">
        <v>0</v>
      </c>
      <c r="K8" s="8">
        <f t="shared" si="3"/>
        <v>0</v>
      </c>
      <c r="L8" s="9">
        <f t="shared" si="5"/>
        <v>0</v>
      </c>
      <c r="M8" s="10">
        <f t="shared" si="4"/>
        <v>0</v>
      </c>
    </row>
    <row r="9" spans="1:13" ht="15" x14ac:dyDescent="0.2">
      <c r="A9" s="34">
        <f t="shared" si="6"/>
        <v>60</v>
      </c>
      <c r="B9" s="28"/>
      <c r="C9" s="37" t="s">
        <v>14</v>
      </c>
      <c r="D9" s="19">
        <v>0</v>
      </c>
      <c r="E9" s="8">
        <f t="shared" si="0"/>
        <v>0</v>
      </c>
      <c r="F9" s="19">
        <v>0</v>
      </c>
      <c r="G9" s="8">
        <f t="shared" si="1"/>
        <v>0</v>
      </c>
      <c r="H9" s="19">
        <v>0</v>
      </c>
      <c r="I9" s="8">
        <f t="shared" si="2"/>
        <v>0</v>
      </c>
      <c r="J9" s="19">
        <v>0</v>
      </c>
      <c r="K9" s="8">
        <f t="shared" si="3"/>
        <v>0</v>
      </c>
      <c r="L9" s="9">
        <f t="shared" si="5"/>
        <v>0</v>
      </c>
      <c r="M9" s="10">
        <f t="shared" si="4"/>
        <v>0</v>
      </c>
    </row>
    <row r="10" spans="1:13" ht="15" x14ac:dyDescent="0.2">
      <c r="A10" s="34"/>
      <c r="B10" s="33"/>
      <c r="C10" s="7"/>
      <c r="D10" s="20"/>
      <c r="E10" s="8"/>
      <c r="F10" s="19"/>
      <c r="G10" s="8"/>
      <c r="H10" s="19"/>
      <c r="I10" s="8"/>
      <c r="J10" s="19"/>
      <c r="K10" s="8"/>
      <c r="L10" s="11"/>
      <c r="M10" s="10"/>
    </row>
    <row r="11" spans="1:13" ht="15" x14ac:dyDescent="0.2">
      <c r="A11" s="34">
        <v>32</v>
      </c>
      <c r="B11" s="28"/>
      <c r="C11" s="29"/>
      <c r="D11" s="19">
        <v>0</v>
      </c>
      <c r="E11" s="8">
        <f t="shared" ref="E11:E23" si="7">IF(D11&lt;1,0,RANK(D11,D$4:D$37,0))</f>
        <v>0</v>
      </c>
      <c r="F11" s="19">
        <v>0</v>
      </c>
      <c r="G11" s="8">
        <f t="shared" ref="G11:G23" si="8">IF(F11&lt;1,0,RANK(F11,F$4:F$37,0))</f>
        <v>0</v>
      </c>
      <c r="H11" s="19">
        <v>0</v>
      </c>
      <c r="I11" s="8">
        <f t="shared" ref="I11:I23" si="9">IF(H11&lt;1,0,RANK(H11,H$4:H$37,0))</f>
        <v>0</v>
      </c>
      <c r="J11" s="19">
        <v>0</v>
      </c>
      <c r="K11" s="8">
        <f t="shared" ref="K11:K16" si="10">IF(J11&lt;1,0,RANK(J11,J$4:J$37,0))</f>
        <v>0</v>
      </c>
      <c r="L11" s="9">
        <f t="shared" si="5"/>
        <v>0</v>
      </c>
      <c r="M11" s="10">
        <f t="shared" ref="M11:M23" si="11">IF(L11&lt;1,0,RANK(L11,L$4:L$37,0))</f>
        <v>0</v>
      </c>
    </row>
    <row r="12" spans="1:13" ht="15" x14ac:dyDescent="0.2">
      <c r="A12" s="34">
        <f t="shared" si="6"/>
        <v>33</v>
      </c>
      <c r="B12" s="28"/>
      <c r="C12" s="29"/>
      <c r="D12" s="19">
        <v>0</v>
      </c>
      <c r="E12" s="8">
        <f t="shared" si="7"/>
        <v>0</v>
      </c>
      <c r="F12" s="19">
        <v>0</v>
      </c>
      <c r="G12" s="8">
        <f t="shared" si="8"/>
        <v>0</v>
      </c>
      <c r="H12" s="19">
        <v>0</v>
      </c>
      <c r="I12" s="8">
        <f t="shared" si="9"/>
        <v>0</v>
      </c>
      <c r="J12" s="19">
        <v>0</v>
      </c>
      <c r="K12" s="8">
        <f t="shared" si="10"/>
        <v>0</v>
      </c>
      <c r="L12" s="9">
        <f t="shared" si="5"/>
        <v>0</v>
      </c>
      <c r="M12" s="10">
        <f t="shared" si="11"/>
        <v>0</v>
      </c>
    </row>
    <row r="13" spans="1:13" ht="15" x14ac:dyDescent="0.2">
      <c r="A13" s="34">
        <f t="shared" si="6"/>
        <v>34</v>
      </c>
      <c r="B13" s="28"/>
      <c r="C13" s="29"/>
      <c r="D13" s="19">
        <v>0</v>
      </c>
      <c r="E13" s="8">
        <f t="shared" si="7"/>
        <v>0</v>
      </c>
      <c r="F13" s="19">
        <v>0</v>
      </c>
      <c r="G13" s="8">
        <f t="shared" si="8"/>
        <v>0</v>
      </c>
      <c r="H13" s="19">
        <v>0</v>
      </c>
      <c r="I13" s="8">
        <f t="shared" si="9"/>
        <v>0</v>
      </c>
      <c r="J13" s="19">
        <v>0</v>
      </c>
      <c r="K13" s="8">
        <f t="shared" si="10"/>
        <v>0</v>
      </c>
      <c r="L13" s="9">
        <f t="shared" si="5"/>
        <v>0</v>
      </c>
      <c r="M13" s="10">
        <f t="shared" si="11"/>
        <v>0</v>
      </c>
    </row>
    <row r="14" spans="1:13" ht="15" x14ac:dyDescent="0.2">
      <c r="A14" s="38">
        <f t="shared" si="6"/>
        <v>35</v>
      </c>
      <c r="B14" s="28"/>
      <c r="C14" s="29"/>
      <c r="D14" s="19">
        <v>0</v>
      </c>
      <c r="E14" s="8">
        <f t="shared" si="7"/>
        <v>0</v>
      </c>
      <c r="F14" s="19">
        <v>0</v>
      </c>
      <c r="G14" s="8">
        <f t="shared" si="8"/>
        <v>0</v>
      </c>
      <c r="H14" s="19">
        <v>0</v>
      </c>
      <c r="I14" s="8">
        <f t="shared" si="9"/>
        <v>0</v>
      </c>
      <c r="J14" s="19">
        <v>0</v>
      </c>
      <c r="K14" s="8">
        <f t="shared" si="10"/>
        <v>0</v>
      </c>
      <c r="L14" s="9">
        <f t="shared" si="5"/>
        <v>0</v>
      </c>
      <c r="M14" s="10">
        <f t="shared" si="11"/>
        <v>0</v>
      </c>
    </row>
    <row r="15" spans="1:13" ht="15" x14ac:dyDescent="0.2">
      <c r="A15" s="34">
        <f t="shared" si="6"/>
        <v>36</v>
      </c>
      <c r="B15" s="28"/>
      <c r="C15" s="29"/>
      <c r="D15" s="19">
        <v>0</v>
      </c>
      <c r="E15" s="8">
        <f t="shared" si="7"/>
        <v>0</v>
      </c>
      <c r="F15" s="19">
        <v>0</v>
      </c>
      <c r="G15" s="8">
        <f t="shared" si="8"/>
        <v>0</v>
      </c>
      <c r="H15" s="19">
        <v>0</v>
      </c>
      <c r="I15" s="8">
        <f t="shared" si="9"/>
        <v>0</v>
      </c>
      <c r="J15" s="19">
        <v>0</v>
      </c>
      <c r="K15" s="8">
        <f t="shared" si="10"/>
        <v>0</v>
      </c>
      <c r="L15" s="9">
        <f t="shared" si="5"/>
        <v>0</v>
      </c>
      <c r="M15" s="10">
        <f t="shared" si="11"/>
        <v>0</v>
      </c>
    </row>
    <row r="16" spans="1:13" ht="15" x14ac:dyDescent="0.2">
      <c r="A16" s="34">
        <f t="shared" si="6"/>
        <v>37</v>
      </c>
      <c r="B16" s="28"/>
      <c r="C16" s="29"/>
      <c r="D16" s="19">
        <v>0</v>
      </c>
      <c r="E16" s="8">
        <f t="shared" si="7"/>
        <v>0</v>
      </c>
      <c r="F16" s="19">
        <v>0</v>
      </c>
      <c r="G16" s="8">
        <f t="shared" si="8"/>
        <v>0</v>
      </c>
      <c r="H16" s="19">
        <v>0</v>
      </c>
      <c r="I16" s="8">
        <f t="shared" si="9"/>
        <v>0</v>
      </c>
      <c r="J16" s="19">
        <v>0</v>
      </c>
      <c r="K16" s="8">
        <f t="shared" si="10"/>
        <v>0</v>
      </c>
      <c r="L16" s="9">
        <f t="shared" si="5"/>
        <v>0</v>
      </c>
      <c r="M16" s="10">
        <f t="shared" si="11"/>
        <v>0</v>
      </c>
    </row>
    <row r="17" spans="1:13" ht="15" x14ac:dyDescent="0.2">
      <c r="A17" s="34"/>
      <c r="B17" s="13"/>
      <c r="C17" s="7"/>
      <c r="D17" s="20"/>
      <c r="E17" s="8"/>
      <c r="F17" s="19"/>
      <c r="G17" s="8"/>
      <c r="H17" s="19"/>
      <c r="I17" s="8"/>
      <c r="J17" s="19"/>
      <c r="K17" s="8"/>
      <c r="L17" s="11"/>
      <c r="M17" s="10"/>
    </row>
    <row r="18" spans="1:13" ht="15" x14ac:dyDescent="0.2">
      <c r="A18" s="34">
        <v>38</v>
      </c>
      <c r="B18" s="35"/>
      <c r="C18" s="36"/>
      <c r="D18" s="19">
        <v>0</v>
      </c>
      <c r="E18" s="8">
        <f t="shared" si="7"/>
        <v>0</v>
      </c>
      <c r="F18" s="19">
        <v>0</v>
      </c>
      <c r="G18" s="8">
        <f t="shared" si="8"/>
        <v>0</v>
      </c>
      <c r="H18" s="19">
        <v>0</v>
      </c>
      <c r="I18" s="8">
        <f t="shared" si="9"/>
        <v>0</v>
      </c>
      <c r="J18" s="19">
        <v>0</v>
      </c>
      <c r="K18" s="8">
        <f t="shared" ref="K18:K23" si="12">IF(J18&lt;1,0,RANK(J18,J$4:J$37,0))</f>
        <v>0</v>
      </c>
      <c r="L18" s="9">
        <f>SUM(D18,F18,H18,J18)</f>
        <v>0</v>
      </c>
      <c r="M18" s="10">
        <f t="shared" si="11"/>
        <v>0</v>
      </c>
    </row>
    <row r="19" spans="1:13" ht="15" x14ac:dyDescent="0.2">
      <c r="A19" s="34">
        <f t="shared" si="6"/>
        <v>39</v>
      </c>
      <c r="B19" s="35"/>
      <c r="C19" s="36"/>
      <c r="D19" s="19">
        <v>0</v>
      </c>
      <c r="E19" s="8">
        <f t="shared" si="7"/>
        <v>0</v>
      </c>
      <c r="F19" s="19">
        <v>0</v>
      </c>
      <c r="G19" s="8">
        <f t="shared" si="8"/>
        <v>0</v>
      </c>
      <c r="H19" s="19">
        <v>0</v>
      </c>
      <c r="I19" s="8">
        <f t="shared" si="9"/>
        <v>0</v>
      </c>
      <c r="J19" s="19">
        <v>0</v>
      </c>
      <c r="K19" s="8">
        <f t="shared" si="12"/>
        <v>0</v>
      </c>
      <c r="L19" s="9">
        <f t="shared" ref="L19:L30" si="13">SUM(D19,F19,H19,J19)</f>
        <v>0</v>
      </c>
      <c r="M19" s="10">
        <f t="shared" si="11"/>
        <v>0</v>
      </c>
    </row>
    <row r="20" spans="1:13" ht="15" x14ac:dyDescent="0.2">
      <c r="A20" s="34">
        <f t="shared" si="6"/>
        <v>40</v>
      </c>
      <c r="B20" s="35"/>
      <c r="C20" s="36"/>
      <c r="D20" s="19">
        <v>0</v>
      </c>
      <c r="E20" s="8">
        <f t="shared" si="7"/>
        <v>0</v>
      </c>
      <c r="F20" s="19">
        <v>0</v>
      </c>
      <c r="G20" s="8">
        <f t="shared" si="8"/>
        <v>0</v>
      </c>
      <c r="H20" s="19">
        <v>0</v>
      </c>
      <c r="I20" s="8">
        <f t="shared" si="9"/>
        <v>0</v>
      </c>
      <c r="J20" s="19">
        <v>0</v>
      </c>
      <c r="K20" s="8">
        <f t="shared" si="12"/>
        <v>0</v>
      </c>
      <c r="L20" s="9">
        <f t="shared" si="13"/>
        <v>0</v>
      </c>
      <c r="M20" s="10">
        <f t="shared" si="11"/>
        <v>0</v>
      </c>
    </row>
    <row r="21" spans="1:13" ht="15" x14ac:dyDescent="0.2">
      <c r="A21" s="34">
        <f t="shared" si="6"/>
        <v>41</v>
      </c>
      <c r="B21" s="35"/>
      <c r="C21" s="36"/>
      <c r="D21" s="19">
        <v>0</v>
      </c>
      <c r="E21" s="8">
        <f t="shared" si="7"/>
        <v>0</v>
      </c>
      <c r="F21" s="19">
        <v>0</v>
      </c>
      <c r="G21" s="8">
        <f t="shared" si="8"/>
        <v>0</v>
      </c>
      <c r="H21" s="19">
        <v>0</v>
      </c>
      <c r="I21" s="8">
        <f t="shared" si="9"/>
        <v>0</v>
      </c>
      <c r="J21" s="19">
        <v>0</v>
      </c>
      <c r="K21" s="8">
        <f t="shared" si="12"/>
        <v>0</v>
      </c>
      <c r="L21" s="9">
        <f t="shared" si="13"/>
        <v>0</v>
      </c>
      <c r="M21" s="10">
        <f t="shared" si="11"/>
        <v>0</v>
      </c>
    </row>
    <row r="22" spans="1:13" ht="15" x14ac:dyDescent="0.2">
      <c r="A22" s="34">
        <f t="shared" si="6"/>
        <v>42</v>
      </c>
      <c r="B22" s="35"/>
      <c r="C22" s="36"/>
      <c r="D22" s="19">
        <v>0</v>
      </c>
      <c r="E22" s="8">
        <f t="shared" si="7"/>
        <v>0</v>
      </c>
      <c r="F22" s="19">
        <v>0</v>
      </c>
      <c r="G22" s="8">
        <f t="shared" si="8"/>
        <v>0</v>
      </c>
      <c r="H22" s="19">
        <v>0</v>
      </c>
      <c r="I22" s="8">
        <f t="shared" si="9"/>
        <v>0</v>
      </c>
      <c r="J22" s="19">
        <v>0</v>
      </c>
      <c r="K22" s="8">
        <f t="shared" si="12"/>
        <v>0</v>
      </c>
      <c r="L22" s="9">
        <f t="shared" si="13"/>
        <v>0</v>
      </c>
      <c r="M22" s="10">
        <f t="shared" si="11"/>
        <v>0</v>
      </c>
    </row>
    <row r="23" spans="1:13" ht="15" x14ac:dyDescent="0.2">
      <c r="A23" s="34">
        <f t="shared" si="6"/>
        <v>43</v>
      </c>
      <c r="B23" s="35"/>
      <c r="C23" s="36"/>
      <c r="D23" s="19">
        <v>0</v>
      </c>
      <c r="E23" s="8">
        <f t="shared" si="7"/>
        <v>0</v>
      </c>
      <c r="F23" s="19">
        <v>0</v>
      </c>
      <c r="G23" s="8">
        <f t="shared" si="8"/>
        <v>0</v>
      </c>
      <c r="H23" s="19">
        <v>0</v>
      </c>
      <c r="I23" s="8">
        <f t="shared" si="9"/>
        <v>0</v>
      </c>
      <c r="J23" s="19">
        <v>0</v>
      </c>
      <c r="K23" s="8">
        <f t="shared" si="12"/>
        <v>0</v>
      </c>
      <c r="L23" s="9">
        <f t="shared" si="13"/>
        <v>0</v>
      </c>
      <c r="M23" s="10">
        <f t="shared" si="11"/>
        <v>0</v>
      </c>
    </row>
    <row r="24" spans="1:13" ht="15" x14ac:dyDescent="0.2">
      <c r="A24" s="34"/>
      <c r="B24" s="33"/>
      <c r="C24" s="29"/>
      <c r="D24" s="20"/>
      <c r="E24" s="8"/>
      <c r="F24" s="19"/>
      <c r="G24" s="8"/>
      <c r="H24" s="19"/>
      <c r="I24" s="8"/>
      <c r="J24" s="19"/>
      <c r="K24" s="8"/>
      <c r="L24" s="11"/>
      <c r="M24" s="10"/>
    </row>
    <row r="25" spans="1:13" ht="15" x14ac:dyDescent="0.2">
      <c r="A25" s="24"/>
      <c r="B25" s="21"/>
      <c r="C25" s="12"/>
      <c r="D25" s="19">
        <v>0</v>
      </c>
      <c r="E25" s="8">
        <f t="shared" ref="E25:E30" si="14">IF(D25&lt;1,0,RANK(D25,D$4:D$37,0))</f>
        <v>0</v>
      </c>
      <c r="F25" s="19">
        <v>0</v>
      </c>
      <c r="G25" s="8">
        <f t="shared" ref="G25:G30" si="15">IF(F25&lt;1,0,RANK(F25,F$4:F$37,0))</f>
        <v>0</v>
      </c>
      <c r="H25" s="19">
        <v>0</v>
      </c>
      <c r="I25" s="8">
        <f t="shared" ref="I25:I30" si="16">IF(H25&lt;1,0,RANK(H25,H$4:H$37,0))</f>
        <v>0</v>
      </c>
      <c r="J25" s="19">
        <v>0</v>
      </c>
      <c r="K25" s="8">
        <f t="shared" ref="K25:K30" si="17">IF(J25&lt;1,0,RANK(J25,J$4:J$37,0))</f>
        <v>0</v>
      </c>
      <c r="L25" s="9">
        <f t="shared" si="13"/>
        <v>0</v>
      </c>
      <c r="M25" s="10">
        <f t="shared" ref="M25:M30" si="18">IF(L25&lt;1,0,RANK(L25,L$4:L$37,0))</f>
        <v>0</v>
      </c>
    </row>
    <row r="26" spans="1:13" ht="15" x14ac:dyDescent="0.2">
      <c r="A26" s="24"/>
      <c r="B26" s="21"/>
      <c r="C26" s="12"/>
      <c r="D26" s="19">
        <v>0</v>
      </c>
      <c r="E26" s="8">
        <f t="shared" si="14"/>
        <v>0</v>
      </c>
      <c r="F26" s="19">
        <v>0</v>
      </c>
      <c r="G26" s="8">
        <f t="shared" si="15"/>
        <v>0</v>
      </c>
      <c r="H26" s="19">
        <v>0</v>
      </c>
      <c r="I26" s="8">
        <f t="shared" si="16"/>
        <v>0</v>
      </c>
      <c r="J26" s="19">
        <v>0</v>
      </c>
      <c r="K26" s="8">
        <f t="shared" si="17"/>
        <v>0</v>
      </c>
      <c r="L26" s="9">
        <f t="shared" si="13"/>
        <v>0</v>
      </c>
      <c r="M26" s="10">
        <f t="shared" si="18"/>
        <v>0</v>
      </c>
    </row>
    <row r="27" spans="1:13" ht="15" x14ac:dyDescent="0.2">
      <c r="A27" s="24"/>
      <c r="B27" s="21"/>
      <c r="C27" s="12"/>
      <c r="D27" s="19">
        <v>0</v>
      </c>
      <c r="E27" s="8">
        <f t="shared" si="14"/>
        <v>0</v>
      </c>
      <c r="F27" s="19">
        <v>0</v>
      </c>
      <c r="G27" s="8">
        <f t="shared" si="15"/>
        <v>0</v>
      </c>
      <c r="H27" s="19">
        <v>0</v>
      </c>
      <c r="I27" s="8">
        <f t="shared" si="16"/>
        <v>0</v>
      </c>
      <c r="J27" s="19">
        <v>0</v>
      </c>
      <c r="K27" s="8">
        <f t="shared" si="17"/>
        <v>0</v>
      </c>
      <c r="L27" s="9">
        <f t="shared" si="13"/>
        <v>0</v>
      </c>
      <c r="M27" s="10">
        <f t="shared" si="18"/>
        <v>0</v>
      </c>
    </row>
    <row r="28" spans="1:13" ht="15" x14ac:dyDescent="0.2">
      <c r="A28" s="24"/>
      <c r="B28" s="21"/>
      <c r="C28" s="12"/>
      <c r="D28" s="19">
        <v>0</v>
      </c>
      <c r="E28" s="8">
        <f t="shared" si="14"/>
        <v>0</v>
      </c>
      <c r="F28" s="19">
        <v>0</v>
      </c>
      <c r="G28" s="8">
        <f t="shared" si="15"/>
        <v>0</v>
      </c>
      <c r="H28" s="19">
        <v>0</v>
      </c>
      <c r="I28" s="8">
        <f t="shared" si="16"/>
        <v>0</v>
      </c>
      <c r="J28" s="19">
        <v>0</v>
      </c>
      <c r="K28" s="8">
        <f t="shared" si="17"/>
        <v>0</v>
      </c>
      <c r="L28" s="9">
        <f t="shared" si="13"/>
        <v>0</v>
      </c>
      <c r="M28" s="10">
        <f t="shared" si="18"/>
        <v>0</v>
      </c>
    </row>
    <row r="29" spans="1:13" ht="15" x14ac:dyDescent="0.2">
      <c r="A29" s="24"/>
      <c r="B29" s="21"/>
      <c r="C29" s="12"/>
      <c r="D29" s="19">
        <v>0</v>
      </c>
      <c r="E29" s="8">
        <f t="shared" si="14"/>
        <v>0</v>
      </c>
      <c r="F29" s="19">
        <v>0</v>
      </c>
      <c r="G29" s="8">
        <f t="shared" si="15"/>
        <v>0</v>
      </c>
      <c r="H29" s="19">
        <v>0</v>
      </c>
      <c r="I29" s="8">
        <f t="shared" si="16"/>
        <v>0</v>
      </c>
      <c r="J29" s="19">
        <v>0</v>
      </c>
      <c r="K29" s="8">
        <f t="shared" si="17"/>
        <v>0</v>
      </c>
      <c r="L29" s="9">
        <f t="shared" si="13"/>
        <v>0</v>
      </c>
      <c r="M29" s="10">
        <f t="shared" si="18"/>
        <v>0</v>
      </c>
    </row>
    <row r="30" spans="1:13" ht="15" x14ac:dyDescent="0.2">
      <c r="A30" s="24"/>
      <c r="B30" s="21"/>
      <c r="C30" s="12"/>
      <c r="D30" s="19">
        <v>0</v>
      </c>
      <c r="E30" s="8">
        <f t="shared" si="14"/>
        <v>0</v>
      </c>
      <c r="F30" s="19">
        <v>0</v>
      </c>
      <c r="G30" s="8">
        <f t="shared" si="15"/>
        <v>0</v>
      </c>
      <c r="H30" s="19">
        <v>0</v>
      </c>
      <c r="I30" s="8">
        <f t="shared" si="16"/>
        <v>0</v>
      </c>
      <c r="J30" s="19">
        <v>0</v>
      </c>
      <c r="K30" s="8">
        <f t="shared" si="17"/>
        <v>0</v>
      </c>
      <c r="L30" s="9">
        <f t="shared" si="13"/>
        <v>0</v>
      </c>
      <c r="M30" s="10">
        <f t="shared" si="18"/>
        <v>0</v>
      </c>
    </row>
    <row r="31" spans="1:13" ht="15" x14ac:dyDescent="0.2">
      <c r="A31" s="24"/>
      <c r="B31" s="21"/>
      <c r="C31" s="12"/>
      <c r="D31" s="20"/>
      <c r="E31" s="8"/>
      <c r="F31" s="19"/>
      <c r="G31" s="8"/>
      <c r="H31" s="19"/>
      <c r="I31" s="8"/>
      <c r="J31" s="19"/>
      <c r="K31" s="8"/>
      <c r="L31" s="11"/>
      <c r="M31" s="10"/>
    </row>
    <row r="32" spans="1:13" ht="15" x14ac:dyDescent="0.2">
      <c r="A32" s="24"/>
      <c r="B32" s="21"/>
      <c r="C32" s="12"/>
      <c r="D32" s="19">
        <v>0</v>
      </c>
      <c r="E32" s="8">
        <f t="shared" ref="E32:E37" si="19">IF(D32&lt;1,0,RANK(D32,D$4:D$37,0))</f>
        <v>0</v>
      </c>
      <c r="F32" s="19">
        <v>0</v>
      </c>
      <c r="G32" s="8">
        <f t="shared" ref="G32:G37" si="20">IF(F32&lt;1,0,RANK(F32,F$4:F$37,0))</f>
        <v>0</v>
      </c>
      <c r="H32" s="19">
        <v>0</v>
      </c>
      <c r="I32" s="8">
        <f t="shared" ref="I32:I37" si="21">IF(H32&lt;1,0,RANK(H32,H$4:H$37,0))</f>
        <v>0</v>
      </c>
      <c r="J32" s="19">
        <v>0</v>
      </c>
      <c r="K32" s="8">
        <f t="shared" ref="K32:K37" si="22">IF(J32&lt;1,0,RANK(J32,J$4:J$37,0))</f>
        <v>0</v>
      </c>
      <c r="L32" s="9">
        <f t="shared" ref="L32:L37" si="23">SUM(D32,F32,H32,J32)</f>
        <v>0</v>
      </c>
      <c r="M32" s="10">
        <f t="shared" ref="M32:M37" si="24">IF(L32&lt;1,0,RANK(L32,L$4:L$37,0))</f>
        <v>0</v>
      </c>
    </row>
    <row r="33" spans="1:13" ht="15" x14ac:dyDescent="0.2">
      <c r="A33" s="24"/>
      <c r="B33" s="21"/>
      <c r="C33" s="12"/>
      <c r="D33" s="19">
        <v>0</v>
      </c>
      <c r="E33" s="8">
        <f t="shared" si="19"/>
        <v>0</v>
      </c>
      <c r="F33" s="19">
        <v>0</v>
      </c>
      <c r="G33" s="8">
        <f t="shared" si="20"/>
        <v>0</v>
      </c>
      <c r="H33" s="19">
        <v>0</v>
      </c>
      <c r="I33" s="8">
        <f t="shared" si="21"/>
        <v>0</v>
      </c>
      <c r="J33" s="19">
        <v>0</v>
      </c>
      <c r="K33" s="8">
        <f t="shared" si="22"/>
        <v>0</v>
      </c>
      <c r="L33" s="9">
        <f t="shared" si="23"/>
        <v>0</v>
      </c>
      <c r="M33" s="10">
        <f t="shared" si="24"/>
        <v>0</v>
      </c>
    </row>
    <row r="34" spans="1:13" ht="15" x14ac:dyDescent="0.2">
      <c r="A34" s="24"/>
      <c r="B34" s="21"/>
      <c r="C34" s="12"/>
      <c r="D34" s="19">
        <v>0</v>
      </c>
      <c r="E34" s="8">
        <f t="shared" si="19"/>
        <v>0</v>
      </c>
      <c r="F34" s="19">
        <v>0</v>
      </c>
      <c r="G34" s="8">
        <f t="shared" si="20"/>
        <v>0</v>
      </c>
      <c r="H34" s="19">
        <v>0</v>
      </c>
      <c r="I34" s="8">
        <f t="shared" si="21"/>
        <v>0</v>
      </c>
      <c r="J34" s="19">
        <v>0</v>
      </c>
      <c r="K34" s="8">
        <f t="shared" si="22"/>
        <v>0</v>
      </c>
      <c r="L34" s="9">
        <f t="shared" si="23"/>
        <v>0</v>
      </c>
      <c r="M34" s="10">
        <f t="shared" si="24"/>
        <v>0</v>
      </c>
    </row>
    <row r="35" spans="1:13" ht="15" x14ac:dyDescent="0.2">
      <c r="A35" s="24"/>
      <c r="B35" s="21"/>
      <c r="C35" s="12"/>
      <c r="D35" s="19">
        <v>0</v>
      </c>
      <c r="E35" s="8">
        <f t="shared" si="19"/>
        <v>0</v>
      </c>
      <c r="F35" s="19">
        <v>0</v>
      </c>
      <c r="G35" s="8">
        <f t="shared" si="20"/>
        <v>0</v>
      </c>
      <c r="H35" s="19">
        <v>0</v>
      </c>
      <c r="I35" s="8">
        <f t="shared" si="21"/>
        <v>0</v>
      </c>
      <c r="J35" s="19">
        <v>0</v>
      </c>
      <c r="K35" s="8">
        <f t="shared" si="22"/>
        <v>0</v>
      </c>
      <c r="L35" s="9">
        <f t="shared" si="23"/>
        <v>0</v>
      </c>
      <c r="M35" s="10">
        <f t="shared" si="24"/>
        <v>0</v>
      </c>
    </row>
    <row r="36" spans="1:13" ht="15" x14ac:dyDescent="0.2">
      <c r="A36" s="24"/>
      <c r="B36" s="21"/>
      <c r="C36" s="12"/>
      <c r="D36" s="19">
        <v>0</v>
      </c>
      <c r="E36" s="8">
        <f t="shared" si="19"/>
        <v>0</v>
      </c>
      <c r="F36" s="19">
        <v>0</v>
      </c>
      <c r="G36" s="8">
        <f t="shared" si="20"/>
        <v>0</v>
      </c>
      <c r="H36" s="19">
        <v>0</v>
      </c>
      <c r="I36" s="8">
        <f t="shared" si="21"/>
        <v>0</v>
      </c>
      <c r="J36" s="19">
        <v>0</v>
      </c>
      <c r="K36" s="8">
        <f t="shared" si="22"/>
        <v>0</v>
      </c>
      <c r="L36" s="9">
        <f t="shared" si="23"/>
        <v>0</v>
      </c>
      <c r="M36" s="10">
        <f t="shared" si="24"/>
        <v>0</v>
      </c>
    </row>
    <row r="37" spans="1:13" ht="15" x14ac:dyDescent="0.2">
      <c r="A37" s="24"/>
      <c r="B37" s="21"/>
      <c r="C37" s="12"/>
      <c r="D37" s="19">
        <v>0</v>
      </c>
      <c r="E37" s="8">
        <f t="shared" si="19"/>
        <v>0</v>
      </c>
      <c r="F37" s="19">
        <v>0</v>
      </c>
      <c r="G37" s="8">
        <f t="shared" si="20"/>
        <v>0</v>
      </c>
      <c r="H37" s="19">
        <v>0</v>
      </c>
      <c r="I37" s="8">
        <f t="shared" si="21"/>
        <v>0</v>
      </c>
      <c r="J37" s="19">
        <v>0</v>
      </c>
      <c r="K37" s="8">
        <f t="shared" si="22"/>
        <v>0</v>
      </c>
      <c r="L37" s="9">
        <f t="shared" si="23"/>
        <v>0</v>
      </c>
      <c r="M37" s="10">
        <f t="shared" si="24"/>
        <v>0</v>
      </c>
    </row>
    <row r="38" spans="1:13" ht="15" x14ac:dyDescent="0.2">
      <c r="A38" s="24"/>
      <c r="B38" s="21"/>
      <c r="C38" s="7"/>
      <c r="D38" s="20"/>
      <c r="E38" s="8"/>
      <c r="F38" s="20"/>
      <c r="G38" s="8"/>
      <c r="H38" s="20"/>
      <c r="I38" s="8"/>
      <c r="J38" s="20"/>
      <c r="K38" s="8"/>
      <c r="L38" s="11"/>
      <c r="M38" s="10"/>
    </row>
    <row r="39" spans="1:13" ht="18" x14ac:dyDescent="0.2">
      <c r="A39" s="26"/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A40" s="26"/>
      <c r="B40" s="14" t="s">
        <v>9</v>
      </c>
      <c r="C40" s="1" t="s">
        <v>27</v>
      </c>
      <c r="D40" s="1" t="s">
        <v>104</v>
      </c>
      <c r="E40" s="15"/>
      <c r="F40" s="15"/>
      <c r="G40" s="15"/>
      <c r="H40" s="15"/>
      <c r="I40" s="15"/>
      <c r="J40" s="15"/>
      <c r="K40" s="15"/>
      <c r="L40" s="15"/>
      <c r="M40" s="4"/>
    </row>
    <row r="41" spans="1:13" ht="18" x14ac:dyDescent="0.2">
      <c r="A41" s="26"/>
      <c r="B41" s="14"/>
      <c r="C41" s="1"/>
      <c r="D41" s="15"/>
      <c r="E41" s="15"/>
      <c r="F41" s="15"/>
      <c r="G41" s="15"/>
      <c r="H41" s="15"/>
      <c r="I41" s="15"/>
      <c r="J41" s="15"/>
      <c r="K41" s="15"/>
      <c r="L41" s="15"/>
      <c r="M41" s="4"/>
    </row>
    <row r="42" spans="1:13" ht="15" x14ac:dyDescent="0.2">
      <c r="A42" s="26"/>
      <c r="B42" s="15"/>
      <c r="C42" s="6" t="s">
        <v>10</v>
      </c>
      <c r="D42" s="16" t="s">
        <v>3</v>
      </c>
      <c r="E42" s="16" t="s">
        <v>4</v>
      </c>
      <c r="F42" s="16" t="s">
        <v>5</v>
      </c>
      <c r="G42" s="16" t="s">
        <v>4</v>
      </c>
      <c r="H42" s="16" t="s">
        <v>6</v>
      </c>
      <c r="I42" s="16" t="s">
        <v>4</v>
      </c>
      <c r="J42" s="16" t="s">
        <v>7</v>
      </c>
      <c r="K42" s="16" t="s">
        <v>4</v>
      </c>
      <c r="L42" s="16" t="s">
        <v>8</v>
      </c>
      <c r="M42" s="16" t="s">
        <v>4</v>
      </c>
    </row>
    <row r="43" spans="1:13" ht="15" x14ac:dyDescent="0.2">
      <c r="A43" s="26"/>
      <c r="B43" s="15"/>
      <c r="C43" s="37" t="s">
        <v>14</v>
      </c>
      <c r="D43" s="31">
        <f>LARGE(D4:D9,1)+LARGE(D4:D9,2)+LARGE(D4:D9,3)</f>
        <v>24.05</v>
      </c>
      <c r="E43" s="17">
        <f>IF(D43&lt;1,0,RANK(D43,D$43:D$47,0))</f>
        <v>1</v>
      </c>
      <c r="F43" s="31">
        <f t="shared" ref="F43" si="25">LARGE(F4:F9,1)+LARGE(F4:F9,2)+LARGE(F4:F9,3)</f>
        <v>31.5</v>
      </c>
      <c r="G43" s="17">
        <f>IF(F43&lt;1,0,RANK(F43,F$43:F$47,0))</f>
        <v>1</v>
      </c>
      <c r="H43" s="31">
        <f t="shared" ref="H43" si="26">LARGE(H4:H9,1)+LARGE(H4:H9,2)+LARGE(H4:H9,3)</f>
        <v>34.409999999999997</v>
      </c>
      <c r="I43" s="17">
        <f>IF(H43&lt;1,0,RANK(H43,H$43:H$47,0))</f>
        <v>1</v>
      </c>
      <c r="J43" s="31">
        <f t="shared" ref="J43" si="27">LARGE(J4:J9,1)+LARGE(J4:J9,2)+LARGE(J4:J9,3)</f>
        <v>33.46</v>
      </c>
      <c r="K43" s="17">
        <f>IF(J43&lt;1,0,RANK(J43,J$43:J$47,0))</f>
        <v>1</v>
      </c>
      <c r="L43" s="18">
        <f>D43+F43+H43+J43</f>
        <v>123.41999999999999</v>
      </c>
      <c r="M43" s="10">
        <f>IF(L43&lt;1,0,RANK(L43,L$43:L$47,0))</f>
        <v>1</v>
      </c>
    </row>
    <row r="44" spans="1:13" ht="15" x14ac:dyDescent="0.2">
      <c r="A44" s="26"/>
      <c r="B44" s="15"/>
      <c r="C44" s="30"/>
      <c r="D44" s="31">
        <f>LARGE(D11:D16,1)+LARGE(D11:D16,2)+LARGE(D11:D16,3)</f>
        <v>0</v>
      </c>
      <c r="E44" s="17">
        <f>IF(D44&lt;1,0,RANK(D44,D$43:D$47,0))</f>
        <v>0</v>
      </c>
      <c r="F44" s="31">
        <f>LARGE(F11:F16,1)+LARGE(F11:F16,2)+LARGE(F11:F16,3)</f>
        <v>0</v>
      </c>
      <c r="G44" s="17">
        <f>IF(F44&lt;1,0,RANK(F44,F$43:F$47,0))</f>
        <v>0</v>
      </c>
      <c r="H44" s="31">
        <f>LARGE(H11:H16,1)+LARGE(H11:H16,2)+LARGE(H11:H16,3)</f>
        <v>0</v>
      </c>
      <c r="I44" s="17">
        <f>IF(H44&lt;1,0,RANK(H44,H$43:H$47,0))</f>
        <v>0</v>
      </c>
      <c r="J44" s="31">
        <f>LARGE(J11:J16,1)+LARGE(J11:J16,2)+LARGE(J11:J16,3)</f>
        <v>0</v>
      </c>
      <c r="K44" s="17">
        <f>IF(J44&lt;1,0,RANK(J44,J$43:J$47,0))</f>
        <v>0</v>
      </c>
      <c r="L44" s="18">
        <f>D44+F44+H44+J44</f>
        <v>0</v>
      </c>
      <c r="M44" s="10">
        <f>IF(L44&lt;1,0,RANK(L44,L$43:L$47,0))</f>
        <v>0</v>
      </c>
    </row>
    <row r="45" spans="1:13" ht="15" x14ac:dyDescent="0.2">
      <c r="A45" s="26"/>
      <c r="B45" s="15"/>
      <c r="C45" s="12"/>
      <c r="D45" s="31">
        <f>LARGE(D18:D23,1)+LARGE(D18:D23,2)+LARGE(D18:D23,3)</f>
        <v>0</v>
      </c>
      <c r="E45" s="17">
        <f>IF(D45&lt;1,0,RANK(D45,D$43:D$47,0))</f>
        <v>0</v>
      </c>
      <c r="F45" s="31">
        <f>LARGE(F18:F23,1)+LARGE(F18:F23,2)+LARGE(F18:F23,3)</f>
        <v>0</v>
      </c>
      <c r="G45" s="17">
        <f>IF(F45&lt;1,0,RANK(F45,F$43:F$47,0))</f>
        <v>0</v>
      </c>
      <c r="H45" s="31">
        <f>LARGE(H18:H23,1)+LARGE(H18:H23,2)+LARGE(H18:H23,3)</f>
        <v>0</v>
      </c>
      <c r="I45" s="17">
        <f>IF(H45&lt;1,0,RANK(H45,H$43:H$47,0))</f>
        <v>0</v>
      </c>
      <c r="J45" s="31">
        <f>LARGE(J18:J23,1)+LARGE(J18:J23,2)+LARGE(J18:J23,3)</f>
        <v>0</v>
      </c>
      <c r="K45" s="17">
        <f>IF(J45&lt;1,0,RANK(J45,J$43:J$47,0))</f>
        <v>0</v>
      </c>
      <c r="L45" s="18">
        <f>D45+F45+H45+J45</f>
        <v>0</v>
      </c>
      <c r="M45" s="10">
        <f>IF(L45&lt;1,0,RANK(L45,L$43:L$47,0))</f>
        <v>0</v>
      </c>
    </row>
    <row r="46" spans="1:13" ht="15" x14ac:dyDescent="0.2">
      <c r="A46" s="26"/>
      <c r="B46" s="15"/>
      <c r="C46" s="12"/>
      <c r="D46" s="31">
        <f>LARGE(D25:D30,1)+LARGE(D25:D30,2)+LARGE(D25:D30,3)</f>
        <v>0</v>
      </c>
      <c r="E46" s="17">
        <f>IF(D46&lt;1,0,RANK(D46,D$43:D$47,0))</f>
        <v>0</v>
      </c>
      <c r="F46" s="31">
        <f>LARGE(F25:F30,1)+LARGE(F25:F30,2)+LARGE(F25:F30,3)</f>
        <v>0</v>
      </c>
      <c r="G46" s="17">
        <f>IF(F46&lt;1,0,RANK(F46,F$43:F$47,0))</f>
        <v>0</v>
      </c>
      <c r="H46" s="31">
        <f>LARGE(H25:H30,1)+LARGE(H25:H30,2)+LARGE(H25:H30,3)</f>
        <v>0</v>
      </c>
      <c r="I46" s="17">
        <f>IF(H46&lt;1,0,RANK(H46,H$43:H$47,0))</f>
        <v>0</v>
      </c>
      <c r="J46" s="31">
        <f>LARGE(J25:J30,1)+LARGE(J25:J30,2)+LARGE(J25:J30,3)</f>
        <v>0</v>
      </c>
      <c r="K46" s="17">
        <f>IF(J46&lt;1,0,RANK(J46,J$43:J$47,0))</f>
        <v>0</v>
      </c>
      <c r="L46" s="18">
        <f>D46+F46+H46+J46</f>
        <v>0</v>
      </c>
      <c r="M46" s="10">
        <f>IF(L46&lt;1,0,RANK(L46,L$43:L$47,0))</f>
        <v>0</v>
      </c>
    </row>
    <row r="47" spans="1:13" ht="15" x14ac:dyDescent="0.2">
      <c r="A47" s="26"/>
      <c r="B47" s="15"/>
      <c r="C47" s="12"/>
      <c r="D47" s="31">
        <f>LARGE(D32:D37,1)+LARGE(D32:D37,2)+LARGE(D32:D37,3)</f>
        <v>0</v>
      </c>
      <c r="E47" s="17">
        <f>IF(D47&lt;1,0,RANK(D47,D$43:D$47,0))</f>
        <v>0</v>
      </c>
      <c r="F47" s="31">
        <f>LARGE(F32:F37,1)+LARGE(F32:F37,2)+LARGE(F32:F37,3)</f>
        <v>0</v>
      </c>
      <c r="G47" s="17">
        <f>IF(F47&lt;1,0,RANK(F47,F$43:F$47,0))</f>
        <v>0</v>
      </c>
      <c r="H47" s="31">
        <f>LARGE(H32:H37,1)+LARGE(H32:H37,2)+LARGE(H32:H37,3)</f>
        <v>0</v>
      </c>
      <c r="I47" s="17">
        <f>IF(H47&lt;1,0,RANK(H47,H$43:H$47,0))</f>
        <v>0</v>
      </c>
      <c r="J47" s="31">
        <f>LARGE(J32:J37,1)+LARGE(J32:J37,2)+LARGE(J32:J37,3)</f>
        <v>0</v>
      </c>
      <c r="K47" s="17">
        <f>IF(J47&lt;1,0,RANK(J47,J$43:J$47,0))</f>
        <v>0</v>
      </c>
      <c r="L47" s="18">
        <f>D47+F47+H47+J47</f>
        <v>0</v>
      </c>
      <c r="M47" s="10">
        <f>IF(L47&lt;1,0,RANK(L47,L$43:L$47,0))</f>
        <v>0</v>
      </c>
    </row>
    <row r="48" spans="1:13" x14ac:dyDescent="0.2">
      <c r="A48" s="26"/>
    </row>
  </sheetData>
  <sheetProtection algorithmName="SHA-512" hashValue="5icgjrjlzTFQnkYpW/YnN7SbjzusapnR2mwCate9EqJ12ZM/ZsDsi73lUk0i4s4ohD9/au486nekfHh02vCgsw==" saltValue="mI3B2mlPEpbs59bNK9DACQ==" spinCount="100000" sheet="1" selectLockedCells="1"/>
  <phoneticPr fontId="12" type="noConversion"/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Prem A league</vt:lpstr>
      <vt:lpstr>Div 1 A league</vt:lpstr>
      <vt:lpstr>Sheet1</vt:lpstr>
      <vt:lpstr>Sheet2</vt:lpstr>
      <vt:lpstr>Div 3 B league</vt:lpstr>
      <vt:lpstr>Prem B league</vt:lpstr>
      <vt:lpstr>Div 3 A League</vt:lpstr>
      <vt:lpstr>Div 1 B league</vt:lpstr>
      <vt:lpstr>Prem C League</vt:lpstr>
      <vt:lpstr>Div 1 C League</vt:lpstr>
      <vt:lpstr>Div 3 C League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2019-10-06T17:07:04Z</dcterms:modified>
</cp:coreProperties>
</file>