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L:\League\2019 Handbook\Results\"/>
    </mc:Choice>
  </mc:AlternateContent>
  <xr:revisionPtr revIDLastSave="0" documentId="8_{340BC16C-6038-46EF-81CB-63EE434FD89B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Prem A teams" sheetId="3" r:id="rId1"/>
    <sheet name="Div 1 A teams" sheetId="7" r:id="rId2"/>
    <sheet name="Div 3 A teams" sheetId="4" r:id="rId3"/>
    <sheet name="Prem B teams" sheetId="1" r:id="rId4"/>
    <sheet name="Div 1 B teams" sheetId="8" r:id="rId5"/>
    <sheet name="Div 3 B teams" sheetId="5" r:id="rId6"/>
    <sheet name="Prem C teams" sheetId="2" r:id="rId7"/>
    <sheet name="Div 1 C teams" sheetId="9" r:id="rId8"/>
    <sheet name="Div 3 C team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6" l="1"/>
  <c r="K47" i="6" s="1"/>
  <c r="I47" i="6"/>
  <c r="H47" i="6"/>
  <c r="F47" i="6"/>
  <c r="G47" i="6" s="1"/>
  <c r="E47" i="6"/>
  <c r="D47" i="6"/>
  <c r="L47" i="6" s="1"/>
  <c r="M47" i="6" s="1"/>
  <c r="K46" i="6"/>
  <c r="J46" i="6"/>
  <c r="H46" i="6"/>
  <c r="I46" i="6" s="1"/>
  <c r="G46" i="6"/>
  <c r="F46" i="6"/>
  <c r="D46" i="6"/>
  <c r="E46" i="6" s="1"/>
  <c r="J45" i="6"/>
  <c r="K45" i="6" s="1"/>
  <c r="I45" i="6"/>
  <c r="H45" i="6"/>
  <c r="F45" i="6"/>
  <c r="G45" i="6" s="1"/>
  <c r="E45" i="6"/>
  <c r="D45" i="6"/>
  <c r="L45" i="6" s="1"/>
  <c r="M45" i="6" s="1"/>
  <c r="J44" i="6"/>
  <c r="K44" i="6" s="1"/>
  <c r="H44" i="6"/>
  <c r="I44" i="6" s="1"/>
  <c r="F44" i="6"/>
  <c r="G44" i="6" s="1"/>
  <c r="D44" i="6"/>
  <c r="E44" i="6" s="1"/>
  <c r="J43" i="6"/>
  <c r="K43" i="6" s="1"/>
  <c r="H43" i="6"/>
  <c r="I43" i="6" s="1"/>
  <c r="F43" i="6"/>
  <c r="G43" i="6" s="1"/>
  <c r="D43" i="6"/>
  <c r="E43" i="6" s="1"/>
  <c r="L37" i="6"/>
  <c r="M37" i="6" s="1"/>
  <c r="K37" i="6"/>
  <c r="I37" i="6"/>
  <c r="G37" i="6"/>
  <c r="E37" i="6"/>
  <c r="M36" i="6"/>
  <c r="L36" i="6"/>
  <c r="K36" i="6"/>
  <c r="I36" i="6"/>
  <c r="G36" i="6"/>
  <c r="E36" i="6"/>
  <c r="L35" i="6"/>
  <c r="M35" i="6" s="1"/>
  <c r="K35" i="6"/>
  <c r="I35" i="6"/>
  <c r="G35" i="6"/>
  <c r="E35" i="6"/>
  <c r="M34" i="6"/>
  <c r="L34" i="6"/>
  <c r="K34" i="6"/>
  <c r="I34" i="6"/>
  <c r="G34" i="6"/>
  <c r="E34" i="6"/>
  <c r="A34" i="6"/>
  <c r="A35" i="6" s="1"/>
  <c r="A36" i="6" s="1"/>
  <c r="A37" i="6" s="1"/>
  <c r="L33" i="6"/>
  <c r="M33" i="6" s="1"/>
  <c r="K33" i="6"/>
  <c r="I33" i="6"/>
  <c r="G33" i="6"/>
  <c r="E33" i="6"/>
  <c r="A33" i="6"/>
  <c r="M32" i="6"/>
  <c r="L32" i="6"/>
  <c r="K32" i="6"/>
  <c r="I32" i="6"/>
  <c r="G32" i="6"/>
  <c r="E32" i="6"/>
  <c r="M30" i="6"/>
  <c r="L30" i="6"/>
  <c r="K30" i="6"/>
  <c r="I30" i="6"/>
  <c r="G30" i="6"/>
  <c r="E30" i="6"/>
  <c r="L29" i="6"/>
  <c r="M29" i="6" s="1"/>
  <c r="K29" i="6"/>
  <c r="I29" i="6"/>
  <c r="G29" i="6"/>
  <c r="E29" i="6"/>
  <c r="M28" i="6"/>
  <c r="L28" i="6"/>
  <c r="K28" i="6"/>
  <c r="I28" i="6"/>
  <c r="G28" i="6"/>
  <c r="E28" i="6"/>
  <c r="L27" i="6"/>
  <c r="M27" i="6" s="1"/>
  <c r="K27" i="6"/>
  <c r="I27" i="6"/>
  <c r="G27" i="6"/>
  <c r="E27" i="6"/>
  <c r="M26" i="6"/>
  <c r="L26" i="6"/>
  <c r="K26" i="6"/>
  <c r="I26" i="6"/>
  <c r="G26" i="6"/>
  <c r="E26" i="6"/>
  <c r="A26" i="6"/>
  <c r="A27" i="6" s="1"/>
  <c r="A28" i="6" s="1"/>
  <c r="A29" i="6" s="1"/>
  <c r="A30" i="6" s="1"/>
  <c r="L25" i="6"/>
  <c r="M25" i="6" s="1"/>
  <c r="K25" i="6"/>
  <c r="I25" i="6"/>
  <c r="G25" i="6"/>
  <c r="E25" i="6"/>
  <c r="L23" i="6"/>
  <c r="M23" i="6" s="1"/>
  <c r="K23" i="6"/>
  <c r="I23" i="6"/>
  <c r="G23" i="6"/>
  <c r="E23" i="6"/>
  <c r="M22" i="6"/>
  <c r="L22" i="6"/>
  <c r="K22" i="6"/>
  <c r="I22" i="6"/>
  <c r="G22" i="6"/>
  <c r="E22" i="6"/>
  <c r="L21" i="6"/>
  <c r="M21" i="6" s="1"/>
  <c r="K21" i="6"/>
  <c r="I21" i="6"/>
  <c r="G21" i="6"/>
  <c r="E21" i="6"/>
  <c r="M20" i="6"/>
  <c r="L20" i="6"/>
  <c r="K20" i="6"/>
  <c r="I20" i="6"/>
  <c r="G20" i="6"/>
  <c r="E20" i="6"/>
  <c r="A20" i="6"/>
  <c r="A21" i="6" s="1"/>
  <c r="A22" i="6" s="1"/>
  <c r="A23" i="6" s="1"/>
  <c r="L19" i="6"/>
  <c r="M19" i="6" s="1"/>
  <c r="K19" i="6"/>
  <c r="I19" i="6"/>
  <c r="G19" i="6"/>
  <c r="E19" i="6"/>
  <c r="A19" i="6"/>
  <c r="M18" i="6"/>
  <c r="L18" i="6"/>
  <c r="K18" i="6"/>
  <c r="I18" i="6"/>
  <c r="G18" i="6"/>
  <c r="E18" i="6"/>
  <c r="M16" i="6"/>
  <c r="L16" i="6"/>
  <c r="K16" i="6"/>
  <c r="I16" i="6"/>
  <c r="G16" i="6"/>
  <c r="E16" i="6"/>
  <c r="L15" i="6"/>
  <c r="M15" i="6" s="1"/>
  <c r="K15" i="6"/>
  <c r="I15" i="6"/>
  <c r="G15" i="6"/>
  <c r="E15" i="6"/>
  <c r="M14" i="6"/>
  <c r="L14" i="6"/>
  <c r="K14" i="6"/>
  <c r="I14" i="6"/>
  <c r="G14" i="6"/>
  <c r="E14" i="6"/>
  <c r="L13" i="6"/>
  <c r="M13" i="6" s="1"/>
  <c r="K13" i="6"/>
  <c r="I13" i="6"/>
  <c r="G13" i="6"/>
  <c r="E13" i="6"/>
  <c r="M12" i="6"/>
  <c r="L12" i="6"/>
  <c r="K12" i="6"/>
  <c r="I12" i="6"/>
  <c r="G12" i="6"/>
  <c r="E12" i="6"/>
  <c r="A12" i="6"/>
  <c r="A13" i="6" s="1"/>
  <c r="A14" i="6" s="1"/>
  <c r="A15" i="6" s="1"/>
  <c r="A16" i="6" s="1"/>
  <c r="L11" i="6"/>
  <c r="M11" i="6" s="1"/>
  <c r="K11" i="6"/>
  <c r="I11" i="6"/>
  <c r="G11" i="6"/>
  <c r="E11" i="6"/>
  <c r="L9" i="6"/>
  <c r="M9" i="6" s="1"/>
  <c r="K9" i="6"/>
  <c r="I9" i="6"/>
  <c r="G9" i="6"/>
  <c r="E9" i="6"/>
  <c r="M8" i="6"/>
  <c r="L8" i="6"/>
  <c r="K8" i="6"/>
  <c r="I8" i="6"/>
  <c r="G8" i="6"/>
  <c r="E8" i="6"/>
  <c r="L7" i="6"/>
  <c r="M7" i="6" s="1"/>
  <c r="K7" i="6"/>
  <c r="I7" i="6"/>
  <c r="G7" i="6"/>
  <c r="E7" i="6"/>
  <c r="L6" i="6"/>
  <c r="K6" i="6"/>
  <c r="I6" i="6"/>
  <c r="G6" i="6"/>
  <c r="E6" i="6"/>
  <c r="A6" i="6"/>
  <c r="A7" i="6" s="1"/>
  <c r="A8" i="6" s="1"/>
  <c r="A9" i="6" s="1"/>
  <c r="L5" i="6"/>
  <c r="K5" i="6"/>
  <c r="I5" i="6"/>
  <c r="G5" i="6"/>
  <c r="E5" i="6"/>
  <c r="A5" i="6"/>
  <c r="L4" i="6"/>
  <c r="M4" i="6" s="1"/>
  <c r="K4" i="6"/>
  <c r="I4" i="6"/>
  <c r="G4" i="6"/>
  <c r="E4" i="6"/>
  <c r="J47" i="2"/>
  <c r="K47" i="2" s="1"/>
  <c r="H47" i="2"/>
  <c r="I47" i="2" s="1"/>
  <c r="F47" i="2"/>
  <c r="G47" i="2" s="1"/>
  <c r="D47" i="2"/>
  <c r="E47" i="2" s="1"/>
  <c r="J46" i="2"/>
  <c r="K46" i="2" s="1"/>
  <c r="H46" i="2"/>
  <c r="I46" i="2" s="1"/>
  <c r="F46" i="2"/>
  <c r="G46" i="2" s="1"/>
  <c r="D46" i="2"/>
  <c r="E46" i="2" s="1"/>
  <c r="J45" i="2"/>
  <c r="K45" i="2" s="1"/>
  <c r="H45" i="2"/>
  <c r="I45" i="2" s="1"/>
  <c r="F45" i="2"/>
  <c r="G45" i="2" s="1"/>
  <c r="D45" i="2"/>
  <c r="E45" i="2" s="1"/>
  <c r="J44" i="2"/>
  <c r="H44" i="2"/>
  <c r="F44" i="2"/>
  <c r="D44" i="2"/>
  <c r="E44" i="2" s="1"/>
  <c r="J43" i="2"/>
  <c r="K43" i="2" s="1"/>
  <c r="H43" i="2"/>
  <c r="I43" i="2" s="1"/>
  <c r="F43" i="2"/>
  <c r="D43" i="2"/>
  <c r="E43" i="2" s="1"/>
  <c r="L37" i="2"/>
  <c r="M37" i="2" s="1"/>
  <c r="K37" i="2"/>
  <c r="I37" i="2"/>
  <c r="G37" i="2"/>
  <c r="E37" i="2"/>
  <c r="M36" i="2"/>
  <c r="L36" i="2"/>
  <c r="K36" i="2"/>
  <c r="I36" i="2"/>
  <c r="G36" i="2"/>
  <c r="E36" i="2"/>
  <c r="L35" i="2"/>
  <c r="M35" i="2" s="1"/>
  <c r="K35" i="2"/>
  <c r="I35" i="2"/>
  <c r="G35" i="2"/>
  <c r="E35" i="2"/>
  <c r="M34" i="2"/>
  <c r="L34" i="2"/>
  <c r="K34" i="2"/>
  <c r="I34" i="2"/>
  <c r="G34" i="2"/>
  <c r="E34" i="2"/>
  <c r="A34" i="2"/>
  <c r="A35" i="2" s="1"/>
  <c r="A36" i="2" s="1"/>
  <c r="A37" i="2" s="1"/>
  <c r="L33" i="2"/>
  <c r="M33" i="2" s="1"/>
  <c r="K33" i="2"/>
  <c r="I33" i="2"/>
  <c r="G33" i="2"/>
  <c r="E33" i="2"/>
  <c r="A33" i="2"/>
  <c r="M32" i="2"/>
  <c r="L32" i="2"/>
  <c r="K32" i="2"/>
  <c r="I32" i="2"/>
  <c r="G32" i="2"/>
  <c r="E32" i="2"/>
  <c r="M30" i="2"/>
  <c r="L30" i="2"/>
  <c r="K30" i="2"/>
  <c r="I30" i="2"/>
  <c r="G30" i="2"/>
  <c r="E30" i="2"/>
  <c r="L29" i="2"/>
  <c r="M29" i="2" s="1"/>
  <c r="K29" i="2"/>
  <c r="I29" i="2"/>
  <c r="G29" i="2"/>
  <c r="E29" i="2"/>
  <c r="M28" i="2"/>
  <c r="L28" i="2"/>
  <c r="K28" i="2"/>
  <c r="I28" i="2"/>
  <c r="G28" i="2"/>
  <c r="E28" i="2"/>
  <c r="L27" i="2"/>
  <c r="M27" i="2" s="1"/>
  <c r="K27" i="2"/>
  <c r="I27" i="2"/>
  <c r="G27" i="2"/>
  <c r="E27" i="2"/>
  <c r="M26" i="2"/>
  <c r="L26" i="2"/>
  <c r="K26" i="2"/>
  <c r="I26" i="2"/>
  <c r="G26" i="2"/>
  <c r="E26" i="2"/>
  <c r="A26" i="2"/>
  <c r="A27" i="2" s="1"/>
  <c r="A28" i="2" s="1"/>
  <c r="A29" i="2" s="1"/>
  <c r="A30" i="2" s="1"/>
  <c r="L25" i="2"/>
  <c r="M25" i="2" s="1"/>
  <c r="K25" i="2"/>
  <c r="I25" i="2"/>
  <c r="G25" i="2"/>
  <c r="E25" i="2"/>
  <c r="L23" i="2"/>
  <c r="M23" i="2" s="1"/>
  <c r="K23" i="2"/>
  <c r="I23" i="2"/>
  <c r="G23" i="2"/>
  <c r="E23" i="2"/>
  <c r="M22" i="2"/>
  <c r="L22" i="2"/>
  <c r="K22" i="2"/>
  <c r="I22" i="2"/>
  <c r="G22" i="2"/>
  <c r="E22" i="2"/>
  <c r="L21" i="2"/>
  <c r="M21" i="2" s="1"/>
  <c r="K21" i="2"/>
  <c r="I21" i="2"/>
  <c r="G21" i="2"/>
  <c r="E21" i="2"/>
  <c r="M20" i="2"/>
  <c r="L20" i="2"/>
  <c r="K20" i="2"/>
  <c r="I20" i="2"/>
  <c r="G20" i="2"/>
  <c r="E20" i="2"/>
  <c r="A20" i="2"/>
  <c r="A21" i="2" s="1"/>
  <c r="A22" i="2" s="1"/>
  <c r="A23" i="2" s="1"/>
  <c r="L19" i="2"/>
  <c r="M19" i="2" s="1"/>
  <c r="K19" i="2"/>
  <c r="I19" i="2"/>
  <c r="G19" i="2"/>
  <c r="E19" i="2"/>
  <c r="A19" i="2"/>
  <c r="M18" i="2"/>
  <c r="L18" i="2"/>
  <c r="K18" i="2"/>
  <c r="I18" i="2"/>
  <c r="G18" i="2"/>
  <c r="E18" i="2"/>
  <c r="M16" i="2"/>
  <c r="L16" i="2"/>
  <c r="K16" i="2"/>
  <c r="I16" i="2"/>
  <c r="G16" i="2"/>
  <c r="E16" i="2"/>
  <c r="L15" i="2"/>
  <c r="M15" i="2" s="1"/>
  <c r="K15" i="2"/>
  <c r="I15" i="2"/>
  <c r="G15" i="2"/>
  <c r="E15" i="2"/>
  <c r="L14" i="2"/>
  <c r="K14" i="2"/>
  <c r="I14" i="2"/>
  <c r="G14" i="2"/>
  <c r="E14" i="2"/>
  <c r="L13" i="2"/>
  <c r="K13" i="2"/>
  <c r="I13" i="2"/>
  <c r="G13" i="2"/>
  <c r="E13" i="2"/>
  <c r="L12" i="2"/>
  <c r="K12" i="2"/>
  <c r="I12" i="2"/>
  <c r="G12" i="2"/>
  <c r="E12" i="2"/>
  <c r="A12" i="2"/>
  <c r="A13" i="2" s="1"/>
  <c r="A14" i="2" s="1"/>
  <c r="A15" i="2" s="1"/>
  <c r="A16" i="2" s="1"/>
  <c r="L11" i="2"/>
  <c r="K11" i="2"/>
  <c r="I11" i="2"/>
  <c r="G11" i="2"/>
  <c r="E11" i="2"/>
  <c r="L9" i="2"/>
  <c r="M9" i="2" s="1"/>
  <c r="K9" i="2"/>
  <c r="I9" i="2"/>
  <c r="G9" i="2"/>
  <c r="E9" i="2"/>
  <c r="L8" i="2"/>
  <c r="K8" i="2"/>
  <c r="I8" i="2"/>
  <c r="G8" i="2"/>
  <c r="E8" i="2"/>
  <c r="L7" i="2"/>
  <c r="K7" i="2"/>
  <c r="I7" i="2"/>
  <c r="G7" i="2"/>
  <c r="E7" i="2"/>
  <c r="L6" i="2"/>
  <c r="K6" i="2"/>
  <c r="I6" i="2"/>
  <c r="G6" i="2"/>
  <c r="E6" i="2"/>
  <c r="A6" i="2"/>
  <c r="A7" i="2" s="1"/>
  <c r="A8" i="2" s="1"/>
  <c r="A9" i="2" s="1"/>
  <c r="L5" i="2"/>
  <c r="K5" i="2"/>
  <c r="I5" i="2"/>
  <c r="G5" i="2"/>
  <c r="E5" i="2"/>
  <c r="A5" i="2"/>
  <c r="L4" i="2"/>
  <c r="K4" i="2"/>
  <c r="I4" i="2"/>
  <c r="G4" i="2"/>
  <c r="E4" i="2"/>
  <c r="A5" i="9"/>
  <c r="A6" i="9" s="1"/>
  <c r="A7" i="9" s="1"/>
  <c r="A8" i="9" s="1"/>
  <c r="A9" i="9" s="1"/>
  <c r="A12" i="9" s="1"/>
  <c r="A13" i="9" s="1"/>
  <c r="A14" i="9" s="1"/>
  <c r="A15" i="9" s="1"/>
  <c r="A16" i="9" s="1"/>
  <c r="A19" i="9" s="1"/>
  <c r="A20" i="9" s="1"/>
  <c r="A21" i="9" s="1"/>
  <c r="A22" i="9" s="1"/>
  <c r="A23" i="9" s="1"/>
  <c r="A26" i="9" s="1"/>
  <c r="A27" i="9" s="1"/>
  <c r="A28" i="9" s="1"/>
  <c r="A29" i="9" s="1"/>
  <c r="A30" i="9" s="1"/>
  <c r="A33" i="9" s="1"/>
  <c r="A34" i="9" s="1"/>
  <c r="A35" i="9" s="1"/>
  <c r="A36" i="9" s="1"/>
  <c r="A37" i="9" s="1"/>
  <c r="J47" i="5"/>
  <c r="K47" i="5" s="1"/>
  <c r="H47" i="5"/>
  <c r="I47" i="5" s="1"/>
  <c r="F47" i="5"/>
  <c r="G47" i="5" s="1"/>
  <c r="D47" i="5"/>
  <c r="E47" i="5" s="1"/>
  <c r="J46" i="5"/>
  <c r="K46" i="5" s="1"/>
  <c r="H46" i="5"/>
  <c r="I46" i="5" s="1"/>
  <c r="F46" i="5"/>
  <c r="G46" i="5" s="1"/>
  <c r="D46" i="5"/>
  <c r="E46" i="5" s="1"/>
  <c r="J45" i="5"/>
  <c r="H45" i="5"/>
  <c r="I45" i="5" s="1"/>
  <c r="F45" i="5"/>
  <c r="D45" i="5"/>
  <c r="J44" i="5"/>
  <c r="H44" i="5"/>
  <c r="F44" i="5"/>
  <c r="G44" i="5" s="1"/>
  <c r="D44" i="5"/>
  <c r="E44" i="5" s="1"/>
  <c r="J43" i="5"/>
  <c r="K43" i="5" s="1"/>
  <c r="H43" i="5"/>
  <c r="I43" i="5" s="1"/>
  <c r="F43" i="5"/>
  <c r="G43" i="5" s="1"/>
  <c r="D43" i="5"/>
  <c r="E43" i="5" s="1"/>
  <c r="L37" i="5"/>
  <c r="M37" i="5" s="1"/>
  <c r="K37" i="5"/>
  <c r="I37" i="5"/>
  <c r="G37" i="5"/>
  <c r="E37" i="5"/>
  <c r="M36" i="5"/>
  <c r="L36" i="5"/>
  <c r="K36" i="5"/>
  <c r="I36" i="5"/>
  <c r="G36" i="5"/>
  <c r="E36" i="5"/>
  <c r="L35" i="5"/>
  <c r="M35" i="5" s="1"/>
  <c r="K35" i="5"/>
  <c r="I35" i="5"/>
  <c r="G35" i="5"/>
  <c r="E35" i="5"/>
  <c r="M34" i="5"/>
  <c r="L34" i="5"/>
  <c r="K34" i="5"/>
  <c r="I34" i="5"/>
  <c r="G34" i="5"/>
  <c r="E34" i="5"/>
  <c r="A34" i="5"/>
  <c r="A35" i="5" s="1"/>
  <c r="A36" i="5" s="1"/>
  <c r="A37" i="5" s="1"/>
  <c r="L33" i="5"/>
  <c r="M33" i="5" s="1"/>
  <c r="K33" i="5"/>
  <c r="I33" i="5"/>
  <c r="G33" i="5"/>
  <c r="E33" i="5"/>
  <c r="A33" i="5"/>
  <c r="M32" i="5"/>
  <c r="L32" i="5"/>
  <c r="K32" i="5"/>
  <c r="I32" i="5"/>
  <c r="G32" i="5"/>
  <c r="E32" i="5"/>
  <c r="M30" i="5"/>
  <c r="L30" i="5"/>
  <c r="K30" i="5"/>
  <c r="I30" i="5"/>
  <c r="G30" i="5"/>
  <c r="E30" i="5"/>
  <c r="L29" i="5"/>
  <c r="M29" i="5" s="1"/>
  <c r="K29" i="5"/>
  <c r="I29" i="5"/>
  <c r="G29" i="5"/>
  <c r="E29" i="5"/>
  <c r="M28" i="5"/>
  <c r="L28" i="5"/>
  <c r="K28" i="5"/>
  <c r="I28" i="5"/>
  <c r="G28" i="5"/>
  <c r="E28" i="5"/>
  <c r="L27" i="5"/>
  <c r="M27" i="5" s="1"/>
  <c r="K27" i="5"/>
  <c r="I27" i="5"/>
  <c r="G27" i="5"/>
  <c r="E27" i="5"/>
  <c r="M26" i="5"/>
  <c r="L26" i="5"/>
  <c r="K26" i="5"/>
  <c r="I26" i="5"/>
  <c r="G26" i="5"/>
  <c r="E26" i="5"/>
  <c r="A26" i="5"/>
  <c r="A27" i="5" s="1"/>
  <c r="A28" i="5" s="1"/>
  <c r="A29" i="5" s="1"/>
  <c r="A30" i="5" s="1"/>
  <c r="L25" i="5"/>
  <c r="M25" i="5" s="1"/>
  <c r="K25" i="5"/>
  <c r="I25" i="5"/>
  <c r="G25" i="5"/>
  <c r="E25" i="5"/>
  <c r="L23" i="5"/>
  <c r="K23" i="5"/>
  <c r="I23" i="5"/>
  <c r="G23" i="5"/>
  <c r="E23" i="5"/>
  <c r="M22" i="5"/>
  <c r="L22" i="5"/>
  <c r="K22" i="5"/>
  <c r="I22" i="5"/>
  <c r="G22" i="5"/>
  <c r="E22" i="5"/>
  <c r="L21" i="5"/>
  <c r="K21" i="5"/>
  <c r="I21" i="5"/>
  <c r="G21" i="5"/>
  <c r="E21" i="5"/>
  <c r="L20" i="5"/>
  <c r="K20" i="5"/>
  <c r="I20" i="5"/>
  <c r="G20" i="5"/>
  <c r="E20" i="5"/>
  <c r="A20" i="5"/>
  <c r="A21" i="5" s="1"/>
  <c r="A22" i="5" s="1"/>
  <c r="A23" i="5" s="1"/>
  <c r="L19" i="5"/>
  <c r="K19" i="5"/>
  <c r="I19" i="5"/>
  <c r="G19" i="5"/>
  <c r="E19" i="5"/>
  <c r="A19" i="5"/>
  <c r="L18" i="5"/>
  <c r="K18" i="5"/>
  <c r="I18" i="5"/>
  <c r="G18" i="5"/>
  <c r="E18" i="5"/>
  <c r="L16" i="5"/>
  <c r="K16" i="5"/>
  <c r="I16" i="5"/>
  <c r="G16" i="5"/>
  <c r="E16" i="5"/>
  <c r="L15" i="5"/>
  <c r="K15" i="5"/>
  <c r="I15" i="5"/>
  <c r="G15" i="5"/>
  <c r="E15" i="5"/>
  <c r="M14" i="5"/>
  <c r="L14" i="5"/>
  <c r="K14" i="5"/>
  <c r="I14" i="5"/>
  <c r="G14" i="5"/>
  <c r="E14" i="5"/>
  <c r="L13" i="5"/>
  <c r="K13" i="5"/>
  <c r="I13" i="5"/>
  <c r="G13" i="5"/>
  <c r="E13" i="5"/>
  <c r="L12" i="5"/>
  <c r="K12" i="5"/>
  <c r="I12" i="5"/>
  <c r="G12" i="5"/>
  <c r="E12" i="5"/>
  <c r="A12" i="5"/>
  <c r="A13" i="5" s="1"/>
  <c r="A14" i="5" s="1"/>
  <c r="A15" i="5" s="1"/>
  <c r="A16" i="5" s="1"/>
  <c r="L11" i="5"/>
  <c r="K11" i="5"/>
  <c r="I11" i="5"/>
  <c r="G11" i="5"/>
  <c r="E11" i="5"/>
  <c r="L9" i="5"/>
  <c r="K9" i="5"/>
  <c r="I9" i="5"/>
  <c r="G9" i="5"/>
  <c r="E9" i="5"/>
  <c r="L8" i="5"/>
  <c r="K8" i="5"/>
  <c r="I8" i="5"/>
  <c r="G8" i="5"/>
  <c r="E8" i="5"/>
  <c r="L7" i="5"/>
  <c r="K7" i="5"/>
  <c r="I7" i="5"/>
  <c r="G7" i="5"/>
  <c r="E7" i="5"/>
  <c r="L6" i="5"/>
  <c r="K6" i="5"/>
  <c r="I6" i="5"/>
  <c r="G6" i="5"/>
  <c r="E6" i="5"/>
  <c r="L5" i="5"/>
  <c r="K5" i="5"/>
  <c r="I5" i="5"/>
  <c r="G5" i="5"/>
  <c r="E5" i="5"/>
  <c r="A5" i="5"/>
  <c r="A6" i="5" s="1"/>
  <c r="A7" i="5" s="1"/>
  <c r="A8" i="5" s="1"/>
  <c r="A9" i="5" s="1"/>
  <c r="L4" i="5"/>
  <c r="K4" i="5"/>
  <c r="I4" i="5"/>
  <c r="G4" i="5"/>
  <c r="E4" i="5"/>
  <c r="J47" i="8"/>
  <c r="K47" i="8" s="1"/>
  <c r="H47" i="8"/>
  <c r="I47" i="8" s="1"/>
  <c r="F47" i="8"/>
  <c r="G47" i="8" s="1"/>
  <c r="D47" i="8"/>
  <c r="E47" i="8" s="1"/>
  <c r="J46" i="8"/>
  <c r="K46" i="8" s="1"/>
  <c r="H46" i="8"/>
  <c r="I46" i="8" s="1"/>
  <c r="F46" i="8"/>
  <c r="G46" i="8" s="1"/>
  <c r="D46" i="8"/>
  <c r="E46" i="8" s="1"/>
  <c r="J45" i="8"/>
  <c r="K45" i="8" s="1"/>
  <c r="H45" i="8"/>
  <c r="I45" i="8" s="1"/>
  <c r="F45" i="8"/>
  <c r="G45" i="8" s="1"/>
  <c r="D45" i="8"/>
  <c r="E45" i="8" s="1"/>
  <c r="J44" i="8"/>
  <c r="H44" i="8"/>
  <c r="F44" i="8"/>
  <c r="D44" i="8"/>
  <c r="J43" i="8"/>
  <c r="K43" i="8" s="1"/>
  <c r="H43" i="8"/>
  <c r="I43" i="8" s="1"/>
  <c r="F43" i="8"/>
  <c r="G43" i="8" s="1"/>
  <c r="D43" i="8"/>
  <c r="E43" i="8" s="1"/>
  <c r="L37" i="8"/>
  <c r="M37" i="8" s="1"/>
  <c r="K37" i="8"/>
  <c r="I37" i="8"/>
  <c r="G37" i="8"/>
  <c r="E37" i="8"/>
  <c r="M36" i="8"/>
  <c r="L36" i="8"/>
  <c r="K36" i="8"/>
  <c r="I36" i="8"/>
  <c r="G36" i="8"/>
  <c r="E36" i="8"/>
  <c r="L35" i="8"/>
  <c r="M35" i="8" s="1"/>
  <c r="K35" i="8"/>
  <c r="I35" i="8"/>
  <c r="G35" i="8"/>
  <c r="E35" i="8"/>
  <c r="M34" i="8"/>
  <c r="L34" i="8"/>
  <c r="K34" i="8"/>
  <c r="I34" i="8"/>
  <c r="G34" i="8"/>
  <c r="E34" i="8"/>
  <c r="A34" i="8"/>
  <c r="A35" i="8" s="1"/>
  <c r="A36" i="8" s="1"/>
  <c r="A37" i="8" s="1"/>
  <c r="L33" i="8"/>
  <c r="M33" i="8" s="1"/>
  <c r="K33" i="8"/>
  <c r="I33" i="8"/>
  <c r="G33" i="8"/>
  <c r="E33" i="8"/>
  <c r="A33" i="8"/>
  <c r="M32" i="8"/>
  <c r="L32" i="8"/>
  <c r="K32" i="8"/>
  <c r="I32" i="8"/>
  <c r="G32" i="8"/>
  <c r="E32" i="8"/>
  <c r="M30" i="8"/>
  <c r="L30" i="8"/>
  <c r="K30" i="8"/>
  <c r="I30" i="8"/>
  <c r="G30" i="8"/>
  <c r="E30" i="8"/>
  <c r="L29" i="8"/>
  <c r="M29" i="8" s="1"/>
  <c r="K29" i="8"/>
  <c r="I29" i="8"/>
  <c r="G29" i="8"/>
  <c r="E29" i="8"/>
  <c r="M28" i="8"/>
  <c r="L28" i="8"/>
  <c r="K28" i="8"/>
  <c r="I28" i="8"/>
  <c r="G28" i="8"/>
  <c r="E28" i="8"/>
  <c r="L27" i="8"/>
  <c r="M27" i="8" s="1"/>
  <c r="K27" i="8"/>
  <c r="I27" i="8"/>
  <c r="G27" i="8"/>
  <c r="E27" i="8"/>
  <c r="M26" i="8"/>
  <c r="L26" i="8"/>
  <c r="K26" i="8"/>
  <c r="I26" i="8"/>
  <c r="G26" i="8"/>
  <c r="E26" i="8"/>
  <c r="A26" i="8"/>
  <c r="A27" i="8" s="1"/>
  <c r="A28" i="8" s="1"/>
  <c r="A29" i="8" s="1"/>
  <c r="A30" i="8" s="1"/>
  <c r="L25" i="8"/>
  <c r="M25" i="8" s="1"/>
  <c r="K25" i="8"/>
  <c r="I25" i="8"/>
  <c r="G25" i="8"/>
  <c r="E25" i="8"/>
  <c r="L23" i="8"/>
  <c r="M23" i="8" s="1"/>
  <c r="K23" i="8"/>
  <c r="I23" i="8"/>
  <c r="G23" i="8"/>
  <c r="E23" i="8"/>
  <c r="M22" i="8"/>
  <c r="L22" i="8"/>
  <c r="K22" i="8"/>
  <c r="I22" i="8"/>
  <c r="G22" i="8"/>
  <c r="E22" i="8"/>
  <c r="L21" i="8"/>
  <c r="M21" i="8" s="1"/>
  <c r="K21" i="8"/>
  <c r="I21" i="8"/>
  <c r="G21" i="8"/>
  <c r="E21" i="8"/>
  <c r="M20" i="8"/>
  <c r="L20" i="8"/>
  <c r="K20" i="8"/>
  <c r="I20" i="8"/>
  <c r="G20" i="8"/>
  <c r="E20" i="8"/>
  <c r="L19" i="8"/>
  <c r="M19" i="8" s="1"/>
  <c r="K19" i="8"/>
  <c r="I19" i="8"/>
  <c r="G19" i="8"/>
  <c r="E19" i="8"/>
  <c r="A19" i="8"/>
  <c r="A20" i="8" s="1"/>
  <c r="A21" i="8" s="1"/>
  <c r="A22" i="8" s="1"/>
  <c r="A23" i="8" s="1"/>
  <c r="M18" i="8"/>
  <c r="L18" i="8"/>
  <c r="K18" i="8"/>
  <c r="I18" i="8"/>
  <c r="G18" i="8"/>
  <c r="E18" i="8"/>
  <c r="L16" i="8"/>
  <c r="K16" i="8"/>
  <c r="I16" i="8"/>
  <c r="G16" i="8"/>
  <c r="E16" i="8"/>
  <c r="L15" i="8"/>
  <c r="K15" i="8"/>
  <c r="I15" i="8"/>
  <c r="G15" i="8"/>
  <c r="E15" i="8"/>
  <c r="L14" i="8"/>
  <c r="K14" i="8"/>
  <c r="I14" i="8"/>
  <c r="G14" i="8"/>
  <c r="E14" i="8"/>
  <c r="L13" i="8"/>
  <c r="K13" i="8"/>
  <c r="I13" i="8"/>
  <c r="G13" i="8"/>
  <c r="E13" i="8"/>
  <c r="L12" i="8"/>
  <c r="K12" i="8"/>
  <c r="I12" i="8"/>
  <c r="G12" i="8"/>
  <c r="E12" i="8"/>
  <c r="A12" i="8"/>
  <c r="A13" i="8" s="1"/>
  <c r="A14" i="8" s="1"/>
  <c r="A15" i="8" s="1"/>
  <c r="A16" i="8" s="1"/>
  <c r="L11" i="8"/>
  <c r="K11" i="8"/>
  <c r="I11" i="8"/>
  <c r="G11" i="8"/>
  <c r="E11" i="8"/>
  <c r="L9" i="8"/>
  <c r="K9" i="8"/>
  <c r="I9" i="8"/>
  <c r="G9" i="8"/>
  <c r="E9" i="8"/>
  <c r="L8" i="8"/>
  <c r="K8" i="8"/>
  <c r="I8" i="8"/>
  <c r="G8" i="8"/>
  <c r="E8" i="8"/>
  <c r="L7" i="8"/>
  <c r="K7" i="8"/>
  <c r="I7" i="8"/>
  <c r="G7" i="8"/>
  <c r="E7" i="8"/>
  <c r="L6" i="8"/>
  <c r="K6" i="8"/>
  <c r="I6" i="8"/>
  <c r="G6" i="8"/>
  <c r="E6" i="8"/>
  <c r="L5" i="8"/>
  <c r="K5" i="8"/>
  <c r="I5" i="8"/>
  <c r="G5" i="8"/>
  <c r="E5" i="8"/>
  <c r="A5" i="8"/>
  <c r="A6" i="8" s="1"/>
  <c r="A7" i="8" s="1"/>
  <c r="A8" i="8" s="1"/>
  <c r="A9" i="8" s="1"/>
  <c r="L4" i="8"/>
  <c r="K4" i="8"/>
  <c r="I4" i="8"/>
  <c r="G4" i="8"/>
  <c r="E4" i="8"/>
  <c r="J47" i="1"/>
  <c r="K47" i="1" s="1"/>
  <c r="H47" i="1"/>
  <c r="I47" i="1" s="1"/>
  <c r="F47" i="1"/>
  <c r="G47" i="1" s="1"/>
  <c r="D47" i="1"/>
  <c r="E47" i="1" s="1"/>
  <c r="J46" i="1"/>
  <c r="K46" i="1" s="1"/>
  <c r="H46" i="1"/>
  <c r="I46" i="1" s="1"/>
  <c r="F46" i="1"/>
  <c r="G46" i="1" s="1"/>
  <c r="D46" i="1"/>
  <c r="E46" i="1" s="1"/>
  <c r="J45" i="1"/>
  <c r="K45" i="1" s="1"/>
  <c r="H45" i="1"/>
  <c r="I45" i="1" s="1"/>
  <c r="F45" i="1"/>
  <c r="G45" i="1" s="1"/>
  <c r="D45" i="1"/>
  <c r="E45" i="1" s="1"/>
  <c r="J44" i="1"/>
  <c r="K44" i="1" s="1"/>
  <c r="H44" i="1"/>
  <c r="I44" i="1" s="1"/>
  <c r="F44" i="1"/>
  <c r="G44" i="1" s="1"/>
  <c r="D44" i="1"/>
  <c r="E44" i="1" s="1"/>
  <c r="J43" i="1"/>
  <c r="K43" i="1" s="1"/>
  <c r="H43" i="1"/>
  <c r="I43" i="1" s="1"/>
  <c r="F43" i="1"/>
  <c r="G43" i="1" s="1"/>
  <c r="D43" i="1"/>
  <c r="L37" i="1"/>
  <c r="M37" i="1" s="1"/>
  <c r="K37" i="1"/>
  <c r="I37" i="1"/>
  <c r="G37" i="1"/>
  <c r="E37" i="1"/>
  <c r="M36" i="1"/>
  <c r="L36" i="1"/>
  <c r="K36" i="1"/>
  <c r="I36" i="1"/>
  <c r="G36" i="1"/>
  <c r="E36" i="1"/>
  <c r="L35" i="1"/>
  <c r="M35" i="1" s="1"/>
  <c r="K35" i="1"/>
  <c r="I35" i="1"/>
  <c r="G35" i="1"/>
  <c r="E35" i="1"/>
  <c r="M34" i="1"/>
  <c r="L34" i="1"/>
  <c r="K34" i="1"/>
  <c r="I34" i="1"/>
  <c r="G34" i="1"/>
  <c r="E34" i="1"/>
  <c r="A34" i="1"/>
  <c r="A35" i="1" s="1"/>
  <c r="A36" i="1" s="1"/>
  <c r="A37" i="1" s="1"/>
  <c r="L33" i="1"/>
  <c r="M33" i="1" s="1"/>
  <c r="K33" i="1"/>
  <c r="I33" i="1"/>
  <c r="G33" i="1"/>
  <c r="E33" i="1"/>
  <c r="A33" i="1"/>
  <c r="M32" i="1"/>
  <c r="L32" i="1"/>
  <c r="K32" i="1"/>
  <c r="I32" i="1"/>
  <c r="G32" i="1"/>
  <c r="E32" i="1"/>
  <c r="M30" i="1"/>
  <c r="L30" i="1"/>
  <c r="K30" i="1"/>
  <c r="I30" i="1"/>
  <c r="G30" i="1"/>
  <c r="E30" i="1"/>
  <c r="L29" i="1"/>
  <c r="M29" i="1" s="1"/>
  <c r="K29" i="1"/>
  <c r="I29" i="1"/>
  <c r="G29" i="1"/>
  <c r="E29" i="1"/>
  <c r="M28" i="1"/>
  <c r="L28" i="1"/>
  <c r="K28" i="1"/>
  <c r="I28" i="1"/>
  <c r="G28" i="1"/>
  <c r="E28" i="1"/>
  <c r="L27" i="1"/>
  <c r="M27" i="1" s="1"/>
  <c r="K27" i="1"/>
  <c r="I27" i="1"/>
  <c r="G27" i="1"/>
  <c r="E27" i="1"/>
  <c r="M26" i="1"/>
  <c r="L26" i="1"/>
  <c r="K26" i="1"/>
  <c r="I26" i="1"/>
  <c r="G26" i="1"/>
  <c r="E26" i="1"/>
  <c r="A26" i="1"/>
  <c r="A27" i="1" s="1"/>
  <c r="A28" i="1" s="1"/>
  <c r="A29" i="1" s="1"/>
  <c r="A30" i="1" s="1"/>
  <c r="L25" i="1"/>
  <c r="M25" i="1" s="1"/>
  <c r="K25" i="1"/>
  <c r="I25" i="1"/>
  <c r="G25" i="1"/>
  <c r="E25" i="1"/>
  <c r="L23" i="1"/>
  <c r="M23" i="1" s="1"/>
  <c r="K23" i="1"/>
  <c r="I23" i="1"/>
  <c r="G23" i="1"/>
  <c r="E23" i="1"/>
  <c r="M22" i="1"/>
  <c r="L22" i="1"/>
  <c r="K22" i="1"/>
  <c r="I22" i="1"/>
  <c r="G22" i="1"/>
  <c r="E22" i="1"/>
  <c r="L21" i="1"/>
  <c r="M21" i="1" s="1"/>
  <c r="K21" i="1"/>
  <c r="I21" i="1"/>
  <c r="G21" i="1"/>
  <c r="E21" i="1"/>
  <c r="M20" i="1"/>
  <c r="L20" i="1"/>
  <c r="K20" i="1"/>
  <c r="I20" i="1"/>
  <c r="G20" i="1"/>
  <c r="E20" i="1"/>
  <c r="A20" i="1"/>
  <c r="A21" i="1" s="1"/>
  <c r="A22" i="1" s="1"/>
  <c r="A23" i="1" s="1"/>
  <c r="L19" i="1"/>
  <c r="M19" i="1" s="1"/>
  <c r="K19" i="1"/>
  <c r="I19" i="1"/>
  <c r="G19" i="1"/>
  <c r="E19" i="1"/>
  <c r="A19" i="1"/>
  <c r="M18" i="1"/>
  <c r="L18" i="1"/>
  <c r="K18" i="1"/>
  <c r="I18" i="1"/>
  <c r="G18" i="1"/>
  <c r="E18" i="1"/>
  <c r="L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A12" i="1"/>
  <c r="A13" i="1" s="1"/>
  <c r="A14" i="1" s="1"/>
  <c r="A15" i="1" s="1"/>
  <c r="A16" i="1" s="1"/>
  <c r="L11" i="1"/>
  <c r="K11" i="1"/>
  <c r="I11" i="1"/>
  <c r="G11" i="1"/>
  <c r="E11" i="1"/>
  <c r="L9" i="1"/>
  <c r="M9" i="1" s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M6" i="1"/>
  <c r="L6" i="1"/>
  <c r="K6" i="1"/>
  <c r="I6" i="1"/>
  <c r="G6" i="1"/>
  <c r="E6" i="1"/>
  <c r="L5" i="1"/>
  <c r="K5" i="1"/>
  <c r="I5" i="1"/>
  <c r="G5" i="1"/>
  <c r="E5" i="1"/>
  <c r="A5" i="1"/>
  <c r="A6" i="1" s="1"/>
  <c r="A7" i="1" s="1"/>
  <c r="A8" i="1" s="1"/>
  <c r="A9" i="1" s="1"/>
  <c r="L4" i="1"/>
  <c r="K4" i="1"/>
  <c r="I4" i="1"/>
  <c r="G4" i="1"/>
  <c r="E4" i="1"/>
  <c r="G45" i="5" l="1"/>
  <c r="K44" i="5"/>
  <c r="E45" i="5"/>
  <c r="M15" i="1"/>
  <c r="I44" i="5"/>
  <c r="M16" i="1"/>
  <c r="K45" i="5"/>
  <c r="M19" i="5"/>
  <c r="M20" i="5"/>
  <c r="M21" i="5"/>
  <c r="M13" i="5"/>
  <c r="M16" i="5"/>
  <c r="M18" i="5"/>
  <c r="M23" i="5"/>
  <c r="M12" i="1"/>
  <c r="M11" i="1"/>
  <c r="M13" i="1"/>
  <c r="M14" i="1"/>
  <c r="M15" i="5"/>
  <c r="M11" i="5"/>
  <c r="M12" i="5"/>
  <c r="M4" i="5"/>
  <c r="M5" i="5"/>
  <c r="M8" i="5"/>
  <c r="M6" i="5"/>
  <c r="M7" i="5"/>
  <c r="M9" i="5"/>
  <c r="E43" i="1"/>
  <c r="G44" i="8"/>
  <c r="K44" i="8"/>
  <c r="I44" i="8"/>
  <c r="M5" i="8"/>
  <c r="M11" i="8"/>
  <c r="M12" i="8"/>
  <c r="M14" i="8"/>
  <c r="M15" i="8"/>
  <c r="M16" i="8"/>
  <c r="M4" i="1"/>
  <c r="M13" i="8"/>
  <c r="M7" i="8"/>
  <c r="L44" i="8"/>
  <c r="M9" i="8"/>
  <c r="M8" i="8"/>
  <c r="M4" i="8"/>
  <c r="M6" i="8"/>
  <c r="M7" i="1"/>
  <c r="M5" i="1"/>
  <c r="M8" i="1"/>
  <c r="K44" i="2"/>
  <c r="G43" i="2"/>
  <c r="M6" i="2"/>
  <c r="G44" i="2"/>
  <c r="I44" i="2"/>
  <c r="M12" i="2"/>
  <c r="M4" i="2"/>
  <c r="M11" i="2"/>
  <c r="M13" i="2"/>
  <c r="M5" i="2"/>
  <c r="M14" i="2"/>
  <c r="M8" i="2"/>
  <c r="M6" i="6"/>
  <c r="M5" i="6"/>
  <c r="M7" i="2"/>
  <c r="L44" i="6"/>
  <c r="M44" i="6" s="1"/>
  <c r="L46" i="6"/>
  <c r="M46" i="6" s="1"/>
  <c r="L43" i="6"/>
  <c r="M43" i="6" s="1"/>
  <c r="L44" i="2"/>
  <c r="L46" i="2"/>
  <c r="M46" i="2" s="1"/>
  <c r="L43" i="2"/>
  <c r="L45" i="2"/>
  <c r="M45" i="2" s="1"/>
  <c r="L47" i="2"/>
  <c r="M47" i="2" s="1"/>
  <c r="L44" i="5"/>
  <c r="L46" i="5"/>
  <c r="M46" i="5" s="1"/>
  <c r="L43" i="5"/>
  <c r="L45" i="5"/>
  <c r="L47" i="5"/>
  <c r="M47" i="5" s="1"/>
  <c r="L46" i="8"/>
  <c r="M46" i="8" s="1"/>
  <c r="E44" i="8"/>
  <c r="L45" i="8"/>
  <c r="M45" i="8" s="1"/>
  <c r="L47" i="8"/>
  <c r="M47" i="8" s="1"/>
  <c r="L43" i="8"/>
  <c r="M43" i="8" s="1"/>
  <c r="L44" i="1"/>
  <c r="M44" i="1" s="1"/>
  <c r="L46" i="1"/>
  <c r="M46" i="1" s="1"/>
  <c r="L47" i="1"/>
  <c r="M47" i="1" s="1"/>
  <c r="L43" i="1"/>
  <c r="L45" i="1"/>
  <c r="M45" i="1" s="1"/>
  <c r="J47" i="4"/>
  <c r="K47" i="4" s="1"/>
  <c r="H47" i="4"/>
  <c r="I47" i="4" s="1"/>
  <c r="F47" i="4"/>
  <c r="G47" i="4" s="1"/>
  <c r="D47" i="4"/>
  <c r="E47" i="4" s="1"/>
  <c r="J46" i="4"/>
  <c r="H46" i="4"/>
  <c r="F46" i="4"/>
  <c r="D46" i="4"/>
  <c r="J45" i="4"/>
  <c r="H45" i="4"/>
  <c r="F45" i="4"/>
  <c r="G45" i="4" s="1"/>
  <c r="D45" i="4"/>
  <c r="E45" i="4" s="1"/>
  <c r="J44" i="4"/>
  <c r="K44" i="4" s="1"/>
  <c r="H44" i="4"/>
  <c r="I44" i="4" s="1"/>
  <c r="F44" i="4"/>
  <c r="G44" i="4" s="1"/>
  <c r="D44" i="4"/>
  <c r="E44" i="4" s="1"/>
  <c r="J43" i="4"/>
  <c r="K43" i="4" s="1"/>
  <c r="H43" i="4"/>
  <c r="F43" i="4"/>
  <c r="G43" i="4" s="1"/>
  <c r="D43" i="4"/>
  <c r="L37" i="4"/>
  <c r="M37" i="4" s="1"/>
  <c r="K37" i="4"/>
  <c r="I37" i="4"/>
  <c r="G37" i="4"/>
  <c r="E37" i="4"/>
  <c r="L36" i="4"/>
  <c r="M36" i="4" s="1"/>
  <c r="K36" i="4"/>
  <c r="I36" i="4"/>
  <c r="G36" i="4"/>
  <c r="E36" i="4"/>
  <c r="L35" i="4"/>
  <c r="M35" i="4" s="1"/>
  <c r="K35" i="4"/>
  <c r="I35" i="4"/>
  <c r="G35" i="4"/>
  <c r="E35" i="4"/>
  <c r="M34" i="4"/>
  <c r="L34" i="4"/>
  <c r="K34" i="4"/>
  <c r="I34" i="4"/>
  <c r="G34" i="4"/>
  <c r="E34" i="4"/>
  <c r="L33" i="4"/>
  <c r="M33" i="4" s="1"/>
  <c r="K33" i="4"/>
  <c r="I33" i="4"/>
  <c r="G33" i="4"/>
  <c r="E33" i="4"/>
  <c r="A33" i="4"/>
  <c r="A34" i="4" s="1"/>
  <c r="A35" i="4" s="1"/>
  <c r="A36" i="4" s="1"/>
  <c r="A37" i="4" s="1"/>
  <c r="L32" i="4"/>
  <c r="M32" i="4" s="1"/>
  <c r="K32" i="4"/>
  <c r="I32" i="4"/>
  <c r="G32" i="4"/>
  <c r="E32" i="4"/>
  <c r="L30" i="4"/>
  <c r="K30" i="4"/>
  <c r="I30" i="4"/>
  <c r="G30" i="4"/>
  <c r="E30" i="4"/>
  <c r="L29" i="4"/>
  <c r="K29" i="4"/>
  <c r="I29" i="4"/>
  <c r="G29" i="4"/>
  <c r="E29" i="4"/>
  <c r="L28" i="4"/>
  <c r="K28" i="4"/>
  <c r="I28" i="4"/>
  <c r="G28" i="4"/>
  <c r="E28" i="4"/>
  <c r="L27" i="4"/>
  <c r="K27" i="4"/>
  <c r="I27" i="4"/>
  <c r="G27" i="4"/>
  <c r="E27" i="4"/>
  <c r="L26" i="4"/>
  <c r="K26" i="4"/>
  <c r="I26" i="4"/>
  <c r="G26" i="4"/>
  <c r="E26" i="4"/>
  <c r="A26" i="4"/>
  <c r="A27" i="4" s="1"/>
  <c r="A28" i="4" s="1"/>
  <c r="A29" i="4" s="1"/>
  <c r="A30" i="4" s="1"/>
  <c r="L25" i="4"/>
  <c r="K25" i="4"/>
  <c r="I25" i="4"/>
  <c r="G25" i="4"/>
  <c r="E25" i="4"/>
  <c r="L23" i="4"/>
  <c r="M23" i="4" s="1"/>
  <c r="K23" i="4"/>
  <c r="I23" i="4"/>
  <c r="G23" i="4"/>
  <c r="E23" i="4"/>
  <c r="M22" i="4"/>
  <c r="L22" i="4"/>
  <c r="K22" i="4"/>
  <c r="I22" i="4"/>
  <c r="G22" i="4"/>
  <c r="E22" i="4"/>
  <c r="L21" i="4"/>
  <c r="M21" i="4" s="1"/>
  <c r="K21" i="4"/>
  <c r="I21" i="4"/>
  <c r="G21" i="4"/>
  <c r="E21" i="4"/>
  <c r="L20" i="4"/>
  <c r="K20" i="4"/>
  <c r="I20" i="4"/>
  <c r="G20" i="4"/>
  <c r="E20" i="4"/>
  <c r="A20" i="4"/>
  <c r="A21" i="4" s="1"/>
  <c r="A22" i="4" s="1"/>
  <c r="A23" i="4" s="1"/>
  <c r="L19" i="4"/>
  <c r="K19" i="4"/>
  <c r="I19" i="4"/>
  <c r="G19" i="4"/>
  <c r="E19" i="4"/>
  <c r="A19" i="4"/>
  <c r="L18" i="4"/>
  <c r="K18" i="4"/>
  <c r="I18" i="4"/>
  <c r="G18" i="4"/>
  <c r="E18" i="4"/>
  <c r="L16" i="4"/>
  <c r="M16" i="4" s="1"/>
  <c r="K16" i="4"/>
  <c r="I16" i="4"/>
  <c r="G16" i="4"/>
  <c r="E16" i="4"/>
  <c r="L15" i="4"/>
  <c r="M15" i="4" s="1"/>
  <c r="K15" i="4"/>
  <c r="I15" i="4"/>
  <c r="G15" i="4"/>
  <c r="E15" i="4"/>
  <c r="M14" i="4"/>
  <c r="L14" i="4"/>
  <c r="K14" i="4"/>
  <c r="I14" i="4"/>
  <c r="G14" i="4"/>
  <c r="E14" i="4"/>
  <c r="L13" i="4"/>
  <c r="M13" i="4" s="1"/>
  <c r="K13" i="4"/>
  <c r="I13" i="4"/>
  <c r="G13" i="4"/>
  <c r="E13" i="4"/>
  <c r="L12" i="4"/>
  <c r="M12" i="4" s="1"/>
  <c r="K12" i="4"/>
  <c r="I12" i="4"/>
  <c r="G12" i="4"/>
  <c r="E12" i="4"/>
  <c r="A12" i="4"/>
  <c r="A13" i="4" s="1"/>
  <c r="A14" i="4" s="1"/>
  <c r="A15" i="4" s="1"/>
  <c r="A16" i="4" s="1"/>
  <c r="L11" i="4"/>
  <c r="M11" i="4" s="1"/>
  <c r="K11" i="4"/>
  <c r="I11" i="4"/>
  <c r="G11" i="4"/>
  <c r="E11" i="4"/>
  <c r="L9" i="4"/>
  <c r="K9" i="4"/>
  <c r="I9" i="4"/>
  <c r="G9" i="4"/>
  <c r="E9" i="4"/>
  <c r="L8" i="4"/>
  <c r="K8" i="4"/>
  <c r="I8" i="4"/>
  <c r="G8" i="4"/>
  <c r="E8" i="4"/>
  <c r="L7" i="4"/>
  <c r="K7" i="4"/>
  <c r="I7" i="4"/>
  <c r="G7" i="4"/>
  <c r="E7" i="4"/>
  <c r="L6" i="4"/>
  <c r="K6" i="4"/>
  <c r="I6" i="4"/>
  <c r="G6" i="4"/>
  <c r="E6" i="4"/>
  <c r="L5" i="4"/>
  <c r="K5" i="4"/>
  <c r="I5" i="4"/>
  <c r="G5" i="4"/>
  <c r="E5" i="4"/>
  <c r="A5" i="4"/>
  <c r="A6" i="4" s="1"/>
  <c r="A7" i="4" s="1"/>
  <c r="A8" i="4" s="1"/>
  <c r="A9" i="4" s="1"/>
  <c r="L4" i="4"/>
  <c r="K4" i="4"/>
  <c r="I4" i="4"/>
  <c r="G4" i="4"/>
  <c r="E4" i="4"/>
  <c r="J47" i="7"/>
  <c r="K47" i="7" s="1"/>
  <c r="H47" i="7"/>
  <c r="I47" i="7" s="1"/>
  <c r="F47" i="7"/>
  <c r="G47" i="7" s="1"/>
  <c r="D47" i="7"/>
  <c r="E47" i="7" s="1"/>
  <c r="J46" i="7"/>
  <c r="K46" i="7" s="1"/>
  <c r="H46" i="7"/>
  <c r="I46" i="7" s="1"/>
  <c r="F46" i="7"/>
  <c r="G46" i="7" s="1"/>
  <c r="D46" i="7"/>
  <c r="E46" i="7" s="1"/>
  <c r="J45" i="7"/>
  <c r="H45" i="7"/>
  <c r="I45" i="7" s="1"/>
  <c r="F45" i="7"/>
  <c r="G45" i="7" s="1"/>
  <c r="D45" i="7"/>
  <c r="J44" i="7"/>
  <c r="H44" i="7"/>
  <c r="F44" i="7"/>
  <c r="D44" i="7"/>
  <c r="E44" i="7" s="1"/>
  <c r="J43" i="7"/>
  <c r="K43" i="7" s="1"/>
  <c r="H43" i="7"/>
  <c r="I43" i="7" s="1"/>
  <c r="F43" i="7"/>
  <c r="G43" i="7" s="1"/>
  <c r="D43" i="7"/>
  <c r="L37" i="7"/>
  <c r="M37" i="7" s="1"/>
  <c r="K37" i="7"/>
  <c r="I37" i="7"/>
  <c r="G37" i="7"/>
  <c r="E37" i="7"/>
  <c r="M36" i="7"/>
  <c r="L36" i="7"/>
  <c r="K36" i="7"/>
  <c r="I36" i="7"/>
  <c r="G36" i="7"/>
  <c r="E36" i="7"/>
  <c r="L35" i="7"/>
  <c r="M35" i="7" s="1"/>
  <c r="K35" i="7"/>
  <c r="I35" i="7"/>
  <c r="G35" i="7"/>
  <c r="E35" i="7"/>
  <c r="M34" i="7"/>
  <c r="L34" i="7"/>
  <c r="K34" i="7"/>
  <c r="I34" i="7"/>
  <c r="G34" i="7"/>
  <c r="E34" i="7"/>
  <c r="A34" i="7"/>
  <c r="A35" i="7" s="1"/>
  <c r="A36" i="7" s="1"/>
  <c r="A37" i="7" s="1"/>
  <c r="L33" i="7"/>
  <c r="M33" i="7" s="1"/>
  <c r="K33" i="7"/>
  <c r="I33" i="7"/>
  <c r="G33" i="7"/>
  <c r="E33" i="7"/>
  <c r="A33" i="7"/>
  <c r="M32" i="7"/>
  <c r="L32" i="7"/>
  <c r="K32" i="7"/>
  <c r="I32" i="7"/>
  <c r="G32" i="7"/>
  <c r="E32" i="7"/>
  <c r="M30" i="7"/>
  <c r="L30" i="7"/>
  <c r="K30" i="7"/>
  <c r="I30" i="7"/>
  <c r="G30" i="7"/>
  <c r="E30" i="7"/>
  <c r="L29" i="7"/>
  <c r="M29" i="7" s="1"/>
  <c r="K29" i="7"/>
  <c r="I29" i="7"/>
  <c r="G29" i="7"/>
  <c r="E29" i="7"/>
  <c r="M28" i="7"/>
  <c r="L28" i="7"/>
  <c r="K28" i="7"/>
  <c r="I28" i="7"/>
  <c r="G28" i="7"/>
  <c r="E28" i="7"/>
  <c r="L27" i="7"/>
  <c r="M27" i="7" s="1"/>
  <c r="K27" i="7"/>
  <c r="I27" i="7"/>
  <c r="G27" i="7"/>
  <c r="E27" i="7"/>
  <c r="M26" i="7"/>
  <c r="L26" i="7"/>
  <c r="K26" i="7"/>
  <c r="I26" i="7"/>
  <c r="G26" i="7"/>
  <c r="E26" i="7"/>
  <c r="A26" i="7"/>
  <c r="A27" i="7" s="1"/>
  <c r="A28" i="7" s="1"/>
  <c r="A29" i="7" s="1"/>
  <c r="A30" i="7" s="1"/>
  <c r="L25" i="7"/>
  <c r="M25" i="7" s="1"/>
  <c r="K25" i="7"/>
  <c r="I25" i="7"/>
  <c r="G25" i="7"/>
  <c r="E25" i="7"/>
  <c r="L23" i="7"/>
  <c r="K23" i="7"/>
  <c r="I23" i="7"/>
  <c r="G23" i="7"/>
  <c r="E23" i="7"/>
  <c r="L22" i="7"/>
  <c r="K22" i="7"/>
  <c r="I22" i="7"/>
  <c r="G22" i="7"/>
  <c r="E22" i="7"/>
  <c r="L21" i="7"/>
  <c r="K21" i="7"/>
  <c r="I21" i="7"/>
  <c r="G21" i="7"/>
  <c r="E21" i="7"/>
  <c r="L20" i="7"/>
  <c r="K20" i="7"/>
  <c r="I20" i="7"/>
  <c r="G20" i="7"/>
  <c r="E20" i="7"/>
  <c r="A20" i="7"/>
  <c r="A21" i="7" s="1"/>
  <c r="A22" i="7" s="1"/>
  <c r="A23" i="7" s="1"/>
  <c r="L19" i="7"/>
  <c r="K19" i="7"/>
  <c r="I19" i="7"/>
  <c r="G19" i="7"/>
  <c r="E19" i="7"/>
  <c r="A19" i="7"/>
  <c r="L18" i="7"/>
  <c r="K18" i="7"/>
  <c r="I18" i="7"/>
  <c r="G18" i="7"/>
  <c r="E18" i="7"/>
  <c r="L16" i="7"/>
  <c r="K16" i="7"/>
  <c r="I16" i="7"/>
  <c r="G16" i="7"/>
  <c r="E16" i="7"/>
  <c r="L15" i="7"/>
  <c r="K15" i="7"/>
  <c r="I15" i="7"/>
  <c r="G15" i="7"/>
  <c r="E15" i="7"/>
  <c r="L14" i="7"/>
  <c r="K14" i="7"/>
  <c r="I14" i="7"/>
  <c r="G14" i="7"/>
  <c r="E14" i="7"/>
  <c r="L13" i="7"/>
  <c r="K13" i="7"/>
  <c r="I13" i="7"/>
  <c r="G13" i="7"/>
  <c r="E13" i="7"/>
  <c r="L12" i="7"/>
  <c r="K12" i="7"/>
  <c r="I12" i="7"/>
  <c r="G12" i="7"/>
  <c r="E12" i="7"/>
  <c r="A12" i="7"/>
  <c r="A13" i="7" s="1"/>
  <c r="A14" i="7" s="1"/>
  <c r="A15" i="7" s="1"/>
  <c r="A16" i="7" s="1"/>
  <c r="L11" i="7"/>
  <c r="K11" i="7"/>
  <c r="I11" i="7"/>
  <c r="G11" i="7"/>
  <c r="E11" i="7"/>
  <c r="L9" i="7"/>
  <c r="M9" i="7" s="1"/>
  <c r="K9" i="7"/>
  <c r="I9" i="7"/>
  <c r="G9" i="7"/>
  <c r="E9" i="7"/>
  <c r="L8" i="7"/>
  <c r="K8" i="7"/>
  <c r="I8" i="7"/>
  <c r="G8" i="7"/>
  <c r="E8" i="7"/>
  <c r="L7" i="7"/>
  <c r="M7" i="7" s="1"/>
  <c r="K7" i="7"/>
  <c r="I7" i="7"/>
  <c r="G7" i="7"/>
  <c r="E7" i="7"/>
  <c r="L6" i="7"/>
  <c r="K6" i="7"/>
  <c r="I6" i="7"/>
  <c r="G6" i="7"/>
  <c r="E6" i="7"/>
  <c r="L5" i="7"/>
  <c r="K5" i="7"/>
  <c r="I5" i="7"/>
  <c r="G5" i="7"/>
  <c r="E5" i="7"/>
  <c r="A5" i="7"/>
  <c r="A6" i="7" s="1"/>
  <c r="A7" i="7" s="1"/>
  <c r="A8" i="7" s="1"/>
  <c r="A9" i="7" s="1"/>
  <c r="L4" i="7"/>
  <c r="K4" i="7"/>
  <c r="I4" i="7"/>
  <c r="G4" i="7"/>
  <c r="E4" i="7"/>
  <c r="A6" i="3"/>
  <c r="A7" i="3" s="1"/>
  <c r="A8" i="3" s="1"/>
  <c r="A9" i="3" s="1"/>
  <c r="A12" i="3" s="1"/>
  <c r="A13" i="3" s="1"/>
  <c r="A14" i="3" s="1"/>
  <c r="A15" i="3" s="1"/>
  <c r="A16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A5" i="3"/>
  <c r="J47" i="9"/>
  <c r="K47" i="9" s="1"/>
  <c r="H47" i="9"/>
  <c r="I47" i="9" s="1"/>
  <c r="F47" i="9"/>
  <c r="G47" i="9" s="1"/>
  <c r="D47" i="9"/>
  <c r="E47" i="9" s="1"/>
  <c r="J46" i="9"/>
  <c r="K46" i="9" s="1"/>
  <c r="H46" i="9"/>
  <c r="I46" i="9" s="1"/>
  <c r="F46" i="9"/>
  <c r="G46" i="9" s="1"/>
  <c r="D46" i="9"/>
  <c r="E46" i="9" s="1"/>
  <c r="J45" i="9"/>
  <c r="H45" i="9"/>
  <c r="I45" i="9" s="1"/>
  <c r="F45" i="9"/>
  <c r="G45" i="9" s="1"/>
  <c r="D45" i="9"/>
  <c r="J44" i="9"/>
  <c r="H44" i="9"/>
  <c r="F44" i="9"/>
  <c r="D44" i="9"/>
  <c r="E44" i="9" s="1"/>
  <c r="J43" i="9"/>
  <c r="H43" i="9"/>
  <c r="F43" i="9"/>
  <c r="D43" i="9"/>
  <c r="L37" i="9"/>
  <c r="M37" i="9" s="1"/>
  <c r="K37" i="9"/>
  <c r="I37" i="9"/>
  <c r="G37" i="9"/>
  <c r="E37" i="9"/>
  <c r="L36" i="9"/>
  <c r="M36" i="9" s="1"/>
  <c r="K36" i="9"/>
  <c r="I36" i="9"/>
  <c r="G36" i="9"/>
  <c r="E36" i="9"/>
  <c r="L35" i="9"/>
  <c r="M35" i="9" s="1"/>
  <c r="K35" i="9"/>
  <c r="I35" i="9"/>
  <c r="G35" i="9"/>
  <c r="E35" i="9"/>
  <c r="L34" i="9"/>
  <c r="M34" i="9" s="1"/>
  <c r="K34" i="9"/>
  <c r="I34" i="9"/>
  <c r="G34" i="9"/>
  <c r="E34" i="9"/>
  <c r="L33" i="9"/>
  <c r="M33" i="9" s="1"/>
  <c r="K33" i="9"/>
  <c r="I33" i="9"/>
  <c r="G33" i="9"/>
  <c r="E33" i="9"/>
  <c r="L32" i="9"/>
  <c r="M32" i="9" s="1"/>
  <c r="K32" i="9"/>
  <c r="I32" i="9"/>
  <c r="G32" i="9"/>
  <c r="E32" i="9"/>
  <c r="L30" i="9"/>
  <c r="M30" i="9" s="1"/>
  <c r="K30" i="9"/>
  <c r="I30" i="9"/>
  <c r="G30" i="9"/>
  <c r="E30" i="9"/>
  <c r="L29" i="9"/>
  <c r="M29" i="9" s="1"/>
  <c r="K29" i="9"/>
  <c r="I29" i="9"/>
  <c r="G29" i="9"/>
  <c r="E29" i="9"/>
  <c r="L28" i="9"/>
  <c r="M28" i="9" s="1"/>
  <c r="K28" i="9"/>
  <c r="I28" i="9"/>
  <c r="G28" i="9"/>
  <c r="E28" i="9"/>
  <c r="L27" i="9"/>
  <c r="M27" i="9" s="1"/>
  <c r="K27" i="9"/>
  <c r="I27" i="9"/>
  <c r="G27" i="9"/>
  <c r="E27" i="9"/>
  <c r="L26" i="9"/>
  <c r="M26" i="9" s="1"/>
  <c r="K26" i="9"/>
  <c r="I26" i="9"/>
  <c r="G26" i="9"/>
  <c r="E26" i="9"/>
  <c r="L25" i="9"/>
  <c r="M25" i="9" s="1"/>
  <c r="K25" i="9"/>
  <c r="I25" i="9"/>
  <c r="G25" i="9"/>
  <c r="E25" i="9"/>
  <c r="L23" i="9"/>
  <c r="M23" i="9" s="1"/>
  <c r="K23" i="9"/>
  <c r="I23" i="9"/>
  <c r="G23" i="9"/>
  <c r="E23" i="9"/>
  <c r="L22" i="9"/>
  <c r="M22" i="9" s="1"/>
  <c r="K22" i="9"/>
  <c r="I22" i="9"/>
  <c r="G22" i="9"/>
  <c r="E22" i="9"/>
  <c r="L21" i="9"/>
  <c r="K21" i="9"/>
  <c r="I21" i="9"/>
  <c r="G21" i="9"/>
  <c r="E21" i="9"/>
  <c r="L20" i="9"/>
  <c r="K20" i="9"/>
  <c r="I20" i="9"/>
  <c r="G20" i="9"/>
  <c r="E20" i="9"/>
  <c r="L19" i="9"/>
  <c r="K19" i="9"/>
  <c r="I19" i="9"/>
  <c r="G19" i="9"/>
  <c r="E19" i="9"/>
  <c r="L18" i="9"/>
  <c r="K18" i="9"/>
  <c r="I18" i="9"/>
  <c r="G18" i="9"/>
  <c r="E18" i="9"/>
  <c r="L16" i="9"/>
  <c r="M16" i="9" s="1"/>
  <c r="K16" i="9"/>
  <c r="I16" i="9"/>
  <c r="G16" i="9"/>
  <c r="E16" i="9"/>
  <c r="L15" i="9"/>
  <c r="M15" i="9" s="1"/>
  <c r="K15" i="9"/>
  <c r="I15" i="9"/>
  <c r="G15" i="9"/>
  <c r="E15" i="9"/>
  <c r="L14" i="9"/>
  <c r="K14" i="9"/>
  <c r="I14" i="9"/>
  <c r="G14" i="9"/>
  <c r="E14" i="9"/>
  <c r="L13" i="9"/>
  <c r="K13" i="9"/>
  <c r="I13" i="9"/>
  <c r="G13" i="9"/>
  <c r="E13" i="9"/>
  <c r="L12" i="9"/>
  <c r="K12" i="9"/>
  <c r="I12" i="9"/>
  <c r="G12" i="9"/>
  <c r="E12" i="9"/>
  <c r="L11" i="9"/>
  <c r="K11" i="9"/>
  <c r="I11" i="9"/>
  <c r="G11" i="9"/>
  <c r="E11" i="9"/>
  <c r="L9" i="9"/>
  <c r="K9" i="9"/>
  <c r="I9" i="9"/>
  <c r="G9" i="9"/>
  <c r="E9" i="9"/>
  <c r="L8" i="9"/>
  <c r="M8" i="9" s="1"/>
  <c r="K8" i="9"/>
  <c r="I8" i="9"/>
  <c r="G8" i="9"/>
  <c r="E8" i="9"/>
  <c r="L7" i="9"/>
  <c r="K7" i="9"/>
  <c r="I7" i="9"/>
  <c r="G7" i="9"/>
  <c r="E7" i="9"/>
  <c r="L6" i="9"/>
  <c r="K6" i="9"/>
  <c r="I6" i="9"/>
  <c r="G6" i="9"/>
  <c r="E6" i="9"/>
  <c r="L5" i="9"/>
  <c r="K5" i="9"/>
  <c r="I5" i="9"/>
  <c r="G5" i="9"/>
  <c r="E5" i="9"/>
  <c r="L4" i="9"/>
  <c r="K4" i="9"/>
  <c r="I4" i="9"/>
  <c r="G4" i="9"/>
  <c r="E4" i="9"/>
  <c r="I43" i="4" l="1"/>
  <c r="I46" i="4"/>
  <c r="K45" i="7"/>
  <c r="E45" i="7"/>
  <c r="K44" i="7"/>
  <c r="I44" i="7"/>
  <c r="M45" i="5"/>
  <c r="M20" i="7"/>
  <c r="M19" i="7"/>
  <c r="M21" i="7"/>
  <c r="M44" i="5"/>
  <c r="M6" i="7"/>
  <c r="M18" i="7"/>
  <c r="E43" i="7"/>
  <c r="M22" i="7"/>
  <c r="M23" i="7"/>
  <c r="M8" i="7"/>
  <c r="M4" i="7"/>
  <c r="M16" i="7"/>
  <c r="G44" i="7"/>
  <c r="M43" i="5"/>
  <c r="M5" i="7"/>
  <c r="M15" i="7"/>
  <c r="M12" i="7"/>
  <c r="M14" i="7"/>
  <c r="M11" i="7"/>
  <c r="M13" i="7"/>
  <c r="M43" i="1"/>
  <c r="K45" i="4"/>
  <c r="G46" i="4"/>
  <c r="I45" i="4"/>
  <c r="E46" i="4"/>
  <c r="M44" i="8"/>
  <c r="K46" i="4"/>
  <c r="M30" i="4"/>
  <c r="M29" i="4"/>
  <c r="E43" i="4"/>
  <c r="M27" i="4"/>
  <c r="M28" i="4"/>
  <c r="M9" i="4"/>
  <c r="M26" i="4"/>
  <c r="M25" i="4"/>
  <c r="M8" i="4"/>
  <c r="M6" i="4"/>
  <c r="M7" i="4"/>
  <c r="M5" i="4"/>
  <c r="M4" i="4"/>
  <c r="M20" i="4"/>
  <c r="M18" i="4"/>
  <c r="M19" i="4"/>
  <c r="K43" i="9"/>
  <c r="K44" i="9"/>
  <c r="I43" i="9"/>
  <c r="E45" i="9"/>
  <c r="I44" i="9"/>
  <c r="G43" i="9"/>
  <c r="K45" i="9"/>
  <c r="M12" i="9"/>
  <c r="M44" i="2"/>
  <c r="M11" i="9"/>
  <c r="G44" i="9"/>
  <c r="M13" i="9"/>
  <c r="M14" i="9"/>
  <c r="M43" i="2"/>
  <c r="M21" i="9"/>
  <c r="E43" i="9"/>
  <c r="M19" i="9"/>
  <c r="M20" i="9"/>
  <c r="M18" i="9"/>
  <c r="M6" i="9"/>
  <c r="M5" i="9"/>
  <c r="M7" i="9"/>
  <c r="M9" i="9"/>
  <c r="M4" i="9"/>
  <c r="L44" i="4"/>
  <c r="M44" i="4" s="1"/>
  <c r="L46" i="4"/>
  <c r="L43" i="4"/>
  <c r="L45" i="4"/>
  <c r="L47" i="4"/>
  <c r="M47" i="4" s="1"/>
  <c r="L44" i="7"/>
  <c r="L46" i="7"/>
  <c r="M46" i="7" s="1"/>
  <c r="L43" i="7"/>
  <c r="L45" i="7"/>
  <c r="L47" i="7"/>
  <c r="M47" i="7" s="1"/>
  <c r="L44" i="9"/>
  <c r="L46" i="9"/>
  <c r="M46" i="9" s="1"/>
  <c r="L43" i="9"/>
  <c r="L45" i="9"/>
  <c r="L47" i="9"/>
  <c r="M47" i="9" s="1"/>
  <c r="D47" i="3"/>
  <c r="E47" i="3" s="1"/>
  <c r="F47" i="3"/>
  <c r="H47" i="3"/>
  <c r="J47" i="3"/>
  <c r="L47" i="3" s="1"/>
  <c r="M47" i="3" s="1"/>
  <c r="I47" i="3"/>
  <c r="G47" i="3"/>
  <c r="D46" i="3"/>
  <c r="E46" i="3" s="1"/>
  <c r="F46" i="3"/>
  <c r="H46" i="3"/>
  <c r="I46" i="3" s="1"/>
  <c r="J46" i="3"/>
  <c r="K46" i="3"/>
  <c r="D45" i="3"/>
  <c r="E45" i="3" s="1"/>
  <c r="F45" i="3"/>
  <c r="H45" i="3"/>
  <c r="I45" i="3" s="1"/>
  <c r="J45" i="3"/>
  <c r="G45" i="3"/>
  <c r="D44" i="3"/>
  <c r="F44" i="3"/>
  <c r="H44" i="3"/>
  <c r="I44" i="3" s="1"/>
  <c r="J44" i="3"/>
  <c r="D43" i="3"/>
  <c r="E43" i="3" s="1"/>
  <c r="F43" i="3"/>
  <c r="G43" i="3" s="1"/>
  <c r="H43" i="3"/>
  <c r="I43" i="3" s="1"/>
  <c r="J43" i="3"/>
  <c r="L37" i="3"/>
  <c r="M37" i="3" s="1"/>
  <c r="K37" i="3"/>
  <c r="I37" i="3"/>
  <c r="G37" i="3"/>
  <c r="E37" i="3"/>
  <c r="L36" i="3"/>
  <c r="M36" i="3" s="1"/>
  <c r="K36" i="3"/>
  <c r="I36" i="3"/>
  <c r="G36" i="3"/>
  <c r="E36" i="3"/>
  <c r="L35" i="3"/>
  <c r="M35" i="3"/>
  <c r="K35" i="3"/>
  <c r="I35" i="3"/>
  <c r="G35" i="3"/>
  <c r="E35" i="3"/>
  <c r="L34" i="3"/>
  <c r="M34" i="3" s="1"/>
  <c r="K34" i="3"/>
  <c r="I34" i="3"/>
  <c r="G34" i="3"/>
  <c r="E34" i="3"/>
  <c r="L33" i="3"/>
  <c r="M33" i="3" s="1"/>
  <c r="K33" i="3"/>
  <c r="I33" i="3"/>
  <c r="G33" i="3"/>
  <c r="E33" i="3"/>
  <c r="L32" i="3"/>
  <c r="M32" i="3" s="1"/>
  <c r="K32" i="3"/>
  <c r="I32" i="3"/>
  <c r="G32" i="3"/>
  <c r="E32" i="3"/>
  <c r="L30" i="3"/>
  <c r="M30" i="3"/>
  <c r="K30" i="3"/>
  <c r="I30" i="3"/>
  <c r="G30" i="3"/>
  <c r="E30" i="3"/>
  <c r="L29" i="3"/>
  <c r="M29" i="3" s="1"/>
  <c r="K29" i="3"/>
  <c r="I29" i="3"/>
  <c r="G29" i="3"/>
  <c r="E29" i="3"/>
  <c r="L28" i="3"/>
  <c r="M28" i="3" s="1"/>
  <c r="K28" i="3"/>
  <c r="I28" i="3"/>
  <c r="G28" i="3"/>
  <c r="E28" i="3"/>
  <c r="L27" i="3"/>
  <c r="M27" i="3" s="1"/>
  <c r="K27" i="3"/>
  <c r="I27" i="3"/>
  <c r="G27" i="3"/>
  <c r="E27" i="3"/>
  <c r="L26" i="3"/>
  <c r="M26" i="3"/>
  <c r="K26" i="3"/>
  <c r="I26" i="3"/>
  <c r="G26" i="3"/>
  <c r="E26" i="3"/>
  <c r="L25" i="3"/>
  <c r="M25" i="3" s="1"/>
  <c r="K25" i="3"/>
  <c r="I25" i="3"/>
  <c r="G25" i="3"/>
  <c r="E25" i="3"/>
  <c r="L23" i="3"/>
  <c r="M23" i="3" s="1"/>
  <c r="K23" i="3"/>
  <c r="I23" i="3"/>
  <c r="G23" i="3"/>
  <c r="E23" i="3"/>
  <c r="L22" i="3"/>
  <c r="M22" i="3" s="1"/>
  <c r="K22" i="3"/>
  <c r="I22" i="3"/>
  <c r="G22" i="3"/>
  <c r="E22" i="3"/>
  <c r="L21" i="3"/>
  <c r="M21" i="3"/>
  <c r="K21" i="3"/>
  <c r="I21" i="3"/>
  <c r="G21" i="3"/>
  <c r="E21" i="3"/>
  <c r="L20" i="3"/>
  <c r="M20" i="3" s="1"/>
  <c r="K20" i="3"/>
  <c r="I20" i="3"/>
  <c r="G20" i="3"/>
  <c r="E20" i="3"/>
  <c r="L19" i="3"/>
  <c r="M19" i="3" s="1"/>
  <c r="K19" i="3"/>
  <c r="I19" i="3"/>
  <c r="G19" i="3"/>
  <c r="E19" i="3"/>
  <c r="L18" i="3"/>
  <c r="M18" i="3" s="1"/>
  <c r="K18" i="3"/>
  <c r="I18" i="3"/>
  <c r="G18" i="3"/>
  <c r="E18" i="3"/>
  <c r="L16" i="3"/>
  <c r="K16" i="3"/>
  <c r="I16" i="3"/>
  <c r="G16" i="3"/>
  <c r="E16" i="3"/>
  <c r="L15" i="3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L11" i="3"/>
  <c r="K11" i="3"/>
  <c r="I11" i="3"/>
  <c r="G11" i="3"/>
  <c r="E11" i="3"/>
  <c r="L9" i="3"/>
  <c r="K9" i="3"/>
  <c r="I9" i="3"/>
  <c r="G9" i="3"/>
  <c r="E9" i="3"/>
  <c r="L8" i="3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L4" i="3"/>
  <c r="K4" i="3"/>
  <c r="I4" i="3"/>
  <c r="G4" i="3"/>
  <c r="E4" i="3"/>
  <c r="E44" i="3" l="1"/>
  <c r="K44" i="3"/>
  <c r="M45" i="7"/>
  <c r="M16" i="3"/>
  <c r="M13" i="3"/>
  <c r="M43" i="7"/>
  <c r="M14" i="3"/>
  <c r="M15" i="3"/>
  <c r="M11" i="3"/>
  <c r="M12" i="3"/>
  <c r="M44" i="7"/>
  <c r="M8" i="3"/>
  <c r="M5" i="3"/>
  <c r="M6" i="3"/>
  <c r="M7" i="3"/>
  <c r="M4" i="3"/>
  <c r="M9" i="3"/>
  <c r="M43" i="4"/>
  <c r="M46" i="4"/>
  <c r="M45" i="4"/>
  <c r="M44" i="9"/>
  <c r="M45" i="9"/>
  <c r="M43" i="9"/>
  <c r="L43" i="3"/>
  <c r="L44" i="3"/>
  <c r="L45" i="3"/>
  <c r="M45" i="3" s="1"/>
  <c r="L46" i="3"/>
  <c r="M46" i="3" s="1"/>
  <c r="K43" i="3"/>
  <c r="G44" i="3"/>
  <c r="K45" i="3"/>
  <c r="G46" i="3"/>
  <c r="K47" i="3"/>
  <c r="M44" i="3" l="1"/>
  <c r="M43" i="3"/>
</calcChain>
</file>

<file path=xl/sharedStrings.xml><?xml version="1.0" encoding="utf-8"?>
<sst xmlns="http://schemas.openxmlformats.org/spreadsheetml/2006/main" count="520" uniqueCount="152">
  <si>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</si>
  <si>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</si>
  <si>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</si>
  <si>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</si>
  <si>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</si>
  <si>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</si>
  <si>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</si>
  <si>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</si>
  <si>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</si>
  <si>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</si>
  <si>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</si>
  <si>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</si>
  <si>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Prem A League</t>
  </si>
  <si>
    <t>No</t>
  </si>
  <si>
    <t>Mia Zhaung</t>
  </si>
  <si>
    <t>Rhiannon Anaya</t>
  </si>
  <si>
    <t>Evie Wilkins</t>
  </si>
  <si>
    <t>Isla Dayment</t>
  </si>
  <si>
    <t>Poppy Price</t>
  </si>
  <si>
    <t>Bristol Hawks</t>
  </si>
  <si>
    <t>Latika Natarajan</t>
  </si>
  <si>
    <t>Bettsie Spratt</t>
  </si>
  <si>
    <t>Lilian Sapsford</t>
  </si>
  <si>
    <t>Mia Aston</t>
  </si>
  <si>
    <t>Freya Watts</t>
  </si>
  <si>
    <t>Faith Thomas</t>
  </si>
  <si>
    <t>The Academy</t>
  </si>
  <si>
    <t>Div 1 A League</t>
  </si>
  <si>
    <t>Div 1 A Teams</t>
  </si>
  <si>
    <t>Prem A teams</t>
  </si>
  <si>
    <t>Feya Woodbridge</t>
  </si>
  <si>
    <t>Maddie Banfield</t>
  </si>
  <si>
    <t>Alice Bassett</t>
  </si>
  <si>
    <t>Ava Banfield</t>
  </si>
  <si>
    <t>Evie Cox</t>
  </si>
  <si>
    <t>BSG</t>
  </si>
  <si>
    <t>Maxine Strode</t>
  </si>
  <si>
    <t>Mimi Addis Mitchell</t>
  </si>
  <si>
    <t>Willow Harvey</t>
  </si>
  <si>
    <t>Florence Martin</t>
  </si>
  <si>
    <t>Millie Warren</t>
  </si>
  <si>
    <t>Ava Lomas</t>
  </si>
  <si>
    <t>Maddison Franklin</t>
  </si>
  <si>
    <t>Ruby Simmons</t>
  </si>
  <si>
    <t>Marle Watt</t>
  </si>
  <si>
    <t>Lucy Cathery</t>
  </si>
  <si>
    <t>Maya Swift</t>
  </si>
  <si>
    <t>Lola Solbey</t>
  </si>
  <si>
    <t>Penzance</t>
  </si>
  <si>
    <t>Div 3 A League</t>
  </si>
  <si>
    <t>Lizzie Toy</t>
  </si>
  <si>
    <t>Lucy Jadav</t>
  </si>
  <si>
    <t>Amelie Worden Evans</t>
  </si>
  <si>
    <t>Lily Frost</t>
  </si>
  <si>
    <t>Ruby Mills</t>
  </si>
  <si>
    <t>Lucy Ellis</t>
  </si>
  <si>
    <t>Aspire</t>
  </si>
  <si>
    <t>Anastasia Hughes</t>
  </si>
  <si>
    <t>Mya Woodward</t>
  </si>
  <si>
    <t>Daisy Middleton</t>
  </si>
  <si>
    <t>Eden Addis</t>
  </si>
  <si>
    <t>Hannah Roberts</t>
  </si>
  <si>
    <t>Forest of Dean</t>
  </si>
  <si>
    <t>Natalia Klusinska</t>
  </si>
  <si>
    <t>Isabel Bradley</t>
  </si>
  <si>
    <t>Elizabeth Colebeck</t>
  </si>
  <si>
    <t>Isha Weil</t>
  </si>
  <si>
    <t>Caisey Morgan</t>
  </si>
  <si>
    <t>Littledown</t>
  </si>
  <si>
    <t>Div 3 A teams</t>
  </si>
  <si>
    <t>Prem B League</t>
  </si>
  <si>
    <t>Elsie Martin</t>
  </si>
  <si>
    <t>Imogen Bennett</t>
  </si>
  <si>
    <t>Eva Crowe</t>
  </si>
  <si>
    <t>Poppy Harris</t>
  </si>
  <si>
    <t>Ruby Robinson</t>
  </si>
  <si>
    <t>Erin Cozens</t>
  </si>
  <si>
    <t>Amy Cooper</t>
  </si>
  <si>
    <t>Elissa Huke</t>
  </si>
  <si>
    <t>Erika Brown</t>
  </si>
  <si>
    <t>Chloe Harris</t>
  </si>
  <si>
    <t>Tamsin Hilder</t>
  </si>
  <si>
    <t>Georgie Latimer</t>
  </si>
  <si>
    <t>Carys Evans</t>
  </si>
  <si>
    <t>Esther Wardle</t>
  </si>
  <si>
    <t>Kate Milne</t>
  </si>
  <si>
    <t>Hayleigh Ballinger</t>
  </si>
  <si>
    <t>Sophie Pratley</t>
  </si>
  <si>
    <t>Libby McTeare</t>
  </si>
  <si>
    <t>Keira Downing</t>
  </si>
  <si>
    <t>Hollie Treloar</t>
  </si>
  <si>
    <t>Lily Rainbow</t>
  </si>
  <si>
    <t>Jasmine Forwood</t>
  </si>
  <si>
    <t>Div 1 B League</t>
  </si>
  <si>
    <t>Div 1 B teams</t>
  </si>
  <si>
    <t>Ruby Grace</t>
  </si>
  <si>
    <t>Megan Harding</t>
  </si>
  <si>
    <t>Milly Moss Holland</t>
  </si>
  <si>
    <t>Sophia Blake</t>
  </si>
  <si>
    <t>Emily Heywood</t>
  </si>
  <si>
    <t>Georgie Walshe</t>
  </si>
  <si>
    <t>Freya Bickerton</t>
  </si>
  <si>
    <t>Maisey Polkinghorne</t>
  </si>
  <si>
    <t>Ella May Matthews</t>
  </si>
  <si>
    <t>Naomi Trethewy</t>
  </si>
  <si>
    <t>Abigail Jenkins</t>
  </si>
  <si>
    <t>Isabelle Gallacher</t>
  </si>
  <si>
    <t>Phoebe Whitwood</t>
  </si>
  <si>
    <t>Emily Whitwood</t>
  </si>
  <si>
    <t>Naomi Vestey</t>
  </si>
  <si>
    <t>Amalie McAlister</t>
  </si>
  <si>
    <t>Layla Vowles</t>
  </si>
  <si>
    <t>Lottie Anderson</t>
  </si>
  <si>
    <t>Gemini</t>
  </si>
  <si>
    <t>Div 3 B teams</t>
  </si>
  <si>
    <t>Caitlin Lochhead</t>
  </si>
  <si>
    <t>Emily Edge</t>
  </si>
  <si>
    <t>Roxanne Price</t>
  </si>
  <si>
    <t>Shantae Amankwaah</t>
  </si>
  <si>
    <t>Becky James</t>
  </si>
  <si>
    <t>Amelia Knight</t>
  </si>
  <si>
    <t>Emily Todd</t>
  </si>
  <si>
    <t>Kacey Pratley</t>
  </si>
  <si>
    <t>Prem C teams</t>
  </si>
  <si>
    <t>Prem C league</t>
  </si>
  <si>
    <t>Katy Hobbs</t>
  </si>
  <si>
    <t>Mia Wilson</t>
  </si>
  <si>
    <t>Alexie Hunt</t>
  </si>
  <si>
    <t>Tahlia Wyatt</t>
  </si>
  <si>
    <t>Isla Mills</t>
  </si>
  <si>
    <t>Madi Morgan</t>
  </si>
  <si>
    <t>Willow Hughes</t>
  </si>
  <si>
    <t>Fern Hughes</t>
  </si>
  <si>
    <t>Kaitlyn Standing</t>
  </si>
  <si>
    <t>Jessie Watts</t>
  </si>
  <si>
    <t>Ilana Atter</t>
  </si>
  <si>
    <t>Yuki Cornish</t>
  </si>
  <si>
    <t>Div 3 C league</t>
  </si>
  <si>
    <t>Div 1 C league</t>
  </si>
  <si>
    <t>Div 1 C team</t>
  </si>
  <si>
    <t>Isabella Holden</t>
  </si>
  <si>
    <t>Esme Lewis</t>
  </si>
  <si>
    <t>Kiera Strong</t>
  </si>
  <si>
    <t>Div 3 C teams</t>
  </si>
  <si>
    <t>Div 3 B League</t>
  </si>
  <si>
    <t>Ellie Burgess</t>
  </si>
  <si>
    <t>Daisy Allen</t>
  </si>
  <si>
    <t>Hannah Buss</t>
  </si>
  <si>
    <t>Bella Jochenko</t>
  </si>
  <si>
    <t>Harley Shapland</t>
  </si>
  <si>
    <t>Thea Bolton</t>
  </si>
  <si>
    <t>Taija 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</si>
</sst>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</font>
    <font>
      <sz val="9"/>
      <name val="Arial"/>
      <family val="2"/>
    </font>
    <font>
      <b/>
      <sz val="11"/>
      <name val="Arial"/>
    </font>
    <font>
      <sz val="11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3" fillId="0" borderId="1" xfId="0" applyFont="1" applyBorder="1" applyAlignment="1"/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1" fillId="4" borderId="1" xfId="0" applyNumberFormat="1" applyFont="1" applyFill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27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workbookViewId="0">
      <selection activeCell="H17" sqref="H17"/>
    </sheetView>
  </sheetViews>
  <sheetFormatPr defaultRowHeight="12.75" x14ac:dyDescent="0.2"/>
  <cols>
    <col min="1" max="1" width="5.140625" style="24" customWidth="1"/>
    <col min="2" max="2" width="18.7109375" customWidth="1"/>
    <col min="3" max="3" width="14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12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13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1</v>
      </c>
      <c r="B4" s="26" t="s">
        <v>14</v>
      </c>
      <c r="C4" s="8" t="s">
        <v>19</v>
      </c>
      <c r="D4" s="20">
        <v>12.4</v>
      </c>
      <c r="E4" s="9">
        <f t="shared" ref="E4:E9" si="0">IF(D4&lt;1,0,RANK(D4,D$4:D$37,0))</f>
        <v>2</v>
      </c>
      <c r="F4" s="20">
        <v>9.4</v>
      </c>
      <c r="G4" s="9">
        <f t="shared" ref="G4:G9" si="1">IF(F4&lt;1,0,RANK(F4,F$4:F$37,0))</f>
        <v>11</v>
      </c>
      <c r="H4" s="20">
        <v>10.85</v>
      </c>
      <c r="I4" s="9">
        <f t="shared" ref="I4:I9" si="2">IF(H4&lt;1,0,RANK(H4,H$4:H$37,0))</f>
        <v>7</v>
      </c>
      <c r="J4" s="20">
        <v>11.7</v>
      </c>
      <c r="K4" s="9">
        <f t="shared" ref="K4:K9" si="3">IF(J4&lt;1,0,RANK(J4,J$4:J$37,0))</f>
        <v>7</v>
      </c>
      <c r="L4" s="10">
        <f>SUM(D4,F4,H4,J4)</f>
        <v>44.349999999999994</v>
      </c>
      <c r="M4" s="11">
        <f t="shared" ref="M4:M9" si="4">IF(L4&lt;1,0,RANK(L4,L$4:L$37,0))</f>
        <v>8</v>
      </c>
    </row>
    <row r="5" spans="1:13" ht="15" x14ac:dyDescent="0.2">
      <c r="A5" s="25">
        <f>SUM(A4+1)</f>
        <v>2</v>
      </c>
      <c r="B5" s="26" t="s">
        <v>15</v>
      </c>
      <c r="C5" s="8" t="s">
        <v>19</v>
      </c>
      <c r="D5" s="20">
        <v>12.45</v>
      </c>
      <c r="E5" s="9">
        <f t="shared" si="0"/>
        <v>1</v>
      </c>
      <c r="F5" s="20">
        <v>10</v>
      </c>
      <c r="G5" s="9">
        <f t="shared" si="1"/>
        <v>10</v>
      </c>
      <c r="H5" s="20">
        <v>9.8000000000000007</v>
      </c>
      <c r="I5" s="9">
        <f t="shared" si="2"/>
        <v>9</v>
      </c>
      <c r="J5" s="20">
        <v>11.55</v>
      </c>
      <c r="K5" s="9">
        <f t="shared" si="3"/>
        <v>8</v>
      </c>
      <c r="L5" s="10">
        <f t="shared" ref="L5:L16" si="5">SUM(D5,F5,H5,J5)</f>
        <v>43.8</v>
      </c>
      <c r="M5" s="11">
        <f t="shared" si="4"/>
        <v>10</v>
      </c>
    </row>
    <row r="6" spans="1:13" ht="15" x14ac:dyDescent="0.2">
      <c r="A6" s="25">
        <f t="shared" ref="A6:A37" si="6">SUM(A5+1)</f>
        <v>3</v>
      </c>
      <c r="B6" s="26" t="s">
        <v>16</v>
      </c>
      <c r="C6" s="8" t="s">
        <v>19</v>
      </c>
      <c r="D6" s="20">
        <v>12.25</v>
      </c>
      <c r="E6" s="9">
        <f t="shared" si="0"/>
        <v>3</v>
      </c>
      <c r="F6" s="20">
        <v>11.1</v>
      </c>
      <c r="G6" s="9">
        <f t="shared" si="1"/>
        <v>2</v>
      </c>
      <c r="H6" s="20">
        <v>11.55</v>
      </c>
      <c r="I6" s="9">
        <f t="shared" si="2"/>
        <v>4</v>
      </c>
      <c r="J6" s="20">
        <v>11.95</v>
      </c>
      <c r="K6" s="9">
        <f t="shared" si="3"/>
        <v>5</v>
      </c>
      <c r="L6" s="10">
        <f t="shared" si="5"/>
        <v>46.850000000000009</v>
      </c>
      <c r="M6" s="11">
        <f t="shared" si="4"/>
        <v>2</v>
      </c>
    </row>
    <row r="7" spans="1:13" ht="15" x14ac:dyDescent="0.2">
      <c r="A7" s="25">
        <f t="shared" si="6"/>
        <v>4</v>
      </c>
      <c r="B7" s="26" t="s">
        <v>17</v>
      </c>
      <c r="C7" s="8" t="s">
        <v>19</v>
      </c>
      <c r="D7" s="20">
        <v>11.95</v>
      </c>
      <c r="E7" s="9">
        <f t="shared" si="0"/>
        <v>8</v>
      </c>
      <c r="F7" s="20">
        <v>10.199999999999999</v>
      </c>
      <c r="G7" s="9">
        <f t="shared" si="1"/>
        <v>7</v>
      </c>
      <c r="H7" s="20">
        <v>10.15</v>
      </c>
      <c r="I7" s="9">
        <f t="shared" si="2"/>
        <v>8</v>
      </c>
      <c r="J7" s="20">
        <v>11.55</v>
      </c>
      <c r="K7" s="9">
        <f t="shared" si="3"/>
        <v>8</v>
      </c>
      <c r="L7" s="10">
        <f t="shared" si="5"/>
        <v>43.849999999999994</v>
      </c>
      <c r="M7" s="11">
        <f t="shared" si="4"/>
        <v>9</v>
      </c>
    </row>
    <row r="8" spans="1:13" ht="15" x14ac:dyDescent="0.2">
      <c r="A8" s="25">
        <f t="shared" si="6"/>
        <v>5</v>
      </c>
      <c r="B8" s="26" t="s">
        <v>18</v>
      </c>
      <c r="C8" s="8" t="s">
        <v>19</v>
      </c>
      <c r="D8" s="20">
        <v>11.4</v>
      </c>
      <c r="E8" s="9">
        <f t="shared" si="0"/>
        <v>11</v>
      </c>
      <c r="F8" s="20">
        <v>11.1</v>
      </c>
      <c r="G8" s="9">
        <f t="shared" si="1"/>
        <v>2</v>
      </c>
      <c r="H8" s="20">
        <v>11.05</v>
      </c>
      <c r="I8" s="9">
        <f t="shared" si="2"/>
        <v>6</v>
      </c>
      <c r="J8" s="20">
        <v>11.25</v>
      </c>
      <c r="K8" s="9">
        <f t="shared" si="3"/>
        <v>10</v>
      </c>
      <c r="L8" s="10">
        <f t="shared" si="5"/>
        <v>44.8</v>
      </c>
      <c r="M8" s="11">
        <f t="shared" si="4"/>
        <v>7</v>
      </c>
    </row>
    <row r="9" spans="1:13" ht="15" x14ac:dyDescent="0.2">
      <c r="A9" s="25">
        <f t="shared" si="6"/>
        <v>6</v>
      </c>
      <c r="B9" s="27"/>
      <c r="C9" s="8" t="s">
        <v>19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/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7</v>
      </c>
      <c r="B11" s="26" t="s">
        <v>20</v>
      </c>
      <c r="C11" s="28" t="s">
        <v>26</v>
      </c>
      <c r="D11" s="20">
        <v>12.1</v>
      </c>
      <c r="E11" s="9">
        <f t="shared" ref="E11:E23" si="7">IF(D11&lt;1,0,RANK(D11,D$4:D$37,0))</f>
        <v>6</v>
      </c>
      <c r="F11" s="20">
        <v>10.4</v>
      </c>
      <c r="G11" s="9">
        <f t="shared" ref="G11:G23" si="8">IF(F11&lt;1,0,RANK(F11,F$4:F$37,0))</f>
        <v>6</v>
      </c>
      <c r="H11" s="20">
        <v>11.8</v>
      </c>
      <c r="I11" s="9">
        <f t="shared" ref="I11:I23" si="9">IF(H11&lt;1,0,RANK(H11,H$4:H$37,0))</f>
        <v>2</v>
      </c>
      <c r="J11" s="20">
        <v>12.05</v>
      </c>
      <c r="K11" s="9">
        <f t="shared" ref="K11:K16" si="10">IF(J11&lt;1,0,RANK(J11,J$4:J$37,0))</f>
        <v>3</v>
      </c>
      <c r="L11" s="10">
        <f t="shared" si="5"/>
        <v>46.349999999999994</v>
      </c>
      <c r="M11" s="11">
        <f t="shared" ref="M11:M23" si="11">IF(L11&lt;1,0,RANK(L11,L$4:L$37,0))</f>
        <v>4</v>
      </c>
    </row>
    <row r="12" spans="1:13" ht="15" x14ac:dyDescent="0.2">
      <c r="A12" s="25">
        <f t="shared" si="6"/>
        <v>8</v>
      </c>
      <c r="B12" s="26" t="s">
        <v>21</v>
      </c>
      <c r="C12" s="28" t="s">
        <v>26</v>
      </c>
      <c r="D12" s="20">
        <v>12.2</v>
      </c>
      <c r="E12" s="9">
        <f t="shared" si="7"/>
        <v>4</v>
      </c>
      <c r="F12" s="20">
        <v>11.1</v>
      </c>
      <c r="G12" s="9">
        <f t="shared" si="8"/>
        <v>2</v>
      </c>
      <c r="H12" s="20">
        <v>9.8000000000000007</v>
      </c>
      <c r="I12" s="9">
        <f t="shared" si="9"/>
        <v>9</v>
      </c>
      <c r="J12" s="20">
        <v>12.2</v>
      </c>
      <c r="K12" s="9">
        <f t="shared" si="10"/>
        <v>2</v>
      </c>
      <c r="L12" s="10">
        <f t="shared" si="5"/>
        <v>45.3</v>
      </c>
      <c r="M12" s="11">
        <f t="shared" si="11"/>
        <v>6</v>
      </c>
    </row>
    <row r="13" spans="1:13" ht="15" x14ac:dyDescent="0.2">
      <c r="A13" s="25">
        <f t="shared" si="6"/>
        <v>9</v>
      </c>
      <c r="B13" s="26" t="s">
        <v>22</v>
      </c>
      <c r="C13" s="28" t="s">
        <v>26</v>
      </c>
      <c r="D13" s="20">
        <v>12</v>
      </c>
      <c r="E13" s="9">
        <f t="shared" si="7"/>
        <v>7</v>
      </c>
      <c r="F13" s="20">
        <v>10.199999999999999</v>
      </c>
      <c r="G13" s="9">
        <f t="shared" si="8"/>
        <v>7</v>
      </c>
      <c r="H13" s="20">
        <v>11.55</v>
      </c>
      <c r="I13" s="9">
        <f t="shared" si="9"/>
        <v>4</v>
      </c>
      <c r="J13" s="20">
        <v>12.6</v>
      </c>
      <c r="K13" s="9">
        <f t="shared" si="10"/>
        <v>1</v>
      </c>
      <c r="L13" s="10">
        <f t="shared" si="5"/>
        <v>46.35</v>
      </c>
      <c r="M13" s="11">
        <f t="shared" si="11"/>
        <v>3</v>
      </c>
    </row>
    <row r="14" spans="1:13" ht="15" x14ac:dyDescent="0.2">
      <c r="A14" s="25">
        <f t="shared" si="6"/>
        <v>10</v>
      </c>
      <c r="B14" s="26" t="s">
        <v>23</v>
      </c>
      <c r="C14" s="28" t="s">
        <v>26</v>
      </c>
      <c r="D14" s="20">
        <v>11.65</v>
      </c>
      <c r="E14" s="9">
        <f t="shared" si="7"/>
        <v>10</v>
      </c>
      <c r="F14" s="20">
        <v>10.8</v>
      </c>
      <c r="G14" s="9">
        <f t="shared" si="8"/>
        <v>5</v>
      </c>
      <c r="H14" s="20">
        <v>9.6999999999999993</v>
      </c>
      <c r="I14" s="9">
        <f t="shared" si="9"/>
        <v>11</v>
      </c>
      <c r="J14" s="20">
        <v>11.25</v>
      </c>
      <c r="K14" s="9">
        <f t="shared" si="10"/>
        <v>10</v>
      </c>
      <c r="L14" s="10">
        <f t="shared" si="5"/>
        <v>43.400000000000006</v>
      </c>
      <c r="M14" s="11">
        <f t="shared" si="11"/>
        <v>11</v>
      </c>
    </row>
    <row r="15" spans="1:13" ht="15" x14ac:dyDescent="0.2">
      <c r="A15" s="25">
        <f t="shared" si="6"/>
        <v>11</v>
      </c>
      <c r="B15" s="26" t="s">
        <v>24</v>
      </c>
      <c r="C15" s="28" t="s">
        <v>26</v>
      </c>
      <c r="D15" s="20">
        <v>11.7</v>
      </c>
      <c r="E15" s="9">
        <f t="shared" si="7"/>
        <v>9</v>
      </c>
      <c r="F15" s="20">
        <v>10.1</v>
      </c>
      <c r="G15" s="9">
        <f t="shared" si="8"/>
        <v>9</v>
      </c>
      <c r="H15" s="20">
        <v>11.7</v>
      </c>
      <c r="I15" s="9">
        <f t="shared" si="9"/>
        <v>3</v>
      </c>
      <c r="J15" s="20">
        <v>11.85</v>
      </c>
      <c r="K15" s="9">
        <f t="shared" si="10"/>
        <v>6</v>
      </c>
      <c r="L15" s="10">
        <f t="shared" si="5"/>
        <v>45.35</v>
      </c>
      <c r="M15" s="11">
        <f t="shared" si="11"/>
        <v>5</v>
      </c>
    </row>
    <row r="16" spans="1:13" ht="15" x14ac:dyDescent="0.2">
      <c r="A16" s="25">
        <f t="shared" si="6"/>
        <v>12</v>
      </c>
      <c r="B16" s="26" t="s">
        <v>25</v>
      </c>
      <c r="C16" s="28" t="s">
        <v>26</v>
      </c>
      <c r="D16" s="20">
        <v>12.15</v>
      </c>
      <c r="E16" s="9">
        <f t="shared" si="7"/>
        <v>5</v>
      </c>
      <c r="F16" s="20">
        <v>11.2</v>
      </c>
      <c r="G16" s="9">
        <f t="shared" si="8"/>
        <v>1</v>
      </c>
      <c r="H16" s="20">
        <v>11.95</v>
      </c>
      <c r="I16" s="9">
        <f t="shared" si="9"/>
        <v>1</v>
      </c>
      <c r="J16" s="20">
        <v>12</v>
      </c>
      <c r="K16" s="9">
        <f t="shared" si="10"/>
        <v>4</v>
      </c>
      <c r="L16" s="10">
        <f t="shared" si="5"/>
        <v>47.3</v>
      </c>
      <c r="M16" s="11">
        <f t="shared" si="11"/>
        <v>1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13</v>
      </c>
      <c r="B18" s="7"/>
      <c r="C18" s="13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25">
        <f t="shared" si="6"/>
        <v>14</v>
      </c>
      <c r="B19" s="7"/>
      <c r="C19" s="13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25">
        <f t="shared" si="6"/>
        <v>15</v>
      </c>
      <c r="B20" s="7"/>
      <c r="C20" s="13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25">
        <f t="shared" si="6"/>
        <v>16</v>
      </c>
      <c r="B21" s="7"/>
      <c r="C21" s="13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25">
        <f t="shared" si="6"/>
        <v>17</v>
      </c>
      <c r="B22" s="7"/>
      <c r="C22" s="13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25">
        <f t="shared" si="6"/>
        <v>18</v>
      </c>
      <c r="B23" s="7"/>
      <c r="C23" s="13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19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20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21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22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23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24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25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26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27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28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29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30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29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16"/>
      <c r="C43" s="8" t="s">
        <v>19</v>
      </c>
      <c r="D43" s="29">
        <f>LARGE(D4:D9,1)+LARGE(D4:D9,2)+LARGE(D4:D9,3)+LARGE(D4:D9,4)</f>
        <v>49.05</v>
      </c>
      <c r="E43" s="18">
        <f>IF(D43&lt;1,0,RANK(D43,D$43:D$47,0))</f>
        <v>1</v>
      </c>
      <c r="F43" s="29">
        <f>LARGE(F4:F9,1)+LARGE(F4:F9,2)+LARGE(F4:F9,3)+LARGE(F4:F9,4)</f>
        <v>42.4</v>
      </c>
      <c r="G43" s="18">
        <f>IF(F43&lt;1,0,RANK(F43,F$43:F$47,0))</f>
        <v>2</v>
      </c>
      <c r="H43" s="29">
        <f>LARGE(H4:H9,1)+LARGE(H4:H9,2)+LARGE(H4:H9,3)+LARGE(H4:H9,4)</f>
        <v>43.6</v>
      </c>
      <c r="I43" s="18">
        <f>IF(H43&lt;1,0,RANK(H43,H$43:H$47,0))</f>
        <v>2</v>
      </c>
      <c r="J43" s="29">
        <f>LARGE(J4:J9,1)+LARGE(J4:J9,2)+LARGE(J4:J9,3)+LARGE(J4:J9,4)</f>
        <v>46.75</v>
      </c>
      <c r="K43" s="18">
        <f>IF(J43&lt;1,0,RANK(J43,J$43:J$47,0))</f>
        <v>2</v>
      </c>
      <c r="L43" s="19">
        <f>D43+F43+H43+J43</f>
        <v>181.79999999999998</v>
      </c>
      <c r="M43" s="11">
        <f>IF(L43&lt;1,0,RANK(L43,L$43:L$47,0))</f>
        <v>2</v>
      </c>
    </row>
    <row r="44" spans="1:13" ht="15" x14ac:dyDescent="0.2">
      <c r="B44" s="16"/>
      <c r="C44" s="28" t="s">
        <v>26</v>
      </c>
      <c r="D44" s="29">
        <f>LARGE(D11:D16,1)+LARGE(D11:D16,2)+LARGE(D11:D16,3)+LARGE(D11:D16,4)</f>
        <v>48.45</v>
      </c>
      <c r="E44" s="18">
        <f>IF(D44&lt;1,0,RANK(D44,D$43:D$47,0))</f>
        <v>2</v>
      </c>
      <c r="F44" s="29">
        <f>LARGE(F11:F16,1)+LARGE(F11:F16,2)+LARGE(F11:F16,3)+LARGE(F11:F16,4)</f>
        <v>43.499999999999993</v>
      </c>
      <c r="G44" s="18">
        <f>IF(F44&lt;1,0,RANK(F44,F$43:F$47,0))</f>
        <v>1</v>
      </c>
      <c r="H44" s="29">
        <f>LARGE(H11:H16,1)+LARGE(H11:H16,2)+LARGE(H11:H16,3)+LARGE(H11:H16,4)</f>
        <v>47</v>
      </c>
      <c r="I44" s="18">
        <f>IF(H44&lt;1,0,RANK(H44,H$43:H$47,0))</f>
        <v>1</v>
      </c>
      <c r="J44" s="29">
        <f>LARGE(J11:J16,1)+LARGE(J11:J16,2)+LARGE(J11:J16,3)+LARGE(J11:J16,4)</f>
        <v>48.849999999999994</v>
      </c>
      <c r="K44" s="18">
        <f>IF(J44&lt;1,0,RANK(J44,J$43:J$47,0))</f>
        <v>1</v>
      </c>
      <c r="L44" s="19">
        <f>D44+F44+H44+J44</f>
        <v>187.79999999999998</v>
      </c>
      <c r="M44" s="11">
        <f>IF(L44&lt;1,0,RANK(L44,L$43:L$47,0))</f>
        <v>1</v>
      </c>
    </row>
    <row r="45" spans="1:13" ht="15" x14ac:dyDescent="0.2">
      <c r="B45" s="16"/>
      <c r="C45" s="13"/>
      <c r="D45" s="29">
        <f>LARGE(D18:D23,1)+LARGE(D18:D23,2)+LARGE(D18:D23,3)+LARGE(D18:D23,4)</f>
        <v>0</v>
      </c>
      <c r="E45" s="18">
        <f>IF(D45&lt;1,0,RANK(D45,D$43:D$47,0))</f>
        <v>0</v>
      </c>
      <c r="F45" s="29">
        <f>LARGE(F18:F23,1)+LARGE(F18:F23,2)+LARGE(F18:F23,3)+LARGE(F18:F23,4)</f>
        <v>0</v>
      </c>
      <c r="G45" s="18">
        <f>IF(F45&lt;1,0,RANK(F45,F$43:F$47,0))</f>
        <v>0</v>
      </c>
      <c r="H45" s="29">
        <f>LARGE(H18:H23,1)+LARGE(H18:H23,2)+LARGE(H18:H23,3)+LARGE(H18:H23,4)</f>
        <v>0</v>
      </c>
      <c r="I45" s="18">
        <f>IF(H45&lt;1,0,RANK(H45,H$43:H$47,0))</f>
        <v>0</v>
      </c>
      <c r="J45" s="29">
        <f>LARGE(J18:J23,1)+LARGE(J18:J23,2)+LARGE(J18:J23,3)+LARGE(J18:J23,4)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selectLockedCells="1"/>
  <phoneticPr fontId="12" type="noConversion"/>
  <conditionalFormatting sqref="M43:M47 E43:E47 G43:G47 I43:I47 K43:K47 M4:M38 G4:G38 I4:I38 E4:E38 K4:K38">
    <cfRule type="cellIs" dxfId="26" priority="1" stopIfTrue="1" operator="equal">
      <formula>1</formula>
    </cfRule>
    <cfRule type="cellIs" dxfId="25" priority="2" stopIfTrue="1" operator="equal">
      <formula>2</formula>
    </cfRule>
    <cfRule type="cellIs" dxfId="24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2F6D6-ECA0-4230-923E-26C7E3F91CD7}">
  <dimension ref="A1:M47"/>
  <sheetViews>
    <sheetView topLeftCell="A4" workbookViewId="0">
      <selection activeCell="O11" sqref="O11"/>
    </sheetView>
  </sheetViews>
  <sheetFormatPr defaultRowHeight="12.75" x14ac:dyDescent="0.2"/>
  <cols>
    <col min="1" max="1" width="5.42578125" style="24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27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13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101</v>
      </c>
      <c r="B4" s="26" t="s">
        <v>30</v>
      </c>
      <c r="C4" s="8" t="s">
        <v>35</v>
      </c>
      <c r="D4" s="20">
        <v>12.5</v>
      </c>
      <c r="E4" s="9">
        <f t="shared" ref="E4:E9" si="0">IF(D4&lt;1,0,RANK(D4,D$4:D$37,0))</f>
        <v>2</v>
      </c>
      <c r="F4" s="20">
        <v>9.8000000000000007</v>
      </c>
      <c r="G4" s="9">
        <f t="shared" ref="G4:G9" si="1">IF(F4&lt;1,0,RANK(F4,F$4:F$37,0))</f>
        <v>15</v>
      </c>
      <c r="H4" s="20">
        <v>11</v>
      </c>
      <c r="I4" s="9">
        <f t="shared" ref="I4:I9" si="2">IF(H4&lt;1,0,RANK(H4,H$4:H$37,0))</f>
        <v>7</v>
      </c>
      <c r="J4" s="20">
        <v>11.3</v>
      </c>
      <c r="K4" s="9">
        <f t="shared" ref="K4:K9" si="3">IF(J4&lt;1,0,RANK(J4,J$4:J$37,0))</f>
        <v>16</v>
      </c>
      <c r="L4" s="10">
        <f>SUM(D4,F4,H4,J4)</f>
        <v>44.599999999999994</v>
      </c>
      <c r="M4" s="11">
        <f t="shared" ref="M4:M9" si="4">IF(L4&lt;1,0,RANK(L4,L$4:L$37,0))</f>
        <v>13</v>
      </c>
    </row>
    <row r="5" spans="1:13" ht="15" x14ac:dyDescent="0.2">
      <c r="A5" s="25">
        <f>SUM(A4+1)</f>
        <v>102</v>
      </c>
      <c r="B5" s="26" t="s">
        <v>31</v>
      </c>
      <c r="C5" s="8" t="s">
        <v>35</v>
      </c>
      <c r="D5" s="20">
        <v>12.3</v>
      </c>
      <c r="E5" s="9">
        <f t="shared" si="0"/>
        <v>6</v>
      </c>
      <c r="F5" s="20">
        <v>10.8</v>
      </c>
      <c r="G5" s="9">
        <f t="shared" si="1"/>
        <v>7</v>
      </c>
      <c r="H5" s="20">
        <v>10.35</v>
      </c>
      <c r="I5" s="9">
        <f t="shared" si="2"/>
        <v>12</v>
      </c>
      <c r="J5" s="20">
        <v>11.55</v>
      </c>
      <c r="K5" s="9">
        <f t="shared" si="3"/>
        <v>14</v>
      </c>
      <c r="L5" s="10">
        <f t="shared" ref="L5:L16" si="5">SUM(D5,F5,H5,J5)</f>
        <v>45</v>
      </c>
      <c r="M5" s="11">
        <f t="shared" si="4"/>
        <v>10</v>
      </c>
    </row>
    <row r="6" spans="1:13" ht="15" x14ac:dyDescent="0.2">
      <c r="A6" s="25">
        <f t="shared" ref="A6:A37" si="6">SUM(A5+1)</f>
        <v>103</v>
      </c>
      <c r="B6" s="26" t="s">
        <v>32</v>
      </c>
      <c r="C6" s="8" t="s">
        <v>35</v>
      </c>
      <c r="D6" s="20">
        <v>12.05</v>
      </c>
      <c r="E6" s="9">
        <f t="shared" si="0"/>
        <v>12</v>
      </c>
      <c r="F6" s="20">
        <v>11</v>
      </c>
      <c r="G6" s="9">
        <f t="shared" si="1"/>
        <v>5</v>
      </c>
      <c r="H6" s="20">
        <v>10.35</v>
      </c>
      <c r="I6" s="9">
        <f t="shared" si="2"/>
        <v>12</v>
      </c>
      <c r="J6" s="20">
        <v>11.75</v>
      </c>
      <c r="K6" s="9">
        <f t="shared" si="3"/>
        <v>8</v>
      </c>
      <c r="L6" s="10">
        <f t="shared" si="5"/>
        <v>45.15</v>
      </c>
      <c r="M6" s="11">
        <f t="shared" si="4"/>
        <v>8</v>
      </c>
    </row>
    <row r="7" spans="1:13" ht="15" x14ac:dyDescent="0.2">
      <c r="A7" s="25">
        <f t="shared" si="6"/>
        <v>104</v>
      </c>
      <c r="B7" s="26" t="s">
        <v>33</v>
      </c>
      <c r="C7" s="8" t="s">
        <v>35</v>
      </c>
      <c r="D7" s="20">
        <v>0</v>
      </c>
      <c r="E7" s="9">
        <f t="shared" si="0"/>
        <v>0</v>
      </c>
      <c r="F7" s="20">
        <v>0</v>
      </c>
      <c r="G7" s="9">
        <f t="shared" si="1"/>
        <v>0</v>
      </c>
      <c r="H7" s="20">
        <v>0</v>
      </c>
      <c r="I7" s="9">
        <f t="shared" si="2"/>
        <v>0</v>
      </c>
      <c r="J7" s="20">
        <v>0</v>
      </c>
      <c r="K7" s="9">
        <f t="shared" si="3"/>
        <v>0</v>
      </c>
      <c r="L7" s="10">
        <f t="shared" si="5"/>
        <v>0</v>
      </c>
      <c r="M7" s="11">
        <f t="shared" si="4"/>
        <v>0</v>
      </c>
    </row>
    <row r="8" spans="1:13" ht="15" x14ac:dyDescent="0.2">
      <c r="A8" s="25">
        <f t="shared" si="6"/>
        <v>105</v>
      </c>
      <c r="B8" s="26" t="s">
        <v>34</v>
      </c>
      <c r="C8" s="8" t="s">
        <v>35</v>
      </c>
      <c r="D8" s="20">
        <v>12.9</v>
      </c>
      <c r="E8" s="9">
        <f t="shared" si="0"/>
        <v>1</v>
      </c>
      <c r="F8" s="20">
        <v>11.4</v>
      </c>
      <c r="G8" s="9">
        <f t="shared" si="1"/>
        <v>3</v>
      </c>
      <c r="H8" s="20">
        <v>12.45</v>
      </c>
      <c r="I8" s="9">
        <f t="shared" si="2"/>
        <v>1</v>
      </c>
      <c r="J8" s="20">
        <v>11.8</v>
      </c>
      <c r="K8" s="9">
        <f t="shared" si="3"/>
        <v>7</v>
      </c>
      <c r="L8" s="10">
        <f t="shared" si="5"/>
        <v>48.55</v>
      </c>
      <c r="M8" s="11">
        <f t="shared" si="4"/>
        <v>1</v>
      </c>
    </row>
    <row r="9" spans="1:13" ht="15" x14ac:dyDescent="0.2">
      <c r="A9" s="25">
        <f t="shared" si="6"/>
        <v>106</v>
      </c>
      <c r="B9" s="27"/>
      <c r="C9" s="8" t="s">
        <v>35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107</v>
      </c>
      <c r="B11" s="26" t="s">
        <v>36</v>
      </c>
      <c r="C11" s="28" t="s">
        <v>26</v>
      </c>
      <c r="D11" s="20">
        <v>12.25</v>
      </c>
      <c r="E11" s="9">
        <f t="shared" ref="E11:E23" si="7">IF(D11&lt;1,0,RANK(D11,D$4:D$37,0))</f>
        <v>8</v>
      </c>
      <c r="F11" s="20">
        <v>10.8</v>
      </c>
      <c r="G11" s="9">
        <f t="shared" ref="G11:G23" si="8">IF(F11&lt;1,0,RANK(F11,F$4:F$37,0))</f>
        <v>7</v>
      </c>
      <c r="H11" s="20">
        <v>11.45</v>
      </c>
      <c r="I11" s="9">
        <f t="shared" ref="I11:I23" si="9">IF(H11&lt;1,0,RANK(H11,H$4:H$37,0))</f>
        <v>4</v>
      </c>
      <c r="J11" s="20">
        <v>11.75</v>
      </c>
      <c r="K11" s="9">
        <f t="shared" ref="K11:K16" si="10">IF(J11&lt;1,0,RANK(J11,J$4:J$37,0))</f>
        <v>8</v>
      </c>
      <c r="L11" s="10">
        <f t="shared" si="5"/>
        <v>46.25</v>
      </c>
      <c r="M11" s="11">
        <f t="shared" ref="M11:M23" si="11">IF(L11&lt;1,0,RANK(L11,L$4:L$37,0))</f>
        <v>6</v>
      </c>
    </row>
    <row r="12" spans="1:13" ht="15" x14ac:dyDescent="0.2">
      <c r="A12" s="25">
        <f t="shared" si="6"/>
        <v>108</v>
      </c>
      <c r="B12" s="26" t="s">
        <v>37</v>
      </c>
      <c r="C12" s="28" t="s">
        <v>26</v>
      </c>
      <c r="D12" s="20">
        <v>12.5</v>
      </c>
      <c r="E12" s="9">
        <f t="shared" si="7"/>
        <v>2</v>
      </c>
      <c r="F12" s="20">
        <v>11.3</v>
      </c>
      <c r="G12" s="9">
        <f t="shared" si="8"/>
        <v>4</v>
      </c>
      <c r="H12" s="20">
        <v>11.55</v>
      </c>
      <c r="I12" s="9">
        <f t="shared" si="9"/>
        <v>3</v>
      </c>
      <c r="J12" s="20">
        <v>11.85</v>
      </c>
      <c r="K12" s="9">
        <f t="shared" si="10"/>
        <v>6</v>
      </c>
      <c r="L12" s="10">
        <f t="shared" si="5"/>
        <v>47.2</v>
      </c>
      <c r="M12" s="11">
        <f t="shared" si="11"/>
        <v>4</v>
      </c>
    </row>
    <row r="13" spans="1:13" ht="15" x14ac:dyDescent="0.2">
      <c r="A13" s="25">
        <f t="shared" si="6"/>
        <v>109</v>
      </c>
      <c r="B13" s="26" t="s">
        <v>38</v>
      </c>
      <c r="C13" s="28" t="s">
        <v>26</v>
      </c>
      <c r="D13" s="20">
        <v>12.15</v>
      </c>
      <c r="E13" s="9">
        <f t="shared" si="7"/>
        <v>10</v>
      </c>
      <c r="F13" s="20">
        <v>10.4</v>
      </c>
      <c r="G13" s="9">
        <f t="shared" si="8"/>
        <v>11</v>
      </c>
      <c r="H13" s="20">
        <v>10.45</v>
      </c>
      <c r="I13" s="9">
        <f t="shared" si="9"/>
        <v>11</v>
      </c>
      <c r="J13" s="20">
        <v>11.7</v>
      </c>
      <c r="K13" s="9">
        <f t="shared" si="10"/>
        <v>11</v>
      </c>
      <c r="L13" s="10">
        <f t="shared" si="5"/>
        <v>44.7</v>
      </c>
      <c r="M13" s="11">
        <f t="shared" si="11"/>
        <v>11</v>
      </c>
    </row>
    <row r="14" spans="1:13" ht="15" x14ac:dyDescent="0.2">
      <c r="A14" s="25">
        <f t="shared" si="6"/>
        <v>110</v>
      </c>
      <c r="B14" s="26" t="s">
        <v>39</v>
      </c>
      <c r="C14" s="28" t="s">
        <v>26</v>
      </c>
      <c r="D14" s="20">
        <v>11.2</v>
      </c>
      <c r="E14" s="9">
        <f t="shared" si="7"/>
        <v>15</v>
      </c>
      <c r="F14" s="20">
        <v>10</v>
      </c>
      <c r="G14" s="9">
        <f t="shared" si="8"/>
        <v>13</v>
      </c>
      <c r="H14" s="20">
        <v>9.4499999999999993</v>
      </c>
      <c r="I14" s="9">
        <f t="shared" si="9"/>
        <v>16</v>
      </c>
      <c r="J14" s="20">
        <v>11.7</v>
      </c>
      <c r="K14" s="9">
        <f t="shared" si="10"/>
        <v>11</v>
      </c>
      <c r="L14" s="10">
        <f t="shared" si="5"/>
        <v>42.349999999999994</v>
      </c>
      <c r="M14" s="11">
        <f t="shared" si="11"/>
        <v>16</v>
      </c>
    </row>
    <row r="15" spans="1:13" ht="15" x14ac:dyDescent="0.2">
      <c r="A15" s="25">
        <f t="shared" si="6"/>
        <v>111</v>
      </c>
      <c r="B15" s="26" t="s">
        <v>40</v>
      </c>
      <c r="C15" s="28" t="s">
        <v>26</v>
      </c>
      <c r="D15" s="20">
        <v>11.45</v>
      </c>
      <c r="E15" s="9">
        <f t="shared" si="7"/>
        <v>14</v>
      </c>
      <c r="F15" s="20">
        <v>10</v>
      </c>
      <c r="G15" s="9">
        <f t="shared" si="8"/>
        <v>13</v>
      </c>
      <c r="H15" s="20">
        <v>9.9</v>
      </c>
      <c r="I15" s="9">
        <f t="shared" si="9"/>
        <v>15</v>
      </c>
      <c r="J15" s="20">
        <v>11.75</v>
      </c>
      <c r="K15" s="9">
        <f t="shared" si="10"/>
        <v>8</v>
      </c>
      <c r="L15" s="10">
        <f t="shared" si="5"/>
        <v>43.1</v>
      </c>
      <c r="M15" s="11">
        <f t="shared" si="11"/>
        <v>14</v>
      </c>
    </row>
    <row r="16" spans="1:13" ht="15" x14ac:dyDescent="0.2">
      <c r="A16" s="25">
        <f t="shared" si="6"/>
        <v>112</v>
      </c>
      <c r="B16" s="26" t="s">
        <v>41</v>
      </c>
      <c r="C16" s="28" t="s">
        <v>26</v>
      </c>
      <c r="D16" s="20">
        <v>11.2</v>
      </c>
      <c r="E16" s="9">
        <f t="shared" si="7"/>
        <v>15</v>
      </c>
      <c r="F16" s="20">
        <v>9.1</v>
      </c>
      <c r="G16" s="9">
        <f t="shared" si="8"/>
        <v>16</v>
      </c>
      <c r="H16" s="20">
        <v>10.8</v>
      </c>
      <c r="I16" s="9">
        <f t="shared" si="9"/>
        <v>9</v>
      </c>
      <c r="J16" s="20">
        <v>11.95</v>
      </c>
      <c r="K16" s="9">
        <f t="shared" si="10"/>
        <v>4</v>
      </c>
      <c r="L16" s="10">
        <f t="shared" si="5"/>
        <v>43.05</v>
      </c>
      <c r="M16" s="11">
        <f t="shared" si="11"/>
        <v>15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113</v>
      </c>
      <c r="B18" s="26" t="s">
        <v>42</v>
      </c>
      <c r="C18" s="28" t="s">
        <v>48</v>
      </c>
      <c r="D18" s="20">
        <v>12.25</v>
      </c>
      <c r="E18" s="9">
        <f t="shared" si="7"/>
        <v>8</v>
      </c>
      <c r="F18" s="20">
        <v>10.199999999999999</v>
      </c>
      <c r="G18" s="9">
        <f t="shared" si="8"/>
        <v>12</v>
      </c>
      <c r="H18" s="20">
        <v>11.3</v>
      </c>
      <c r="I18" s="9">
        <f t="shared" si="9"/>
        <v>5</v>
      </c>
      <c r="J18" s="20">
        <v>12.4</v>
      </c>
      <c r="K18" s="9">
        <f t="shared" ref="K18:K23" si="12">IF(J18&lt;1,0,RANK(J18,J$4:J$37,0))</f>
        <v>1</v>
      </c>
      <c r="L18" s="10">
        <f>SUM(D18,F18,H18,J18)</f>
        <v>46.15</v>
      </c>
      <c r="M18" s="11">
        <f t="shared" si="11"/>
        <v>7</v>
      </c>
    </row>
    <row r="19" spans="1:13" ht="15" x14ac:dyDescent="0.2">
      <c r="A19" s="25">
        <f t="shared" si="6"/>
        <v>114</v>
      </c>
      <c r="B19" s="26" t="s">
        <v>43</v>
      </c>
      <c r="C19" s="28" t="s">
        <v>48</v>
      </c>
      <c r="D19" s="20">
        <v>12.5</v>
      </c>
      <c r="E19" s="9">
        <f t="shared" si="7"/>
        <v>2</v>
      </c>
      <c r="F19" s="20">
        <v>12</v>
      </c>
      <c r="G19" s="9">
        <f t="shared" si="8"/>
        <v>1</v>
      </c>
      <c r="H19" s="20">
        <v>11.3</v>
      </c>
      <c r="I19" s="9">
        <f t="shared" si="9"/>
        <v>5</v>
      </c>
      <c r="J19" s="20">
        <v>12.3</v>
      </c>
      <c r="K19" s="9">
        <f t="shared" si="12"/>
        <v>3</v>
      </c>
      <c r="L19" s="10">
        <f t="shared" ref="L19:L30" si="13">SUM(D19,F19,H19,J19)</f>
        <v>48.099999999999994</v>
      </c>
      <c r="M19" s="11">
        <f t="shared" si="11"/>
        <v>2</v>
      </c>
    </row>
    <row r="20" spans="1:13" ht="15" x14ac:dyDescent="0.2">
      <c r="A20" s="25">
        <f t="shared" si="6"/>
        <v>115</v>
      </c>
      <c r="B20" s="26" t="s">
        <v>44</v>
      </c>
      <c r="C20" s="28" t="s">
        <v>48</v>
      </c>
      <c r="D20" s="20">
        <v>11.9</v>
      </c>
      <c r="E20" s="9">
        <f t="shared" si="7"/>
        <v>13</v>
      </c>
      <c r="F20" s="20">
        <v>10.7</v>
      </c>
      <c r="G20" s="9">
        <f t="shared" si="8"/>
        <v>10</v>
      </c>
      <c r="H20" s="20">
        <v>11</v>
      </c>
      <c r="I20" s="9">
        <f t="shared" si="9"/>
        <v>7</v>
      </c>
      <c r="J20" s="20">
        <v>11.5</v>
      </c>
      <c r="K20" s="9">
        <f t="shared" si="12"/>
        <v>15</v>
      </c>
      <c r="L20" s="10">
        <f t="shared" si="13"/>
        <v>45.1</v>
      </c>
      <c r="M20" s="11">
        <f t="shared" si="11"/>
        <v>9</v>
      </c>
    </row>
    <row r="21" spans="1:13" ht="15" x14ac:dyDescent="0.2">
      <c r="A21" s="25">
        <f t="shared" si="6"/>
        <v>116</v>
      </c>
      <c r="B21" s="26" t="s">
        <v>45</v>
      </c>
      <c r="C21" s="28" t="s">
        <v>48</v>
      </c>
      <c r="D21" s="20">
        <v>12.45</v>
      </c>
      <c r="E21" s="9">
        <f t="shared" si="7"/>
        <v>5</v>
      </c>
      <c r="F21" s="20">
        <v>10.9</v>
      </c>
      <c r="G21" s="9">
        <f t="shared" si="8"/>
        <v>6</v>
      </c>
      <c r="H21" s="20">
        <v>11.6</v>
      </c>
      <c r="I21" s="9">
        <f t="shared" si="9"/>
        <v>2</v>
      </c>
      <c r="J21" s="20">
        <v>12.35</v>
      </c>
      <c r="K21" s="9">
        <f t="shared" si="12"/>
        <v>2</v>
      </c>
      <c r="L21" s="10">
        <f t="shared" si="13"/>
        <v>47.300000000000004</v>
      </c>
      <c r="M21" s="11">
        <f t="shared" si="11"/>
        <v>3</v>
      </c>
    </row>
    <row r="22" spans="1:13" ht="15" x14ac:dyDescent="0.2">
      <c r="A22" s="25">
        <f t="shared" si="6"/>
        <v>117</v>
      </c>
      <c r="B22" s="26" t="s">
        <v>46</v>
      </c>
      <c r="C22" s="28" t="s">
        <v>48</v>
      </c>
      <c r="D22" s="20">
        <v>12.1</v>
      </c>
      <c r="E22" s="9">
        <f t="shared" si="7"/>
        <v>11</v>
      </c>
      <c r="F22" s="20">
        <v>10.8</v>
      </c>
      <c r="G22" s="9">
        <f t="shared" si="8"/>
        <v>7</v>
      </c>
      <c r="H22" s="20">
        <v>10.1</v>
      </c>
      <c r="I22" s="9">
        <f t="shared" si="9"/>
        <v>14</v>
      </c>
      <c r="J22" s="20">
        <v>11.65</v>
      </c>
      <c r="K22" s="9">
        <f t="shared" si="12"/>
        <v>13</v>
      </c>
      <c r="L22" s="10">
        <f t="shared" si="13"/>
        <v>44.65</v>
      </c>
      <c r="M22" s="11">
        <f t="shared" si="11"/>
        <v>12</v>
      </c>
    </row>
    <row r="23" spans="1:13" ht="15" x14ac:dyDescent="0.2">
      <c r="A23" s="25">
        <f t="shared" si="6"/>
        <v>118</v>
      </c>
      <c r="B23" s="26" t="s">
        <v>47</v>
      </c>
      <c r="C23" s="28" t="s">
        <v>48</v>
      </c>
      <c r="D23" s="20">
        <v>12.3</v>
      </c>
      <c r="E23" s="9">
        <f t="shared" si="7"/>
        <v>6</v>
      </c>
      <c r="F23" s="20">
        <v>11.6</v>
      </c>
      <c r="G23" s="9">
        <f t="shared" si="8"/>
        <v>2</v>
      </c>
      <c r="H23" s="20">
        <v>10.65</v>
      </c>
      <c r="I23" s="9">
        <f t="shared" si="9"/>
        <v>10</v>
      </c>
      <c r="J23" s="20">
        <v>11.95</v>
      </c>
      <c r="K23" s="9">
        <f t="shared" si="12"/>
        <v>4</v>
      </c>
      <c r="L23" s="10">
        <f t="shared" si="13"/>
        <v>46.5</v>
      </c>
      <c r="M23" s="11">
        <f t="shared" si="11"/>
        <v>5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19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20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21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22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23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24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25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26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27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28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29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30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.75" thickBot="1" x14ac:dyDescent="0.25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.75" thickBot="1" x14ac:dyDescent="0.25">
      <c r="B42" s="16"/>
      <c r="C42" s="35" t="s">
        <v>10</v>
      </c>
      <c r="D42" s="36" t="s">
        <v>3</v>
      </c>
      <c r="E42" s="36" t="s">
        <v>4</v>
      </c>
      <c r="F42" s="36" t="s">
        <v>5</v>
      </c>
      <c r="G42" s="36" t="s">
        <v>4</v>
      </c>
      <c r="H42" s="36" t="s">
        <v>6</v>
      </c>
      <c r="I42" s="36" t="s">
        <v>4</v>
      </c>
      <c r="J42" s="36" t="s">
        <v>7</v>
      </c>
      <c r="K42" s="36" t="s">
        <v>4</v>
      </c>
      <c r="L42" s="36" t="s">
        <v>8</v>
      </c>
      <c r="M42" s="37" t="s">
        <v>4</v>
      </c>
    </row>
    <row r="43" spans="1:13" ht="15" x14ac:dyDescent="0.2">
      <c r="B43" s="16"/>
      <c r="C43" s="30" t="s">
        <v>35</v>
      </c>
      <c r="D43" s="31">
        <f>LARGE(D4:D9,1)+LARGE(D4:D9,2)+LARGE(D4:D9,3)+LARGE(D4:D9,4)</f>
        <v>49.75</v>
      </c>
      <c r="E43" s="32">
        <f>IF(D43&lt;1,0,RANK(D43,D$43:D$47,0))</f>
        <v>1</v>
      </c>
      <c r="F43" s="31">
        <f>LARGE(F4:F9,1)+LARGE(F4:F9,2)+LARGE(F4:F9,3)+LARGE(F4:F9,4)</f>
        <v>43</v>
      </c>
      <c r="G43" s="32">
        <f>IF(F43&lt;1,0,RANK(F43,F$43:F$47,0))</f>
        <v>2</v>
      </c>
      <c r="H43" s="31">
        <f>LARGE(H4:H9,1)+LARGE(H4:H9,2)+LARGE(H4:H9,3)+LARGE(H4:H9,4)</f>
        <v>44.15</v>
      </c>
      <c r="I43" s="32">
        <f>IF(H43&lt;1,0,RANK(H43,H$43:H$47,0))</f>
        <v>3</v>
      </c>
      <c r="J43" s="31">
        <f>LARGE(J4:J9,1)+LARGE(J4:J9,2)+LARGE(J4:J9,3)+LARGE(J4:J9,4)</f>
        <v>46.400000000000006</v>
      </c>
      <c r="K43" s="32">
        <f>IF(J43&lt;1,0,RANK(J43,J$43:J$47,0))</f>
        <v>3</v>
      </c>
      <c r="L43" s="33">
        <f>D43+F43+H43+J43</f>
        <v>183.3</v>
      </c>
      <c r="M43" s="34">
        <f>IF(L43&lt;1,0,RANK(L43,L$43:L$47,0))</f>
        <v>2</v>
      </c>
    </row>
    <row r="44" spans="1:13" ht="15" x14ac:dyDescent="0.2">
      <c r="B44" s="16"/>
      <c r="C44" s="28" t="s">
        <v>26</v>
      </c>
      <c r="D44" s="29">
        <f>LARGE(D11:D16,1)+LARGE(D11:D16,2)+LARGE(D11:D16,3)+LARGE(D11:D16,4)</f>
        <v>48.349999999999994</v>
      </c>
      <c r="E44" s="18">
        <f>IF(D44&lt;1,0,RANK(D44,D$43:D$47,0))</f>
        <v>3</v>
      </c>
      <c r="F44" s="29">
        <f>LARGE(F11:F16,1)+LARGE(F11:F16,2)+LARGE(F11:F16,3)+LARGE(F11:F16,4)</f>
        <v>42.5</v>
      </c>
      <c r="G44" s="18">
        <f>IF(F44&lt;1,0,RANK(F44,F$43:F$47,0))</f>
        <v>3</v>
      </c>
      <c r="H44" s="29">
        <f>LARGE(H11:H16,1)+LARGE(H11:H16,2)+LARGE(H11:H16,3)+LARGE(H11:H16,4)</f>
        <v>44.25</v>
      </c>
      <c r="I44" s="18">
        <f>IF(H44&lt;1,0,RANK(H44,H$43:H$47,0))</f>
        <v>2</v>
      </c>
      <c r="J44" s="29">
        <f>LARGE(J11:J16,1)+LARGE(J11:J16,2)+LARGE(J11:J16,3)+LARGE(J11:J16,4)</f>
        <v>47.3</v>
      </c>
      <c r="K44" s="18">
        <f>IF(J44&lt;1,0,RANK(J44,J$43:J$47,0))</f>
        <v>2</v>
      </c>
      <c r="L44" s="19">
        <f>D44+F44+H44+J44</f>
        <v>182.39999999999998</v>
      </c>
      <c r="M44" s="11">
        <f>IF(L44&lt;1,0,RANK(L44,L$43:L$47,0))</f>
        <v>3</v>
      </c>
    </row>
    <row r="45" spans="1:13" ht="15" x14ac:dyDescent="0.2">
      <c r="B45" s="16"/>
      <c r="C45" s="28" t="s">
        <v>48</v>
      </c>
      <c r="D45" s="29">
        <f>LARGE(D18:D23,1)+LARGE(D18:D23,2)+LARGE(D18:D23,3)+LARGE(D18:D23,4)</f>
        <v>49.5</v>
      </c>
      <c r="E45" s="18">
        <f>IF(D45&lt;1,0,RANK(D45,D$43:D$47,0))</f>
        <v>2</v>
      </c>
      <c r="F45" s="29">
        <f>LARGE(F18:F23,1)+LARGE(F18:F23,2)+LARGE(F18:F23,3)+LARGE(F18:F23,4)</f>
        <v>45.3</v>
      </c>
      <c r="G45" s="18">
        <f>IF(F45&lt;1,0,RANK(F45,F$43:F$47,0))</f>
        <v>1</v>
      </c>
      <c r="H45" s="29">
        <f>LARGE(H18:H23,1)+LARGE(H18:H23,2)+LARGE(H18:H23,3)+LARGE(H18:H23,4)</f>
        <v>45.2</v>
      </c>
      <c r="I45" s="18">
        <f>IF(H45&lt;1,0,RANK(H45,H$43:H$47,0))</f>
        <v>1</v>
      </c>
      <c r="J45" s="29">
        <f>LARGE(J18:J23,1)+LARGE(J18:J23,2)+LARGE(J18:J23,3)+LARGE(J18:J23,4)</f>
        <v>49</v>
      </c>
      <c r="K45" s="18">
        <f>IF(J45&lt;1,0,RANK(J45,J$43:J$47,0))</f>
        <v>1</v>
      </c>
      <c r="L45" s="19">
        <f>D45+F45+H45+J45</f>
        <v>189</v>
      </c>
      <c r="M45" s="11">
        <f>IF(L45&lt;1,0,RANK(L45,L$43:L$47,0))</f>
        <v>1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conditionalFormatting sqref="M43:M47 E43:E47 G43:G47 I43:I47 K43:K47 M4:M38 G4:G38 I4:I38 E4:E38 K4:K38">
    <cfRule type="cellIs" dxfId="23" priority="1" stopIfTrue="1" operator="equal">
      <formula>1</formula>
    </cfRule>
    <cfRule type="cellIs" dxfId="22" priority="2" stopIfTrue="1" operator="equal">
      <formula>2</formula>
    </cfRule>
    <cfRule type="cellIs" dxfId="21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A68D-7D26-471F-91E8-ECE7603DA06D}">
  <dimension ref="A1:M47"/>
  <sheetViews>
    <sheetView tabSelected="1" topLeftCell="A10" workbookViewId="0">
      <selection activeCell="O28" sqref="O28"/>
    </sheetView>
  </sheetViews>
  <sheetFormatPr defaultRowHeight="12.75" x14ac:dyDescent="0.2"/>
  <cols>
    <col min="1" max="1" width="5.5703125" style="24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49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13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301</v>
      </c>
      <c r="B4" s="26" t="s">
        <v>50</v>
      </c>
      <c r="C4" s="8" t="s">
        <v>56</v>
      </c>
      <c r="D4" s="20">
        <v>12.5</v>
      </c>
      <c r="E4" s="9">
        <f t="shared" ref="E4:E9" si="0">IF(D4&lt;1,0,RANK(D4,D$4:D$37,0))</f>
        <v>1</v>
      </c>
      <c r="F4" s="20">
        <v>11.3</v>
      </c>
      <c r="G4" s="9">
        <f t="shared" ref="G4:G9" si="1">IF(F4&lt;1,0,RANK(F4,F$4:F$37,0))</f>
        <v>1</v>
      </c>
      <c r="H4" s="20">
        <v>11.5</v>
      </c>
      <c r="I4" s="9">
        <f t="shared" ref="I4:I9" si="2">IF(H4&lt;1,0,RANK(H4,H$4:H$37,0))</f>
        <v>8</v>
      </c>
      <c r="J4" s="20">
        <v>12.2</v>
      </c>
      <c r="K4" s="9">
        <f t="shared" ref="K4:K9" si="3">IF(J4&lt;1,0,RANK(J4,J$4:J$37,0))</f>
        <v>1</v>
      </c>
      <c r="L4" s="10">
        <f>SUM(D4,F4,H4,J4)</f>
        <v>47.5</v>
      </c>
      <c r="M4" s="11">
        <f t="shared" ref="M4:M9" si="4">IF(L4&lt;1,0,RANK(L4,L$4:L$37,0))</f>
        <v>1</v>
      </c>
    </row>
    <row r="5" spans="1:13" ht="15" x14ac:dyDescent="0.2">
      <c r="A5" s="25">
        <f>SUM(A4+1)</f>
        <v>302</v>
      </c>
      <c r="B5" s="26" t="s">
        <v>51</v>
      </c>
      <c r="C5" s="8" t="s">
        <v>56</v>
      </c>
      <c r="D5" s="20">
        <v>12.3</v>
      </c>
      <c r="E5" s="9">
        <f t="shared" si="0"/>
        <v>5</v>
      </c>
      <c r="F5" s="20">
        <v>10.65</v>
      </c>
      <c r="G5" s="9">
        <f t="shared" si="1"/>
        <v>6</v>
      </c>
      <c r="H5" s="20">
        <v>10.7</v>
      </c>
      <c r="I5" s="9">
        <f t="shared" si="2"/>
        <v>12</v>
      </c>
      <c r="J5" s="20">
        <v>11.3</v>
      </c>
      <c r="K5" s="9">
        <f t="shared" si="3"/>
        <v>12</v>
      </c>
      <c r="L5" s="10">
        <f t="shared" ref="L5:L16" si="5">SUM(D5,F5,H5,J5)</f>
        <v>44.95</v>
      </c>
      <c r="M5" s="11">
        <f t="shared" si="4"/>
        <v>8</v>
      </c>
    </row>
    <row r="6" spans="1:13" ht="15" x14ac:dyDescent="0.2">
      <c r="A6" s="25">
        <f t="shared" ref="A6:A37" si="6">SUM(A5+1)</f>
        <v>303</v>
      </c>
      <c r="B6" s="26" t="s">
        <v>52</v>
      </c>
      <c r="C6" s="8" t="s">
        <v>56</v>
      </c>
      <c r="D6" s="20">
        <v>12.35</v>
      </c>
      <c r="E6" s="9">
        <f t="shared" si="0"/>
        <v>3</v>
      </c>
      <c r="F6" s="20">
        <v>9.5500000000000007</v>
      </c>
      <c r="G6" s="9">
        <f t="shared" si="1"/>
        <v>11</v>
      </c>
      <c r="H6" s="20">
        <v>11</v>
      </c>
      <c r="I6" s="9">
        <f t="shared" si="2"/>
        <v>10</v>
      </c>
      <c r="J6" s="20">
        <v>10.95</v>
      </c>
      <c r="K6" s="9">
        <f t="shared" si="3"/>
        <v>14</v>
      </c>
      <c r="L6" s="10">
        <f t="shared" si="5"/>
        <v>43.849999999999994</v>
      </c>
      <c r="M6" s="11">
        <f t="shared" si="4"/>
        <v>12</v>
      </c>
    </row>
    <row r="7" spans="1:13" ht="15" x14ac:dyDescent="0.2">
      <c r="A7" s="25">
        <f t="shared" si="6"/>
        <v>304</v>
      </c>
      <c r="B7" s="26" t="s">
        <v>53</v>
      </c>
      <c r="C7" s="8" t="s">
        <v>56</v>
      </c>
      <c r="D7" s="20">
        <v>11.9</v>
      </c>
      <c r="E7" s="9">
        <f t="shared" si="0"/>
        <v>10</v>
      </c>
      <c r="F7" s="20">
        <v>9.5</v>
      </c>
      <c r="G7" s="9">
        <f t="shared" si="1"/>
        <v>13</v>
      </c>
      <c r="H7" s="20">
        <v>8.5</v>
      </c>
      <c r="I7" s="9">
        <f t="shared" si="2"/>
        <v>14</v>
      </c>
      <c r="J7" s="20">
        <v>11.15</v>
      </c>
      <c r="K7" s="9">
        <f t="shared" si="3"/>
        <v>13</v>
      </c>
      <c r="L7" s="10">
        <f t="shared" si="5"/>
        <v>41.05</v>
      </c>
      <c r="M7" s="11">
        <f t="shared" si="4"/>
        <v>14</v>
      </c>
    </row>
    <row r="8" spans="1:13" ht="15" x14ac:dyDescent="0.2">
      <c r="A8" s="25">
        <f t="shared" si="6"/>
        <v>305</v>
      </c>
      <c r="B8" s="26" t="s">
        <v>54</v>
      </c>
      <c r="C8" s="8" t="s">
        <v>56</v>
      </c>
      <c r="D8" s="20">
        <v>12.35</v>
      </c>
      <c r="E8" s="9">
        <f t="shared" si="0"/>
        <v>3</v>
      </c>
      <c r="F8" s="20">
        <v>10.9</v>
      </c>
      <c r="G8" s="9">
        <f t="shared" si="1"/>
        <v>3</v>
      </c>
      <c r="H8" s="20">
        <v>11.45</v>
      </c>
      <c r="I8" s="9">
        <f t="shared" si="2"/>
        <v>9</v>
      </c>
      <c r="J8" s="20">
        <v>12.1</v>
      </c>
      <c r="K8" s="9">
        <f t="shared" si="3"/>
        <v>4</v>
      </c>
      <c r="L8" s="10">
        <f t="shared" si="5"/>
        <v>46.800000000000004</v>
      </c>
      <c r="M8" s="11">
        <f t="shared" si="4"/>
        <v>5</v>
      </c>
    </row>
    <row r="9" spans="1:13" ht="15" x14ac:dyDescent="0.2">
      <c r="A9" s="25">
        <f t="shared" si="6"/>
        <v>306</v>
      </c>
      <c r="B9" s="26" t="s">
        <v>55</v>
      </c>
      <c r="C9" s="8" t="s">
        <v>56</v>
      </c>
      <c r="D9" s="20">
        <v>12.4</v>
      </c>
      <c r="E9" s="9">
        <f t="shared" si="0"/>
        <v>2</v>
      </c>
      <c r="F9" s="20">
        <v>11.15</v>
      </c>
      <c r="G9" s="9">
        <f t="shared" si="1"/>
        <v>2</v>
      </c>
      <c r="H9" s="20">
        <v>11.75</v>
      </c>
      <c r="I9" s="9">
        <f t="shared" si="2"/>
        <v>4</v>
      </c>
      <c r="J9" s="20">
        <v>11.7</v>
      </c>
      <c r="K9" s="9">
        <f t="shared" si="3"/>
        <v>7</v>
      </c>
      <c r="L9" s="10">
        <f t="shared" si="5"/>
        <v>47</v>
      </c>
      <c r="M9" s="11">
        <f t="shared" si="4"/>
        <v>4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307</v>
      </c>
      <c r="B11" s="26" t="s">
        <v>57</v>
      </c>
      <c r="C11" s="28" t="s">
        <v>62</v>
      </c>
      <c r="D11" s="20">
        <v>0</v>
      </c>
      <c r="E11" s="9">
        <f t="shared" ref="E11:E23" si="7">IF(D11&lt;1,0,RANK(D11,D$4:D$37,0))</f>
        <v>0</v>
      </c>
      <c r="F11" s="20">
        <v>0</v>
      </c>
      <c r="G11" s="9">
        <f t="shared" ref="G11:G23" si="8">IF(F11&lt;1,0,RANK(F11,F$4:F$37,0))</f>
        <v>0</v>
      </c>
      <c r="H11" s="20">
        <v>0</v>
      </c>
      <c r="I11" s="9">
        <f t="shared" ref="I11:I23" si="9">IF(H11&lt;1,0,RANK(H11,H$4:H$37,0))</f>
        <v>0</v>
      </c>
      <c r="J11" s="20">
        <v>0</v>
      </c>
      <c r="K11" s="9">
        <f t="shared" ref="K11:K16" si="10">IF(J11&lt;1,0,RANK(J11,J$4:J$37,0))</f>
        <v>0</v>
      </c>
      <c r="L11" s="10">
        <f t="shared" si="5"/>
        <v>0</v>
      </c>
      <c r="M11" s="11">
        <f t="shared" ref="M11:M23" si="11">IF(L11&lt;1,0,RANK(L11,L$4:L$37,0))</f>
        <v>0</v>
      </c>
    </row>
    <row r="12" spans="1:13" ht="15" x14ac:dyDescent="0.2">
      <c r="A12" s="25">
        <f t="shared" si="6"/>
        <v>308</v>
      </c>
      <c r="B12" s="26" t="s">
        <v>58</v>
      </c>
      <c r="C12" s="28" t="s">
        <v>62</v>
      </c>
      <c r="D12" s="20">
        <v>0</v>
      </c>
      <c r="E12" s="9">
        <f t="shared" si="7"/>
        <v>0</v>
      </c>
      <c r="F12" s="20">
        <v>0</v>
      </c>
      <c r="G12" s="9">
        <f t="shared" si="8"/>
        <v>0</v>
      </c>
      <c r="H12" s="20">
        <v>0</v>
      </c>
      <c r="I12" s="9">
        <f t="shared" si="9"/>
        <v>0</v>
      </c>
      <c r="J12" s="20">
        <v>0</v>
      </c>
      <c r="K12" s="9">
        <f t="shared" si="10"/>
        <v>0</v>
      </c>
      <c r="L12" s="10">
        <f t="shared" si="5"/>
        <v>0</v>
      </c>
      <c r="M12" s="11">
        <f t="shared" si="11"/>
        <v>0</v>
      </c>
    </row>
    <row r="13" spans="1:13" ht="15" x14ac:dyDescent="0.2">
      <c r="A13" s="25">
        <f t="shared" si="6"/>
        <v>309</v>
      </c>
      <c r="B13" s="26" t="s">
        <v>59</v>
      </c>
      <c r="C13" s="28" t="s">
        <v>62</v>
      </c>
      <c r="D13" s="20">
        <v>0</v>
      </c>
      <c r="E13" s="9">
        <f t="shared" si="7"/>
        <v>0</v>
      </c>
      <c r="F13" s="20">
        <v>0</v>
      </c>
      <c r="G13" s="9">
        <f t="shared" si="8"/>
        <v>0</v>
      </c>
      <c r="H13" s="20">
        <v>0</v>
      </c>
      <c r="I13" s="9">
        <f t="shared" si="9"/>
        <v>0</v>
      </c>
      <c r="J13" s="20">
        <v>0</v>
      </c>
      <c r="K13" s="9">
        <f t="shared" si="10"/>
        <v>0</v>
      </c>
      <c r="L13" s="10">
        <f t="shared" si="5"/>
        <v>0</v>
      </c>
      <c r="M13" s="11">
        <f t="shared" si="11"/>
        <v>0</v>
      </c>
    </row>
    <row r="14" spans="1:13" ht="15" x14ac:dyDescent="0.2">
      <c r="A14" s="25">
        <f t="shared" si="6"/>
        <v>310</v>
      </c>
      <c r="B14" s="26" t="s">
        <v>60</v>
      </c>
      <c r="C14" s="28" t="s">
        <v>62</v>
      </c>
      <c r="D14" s="20">
        <v>0</v>
      </c>
      <c r="E14" s="9">
        <f t="shared" si="7"/>
        <v>0</v>
      </c>
      <c r="F14" s="20">
        <v>0</v>
      </c>
      <c r="G14" s="9">
        <f t="shared" si="8"/>
        <v>0</v>
      </c>
      <c r="H14" s="20">
        <v>0</v>
      </c>
      <c r="I14" s="9">
        <f t="shared" si="9"/>
        <v>0</v>
      </c>
      <c r="J14" s="20">
        <v>0</v>
      </c>
      <c r="K14" s="9">
        <f t="shared" si="10"/>
        <v>0</v>
      </c>
      <c r="L14" s="10">
        <f t="shared" si="5"/>
        <v>0</v>
      </c>
      <c r="M14" s="11">
        <f t="shared" si="11"/>
        <v>0</v>
      </c>
    </row>
    <row r="15" spans="1:13" ht="15" x14ac:dyDescent="0.2">
      <c r="A15" s="25">
        <f t="shared" si="6"/>
        <v>311</v>
      </c>
      <c r="B15" s="26" t="s">
        <v>61</v>
      </c>
      <c r="C15" s="28" t="s">
        <v>62</v>
      </c>
      <c r="D15" s="20">
        <v>0</v>
      </c>
      <c r="E15" s="9">
        <f t="shared" si="7"/>
        <v>0</v>
      </c>
      <c r="F15" s="20">
        <v>0</v>
      </c>
      <c r="G15" s="9">
        <f t="shared" si="8"/>
        <v>0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25">
        <f t="shared" si="6"/>
        <v>312</v>
      </c>
      <c r="B16" s="26"/>
      <c r="C16" s="28" t="s">
        <v>62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313</v>
      </c>
      <c r="B18" s="27" t="s">
        <v>148</v>
      </c>
      <c r="C18" s="28" t="s">
        <v>35</v>
      </c>
      <c r="D18" s="20">
        <v>11.2</v>
      </c>
      <c r="E18" s="9">
        <f t="shared" si="7"/>
        <v>14</v>
      </c>
      <c r="F18" s="20">
        <v>9.1999999999999993</v>
      </c>
      <c r="G18" s="9">
        <f t="shared" si="8"/>
        <v>15</v>
      </c>
      <c r="H18" s="20">
        <v>7.25</v>
      </c>
      <c r="I18" s="9">
        <f t="shared" si="9"/>
        <v>15</v>
      </c>
      <c r="J18" s="20">
        <v>0</v>
      </c>
      <c r="K18" s="9">
        <f t="shared" ref="K18:K23" si="12">IF(J18&lt;1,0,RANK(J18,J$4:J$37,0))</f>
        <v>0</v>
      </c>
      <c r="L18" s="10">
        <f>SUM(D18,F18,H18,J18)</f>
        <v>27.65</v>
      </c>
      <c r="M18" s="11">
        <f t="shared" si="11"/>
        <v>15</v>
      </c>
    </row>
    <row r="19" spans="1:13" ht="15" x14ac:dyDescent="0.2">
      <c r="A19" s="25">
        <f t="shared" si="6"/>
        <v>314</v>
      </c>
      <c r="B19" s="27" t="s">
        <v>151</v>
      </c>
      <c r="C19" s="28" t="s">
        <v>35</v>
      </c>
      <c r="D19" s="20">
        <v>11.2</v>
      </c>
      <c r="E19" s="9">
        <f t="shared" si="7"/>
        <v>14</v>
      </c>
      <c r="F19" s="20">
        <v>9.5500000000000007</v>
      </c>
      <c r="G19" s="9">
        <f t="shared" si="8"/>
        <v>11</v>
      </c>
      <c r="H19" s="20">
        <v>9.65</v>
      </c>
      <c r="I19" s="9">
        <f t="shared" si="9"/>
        <v>13</v>
      </c>
      <c r="J19" s="20">
        <v>11.5</v>
      </c>
      <c r="K19" s="9">
        <f t="shared" si="12"/>
        <v>9</v>
      </c>
      <c r="L19" s="10">
        <f t="shared" ref="L19:L30" si="13">SUM(D19,F19,H19,J19)</f>
        <v>41.9</v>
      </c>
      <c r="M19" s="11">
        <f t="shared" si="11"/>
        <v>13</v>
      </c>
    </row>
    <row r="20" spans="1:13" ht="15" x14ac:dyDescent="0.2">
      <c r="A20" s="25">
        <f t="shared" si="6"/>
        <v>315</v>
      </c>
      <c r="B20" s="27" t="s">
        <v>149</v>
      </c>
      <c r="C20" s="28" t="s">
        <v>35</v>
      </c>
      <c r="D20" s="20">
        <v>11.6</v>
      </c>
      <c r="E20" s="9">
        <f t="shared" si="7"/>
        <v>12</v>
      </c>
      <c r="F20" s="20">
        <v>10.15</v>
      </c>
      <c r="G20" s="9">
        <f t="shared" si="8"/>
        <v>8</v>
      </c>
      <c r="H20" s="20">
        <v>12</v>
      </c>
      <c r="I20" s="9">
        <f t="shared" si="9"/>
        <v>3</v>
      </c>
      <c r="J20" s="20">
        <v>11.35</v>
      </c>
      <c r="K20" s="9">
        <f t="shared" si="12"/>
        <v>10</v>
      </c>
      <c r="L20" s="10">
        <f t="shared" si="13"/>
        <v>45.1</v>
      </c>
      <c r="M20" s="11">
        <f t="shared" si="11"/>
        <v>7</v>
      </c>
    </row>
    <row r="21" spans="1:13" ht="15" x14ac:dyDescent="0.2">
      <c r="A21" s="25">
        <f t="shared" si="6"/>
        <v>316</v>
      </c>
      <c r="B21" s="27"/>
      <c r="C21" s="28" t="s">
        <v>35</v>
      </c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25">
        <f t="shared" si="6"/>
        <v>317</v>
      </c>
      <c r="B22" s="27"/>
      <c r="C22" s="28" t="s">
        <v>35</v>
      </c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25">
        <f t="shared" si="6"/>
        <v>318</v>
      </c>
      <c r="B23" s="27"/>
      <c r="C23" s="28" t="s">
        <v>35</v>
      </c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319</v>
      </c>
      <c r="B25" s="26" t="s">
        <v>63</v>
      </c>
      <c r="C25" s="28" t="s">
        <v>68</v>
      </c>
      <c r="D25" s="20">
        <v>12</v>
      </c>
      <c r="E25" s="9">
        <f t="shared" ref="E25:E30" si="14">IF(D25&lt;1,0,RANK(D25,D$4:D$37,0))</f>
        <v>9</v>
      </c>
      <c r="F25" s="20">
        <v>9.85</v>
      </c>
      <c r="G25" s="9">
        <f t="shared" ref="G25:G30" si="15">IF(F25&lt;1,0,RANK(F25,F$4:F$37,0))</f>
        <v>9</v>
      </c>
      <c r="H25" s="20">
        <v>10.9</v>
      </c>
      <c r="I25" s="9">
        <f t="shared" ref="I25:I30" si="16">IF(H25&lt;1,0,RANK(H25,H$4:H$37,0))</f>
        <v>11</v>
      </c>
      <c r="J25" s="20">
        <v>11.75</v>
      </c>
      <c r="K25" s="9">
        <f t="shared" ref="K25:K30" si="17">IF(J25&lt;1,0,RANK(J25,J$4:J$37,0))</f>
        <v>6</v>
      </c>
      <c r="L25" s="10">
        <f t="shared" si="13"/>
        <v>44.5</v>
      </c>
      <c r="M25" s="11">
        <f t="shared" ref="M25:M30" si="18">IF(L25&lt;1,0,RANK(L25,L$4:L$37,0))</f>
        <v>10</v>
      </c>
    </row>
    <row r="26" spans="1:13" ht="15" x14ac:dyDescent="0.2">
      <c r="A26" s="25">
        <f t="shared" si="6"/>
        <v>320</v>
      </c>
      <c r="B26" s="26" t="s">
        <v>64</v>
      </c>
      <c r="C26" s="28" t="s">
        <v>68</v>
      </c>
      <c r="D26" s="20">
        <v>12.1</v>
      </c>
      <c r="E26" s="9">
        <f t="shared" si="14"/>
        <v>8</v>
      </c>
      <c r="F26" s="20">
        <v>10.8</v>
      </c>
      <c r="G26" s="9">
        <f t="shared" si="15"/>
        <v>4</v>
      </c>
      <c r="H26" s="20">
        <v>12.1</v>
      </c>
      <c r="I26" s="9">
        <f t="shared" si="16"/>
        <v>2</v>
      </c>
      <c r="J26" s="20">
        <v>12.2</v>
      </c>
      <c r="K26" s="9">
        <f t="shared" si="17"/>
        <v>1</v>
      </c>
      <c r="L26" s="10">
        <f t="shared" si="13"/>
        <v>47.2</v>
      </c>
      <c r="M26" s="11">
        <f t="shared" si="18"/>
        <v>3</v>
      </c>
    </row>
    <row r="27" spans="1:13" ht="15" x14ac:dyDescent="0.2">
      <c r="A27" s="25">
        <f t="shared" si="6"/>
        <v>321</v>
      </c>
      <c r="B27" s="26" t="s">
        <v>65</v>
      </c>
      <c r="C27" s="28" t="s">
        <v>68</v>
      </c>
      <c r="D27" s="20">
        <v>12.2</v>
      </c>
      <c r="E27" s="9">
        <f t="shared" si="14"/>
        <v>6</v>
      </c>
      <c r="F27" s="20">
        <v>10.65</v>
      </c>
      <c r="G27" s="9">
        <f t="shared" si="15"/>
        <v>6</v>
      </c>
      <c r="H27" s="20">
        <v>12.2</v>
      </c>
      <c r="I27" s="9">
        <f t="shared" si="16"/>
        <v>1</v>
      </c>
      <c r="J27" s="20">
        <v>12.2</v>
      </c>
      <c r="K27" s="9">
        <f t="shared" si="17"/>
        <v>1</v>
      </c>
      <c r="L27" s="10">
        <f t="shared" si="13"/>
        <v>47.25</v>
      </c>
      <c r="M27" s="11">
        <f t="shared" si="18"/>
        <v>2</v>
      </c>
    </row>
    <row r="28" spans="1:13" ht="15" x14ac:dyDescent="0.2">
      <c r="A28" s="25">
        <f t="shared" si="6"/>
        <v>322</v>
      </c>
      <c r="B28" s="26" t="s">
        <v>147</v>
      </c>
      <c r="C28" s="28" t="s">
        <v>68</v>
      </c>
      <c r="D28" s="20">
        <v>11.7</v>
      </c>
      <c r="E28" s="9">
        <f t="shared" si="14"/>
        <v>11</v>
      </c>
      <c r="F28" s="20">
        <v>9.85</v>
      </c>
      <c r="G28" s="9">
        <f t="shared" si="15"/>
        <v>9</v>
      </c>
      <c r="H28" s="20">
        <v>11.65</v>
      </c>
      <c r="I28" s="9">
        <f t="shared" si="16"/>
        <v>6</v>
      </c>
      <c r="J28" s="20">
        <v>11.6</v>
      </c>
      <c r="K28" s="9">
        <f t="shared" si="17"/>
        <v>8</v>
      </c>
      <c r="L28" s="10">
        <f t="shared" si="13"/>
        <v>44.8</v>
      </c>
      <c r="M28" s="11">
        <f t="shared" si="18"/>
        <v>9</v>
      </c>
    </row>
    <row r="29" spans="1:13" ht="15" x14ac:dyDescent="0.2">
      <c r="A29" s="25">
        <f t="shared" si="6"/>
        <v>323</v>
      </c>
      <c r="B29" s="26" t="s">
        <v>66</v>
      </c>
      <c r="C29" s="28" t="s">
        <v>68</v>
      </c>
      <c r="D29" s="20">
        <v>12.2</v>
      </c>
      <c r="E29" s="9">
        <f t="shared" si="14"/>
        <v>6</v>
      </c>
      <c r="F29" s="20">
        <v>10.7</v>
      </c>
      <c r="G29" s="9">
        <f t="shared" si="15"/>
        <v>5</v>
      </c>
      <c r="H29" s="20">
        <v>11.6</v>
      </c>
      <c r="I29" s="9">
        <f t="shared" si="16"/>
        <v>7</v>
      </c>
      <c r="J29" s="20">
        <v>12.1</v>
      </c>
      <c r="K29" s="9">
        <f t="shared" si="17"/>
        <v>4</v>
      </c>
      <c r="L29" s="10">
        <f t="shared" si="13"/>
        <v>46.6</v>
      </c>
      <c r="M29" s="11">
        <f t="shared" si="18"/>
        <v>6</v>
      </c>
    </row>
    <row r="30" spans="1:13" ht="15" x14ac:dyDescent="0.2">
      <c r="A30" s="25">
        <f t="shared" si="6"/>
        <v>324</v>
      </c>
      <c r="B30" s="26" t="s">
        <v>67</v>
      </c>
      <c r="C30" s="28" t="s">
        <v>68</v>
      </c>
      <c r="D30" s="20">
        <v>11.35</v>
      </c>
      <c r="E30" s="9">
        <f t="shared" si="14"/>
        <v>13</v>
      </c>
      <c r="F30" s="20">
        <v>9.4499999999999993</v>
      </c>
      <c r="G30" s="9">
        <f t="shared" si="15"/>
        <v>14</v>
      </c>
      <c r="H30" s="20">
        <v>11.75</v>
      </c>
      <c r="I30" s="9">
        <f t="shared" si="16"/>
        <v>4</v>
      </c>
      <c r="J30" s="20">
        <v>11.35</v>
      </c>
      <c r="K30" s="9">
        <f t="shared" si="17"/>
        <v>10</v>
      </c>
      <c r="L30" s="10">
        <f t="shared" si="13"/>
        <v>43.9</v>
      </c>
      <c r="M30" s="11">
        <f t="shared" si="18"/>
        <v>11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325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326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327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328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329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330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69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16"/>
      <c r="C43" s="8" t="s">
        <v>56</v>
      </c>
      <c r="D43" s="29">
        <f>LARGE(D4:D9,1)+LARGE(D4:D9,2)+LARGE(D4:D9,3)+LARGE(D4:D9,4)</f>
        <v>49.6</v>
      </c>
      <c r="E43" s="18">
        <f>IF(D43&lt;1,0,RANK(D43,D$43:D$47,0))</f>
        <v>1</v>
      </c>
      <c r="F43" s="29">
        <f>LARGE(F4:F9,1)+LARGE(F4:F9,2)+LARGE(F4:F9,3)+LARGE(F4:F9,4)</f>
        <v>44</v>
      </c>
      <c r="G43" s="18">
        <f>IF(F43&lt;1,0,RANK(F43,F$43:F$47,0))</f>
        <v>1</v>
      </c>
      <c r="H43" s="29">
        <f>LARGE(H4:H9,1)+LARGE(H4:H9,2)+LARGE(H4:H9,3)+LARGE(H4:H9,4)</f>
        <v>45.7</v>
      </c>
      <c r="I43" s="18">
        <f>IF(H43&lt;1,0,RANK(H43,H$43:H$47,0))</f>
        <v>2</v>
      </c>
      <c r="J43" s="29">
        <f>LARGE(J4:J9,1)+LARGE(J4:J9,2)+LARGE(J4:J9,3)+LARGE(J4:J9,4)</f>
        <v>47.3</v>
      </c>
      <c r="K43" s="18">
        <f>IF(J43&lt;1,0,RANK(J43,J$43:J$47,0))</f>
        <v>2</v>
      </c>
      <c r="L43" s="19">
        <f>D43+F43+H43+J43</f>
        <v>186.60000000000002</v>
      </c>
      <c r="M43" s="11">
        <f>IF(L43&lt;1,0,RANK(L43,L$43:L$47,0))</f>
        <v>1</v>
      </c>
    </row>
    <row r="44" spans="1:13" ht="15" x14ac:dyDescent="0.2">
      <c r="B44" s="16"/>
      <c r="C44" s="28" t="s">
        <v>62</v>
      </c>
      <c r="D44" s="29">
        <f>LARGE(D11:D16,1)+LARGE(D11:D16,2)+LARGE(D11:D16,3)+LARGE(D11:D16,4)</f>
        <v>0</v>
      </c>
      <c r="E44" s="18">
        <f>IF(D44&lt;1,0,RANK(D44,D$43:D$47,0))</f>
        <v>0</v>
      </c>
      <c r="F44" s="29">
        <f>LARGE(F11:F16,1)+LARGE(F11:F16,2)+LARGE(F11:F16,3)+LARGE(F11:F16,4)</f>
        <v>0</v>
      </c>
      <c r="G44" s="18">
        <f>IF(F44&lt;1,0,RANK(F44,F$43:F$47,0))</f>
        <v>0</v>
      </c>
      <c r="H44" s="29">
        <f>LARGE(H11:H16,1)+LARGE(H11:H16,2)+LARGE(H11:H16,3)+LARGE(H11:H16,4)</f>
        <v>0</v>
      </c>
      <c r="I44" s="18">
        <f>IF(H44&lt;1,0,RANK(H44,H$43:H$47,0))</f>
        <v>0</v>
      </c>
      <c r="J44" s="29">
        <f>LARGE(J11:J16,1)+LARGE(J11:J16,2)+LARGE(J11:J16,3)+LARGE(J11:J16,4)</f>
        <v>0</v>
      </c>
      <c r="K44" s="18">
        <f>IF(J44&lt;1,0,RANK(J44,J$43:J$47,0))</f>
        <v>0</v>
      </c>
      <c r="L44" s="19">
        <f>D44+F44+H44+J44</f>
        <v>0</v>
      </c>
      <c r="M44" s="11">
        <f>IF(L44&lt;1,0,RANK(L44,L$43:L$47,0))</f>
        <v>0</v>
      </c>
    </row>
    <row r="45" spans="1:13" ht="15" x14ac:dyDescent="0.2">
      <c r="B45" s="16"/>
      <c r="C45" s="28" t="s">
        <v>35</v>
      </c>
      <c r="D45" s="29">
        <f>LARGE(D18:D23,1)+LARGE(D18:D23,2)+LARGE(D18:D23,3)+LARGE(D18:D23,4)</f>
        <v>34</v>
      </c>
      <c r="E45" s="18">
        <f>IF(D45&lt;1,0,RANK(D45,D$43:D$47,0))</f>
        <v>3</v>
      </c>
      <c r="F45" s="29">
        <f>LARGE(F18:F23,1)+LARGE(F18:F23,2)+LARGE(F18:F23,3)+LARGE(F18:F23,4)</f>
        <v>28.900000000000002</v>
      </c>
      <c r="G45" s="18">
        <f>IF(F45&lt;1,0,RANK(F45,F$43:F$47,0))</f>
        <v>3</v>
      </c>
      <c r="H45" s="29">
        <f>LARGE(H18:H23,1)+LARGE(H18:H23,2)+LARGE(H18:H23,3)+LARGE(H18:H23,4)</f>
        <v>28.9</v>
      </c>
      <c r="I45" s="18">
        <f>IF(H45&lt;1,0,RANK(H45,H$43:H$47,0))</f>
        <v>3</v>
      </c>
      <c r="J45" s="29">
        <f>LARGE(J18:J23,1)+LARGE(J18:J23,2)+LARGE(J18:J23,3)+LARGE(J18:J23,4)</f>
        <v>22.85</v>
      </c>
      <c r="K45" s="18">
        <f>IF(J45&lt;1,0,RANK(J45,J$43:J$47,0))</f>
        <v>3</v>
      </c>
      <c r="L45" s="19">
        <f>D45+F45+H45+J45</f>
        <v>114.65</v>
      </c>
      <c r="M45" s="11">
        <f>IF(L45&lt;1,0,RANK(L45,L$43:L$47,0))</f>
        <v>3</v>
      </c>
    </row>
    <row r="46" spans="1:13" ht="15" x14ac:dyDescent="0.2">
      <c r="B46" s="16"/>
      <c r="C46" s="28" t="s">
        <v>68</v>
      </c>
      <c r="D46" s="29">
        <f>LARGE(D25:D30,1)+LARGE(D25:D30,2)+LARGE(D25:D30,3)+LARGE(D25:D30,4)</f>
        <v>48.5</v>
      </c>
      <c r="E46" s="18">
        <f>IF(D46&lt;1,0,RANK(D46,D$43:D$47,0))</f>
        <v>2</v>
      </c>
      <c r="F46" s="29">
        <f>LARGE(F25:F30,1)+LARGE(F25:F30,2)+LARGE(F25:F30,3)+LARGE(F25:F30,4)</f>
        <v>42</v>
      </c>
      <c r="G46" s="18">
        <f>IF(F46&lt;1,0,RANK(F46,F$43:F$47,0))</f>
        <v>2</v>
      </c>
      <c r="H46" s="29">
        <f>LARGE(H25:H30,1)+LARGE(H25:H30,2)+LARGE(H25:H30,3)+LARGE(H25:H30,4)</f>
        <v>47.699999999999996</v>
      </c>
      <c r="I46" s="18">
        <f>IF(H46&lt;1,0,RANK(H46,H$43:H$47,0))</f>
        <v>1</v>
      </c>
      <c r="J46" s="29">
        <f>LARGE(J25:J30,1)+LARGE(J25:J30,2)+LARGE(J25:J30,3)+LARGE(J25:J30,4)</f>
        <v>48.25</v>
      </c>
      <c r="K46" s="18">
        <f>IF(J46&lt;1,0,RANK(J46,J$43:J$47,0))</f>
        <v>1</v>
      </c>
      <c r="L46" s="19">
        <f>D46+F46+H46+J46</f>
        <v>186.45</v>
      </c>
      <c r="M46" s="11">
        <f>IF(L46&lt;1,0,RANK(L46,L$43:L$47,0))</f>
        <v>2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conditionalFormatting sqref="M43:M47 E43:E47 G43:G47 I43:I47 K43:K47 M4:M38 G4:G38 I4:I38 E4:E38 K4:K38">
    <cfRule type="cellIs" dxfId="20" priority="1" stopIfTrue="1" operator="equal">
      <formula>1</formula>
    </cfRule>
    <cfRule type="cellIs" dxfId="19" priority="2" stopIfTrue="1" operator="equal">
      <formula>2</formula>
    </cfRule>
    <cfRule type="cellIs" dxfId="18" priority="3" stopIfTrue="1" operator="equal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workbookViewId="0">
      <selection activeCell="D15" sqref="D15"/>
    </sheetView>
  </sheetViews>
  <sheetFormatPr defaultRowHeight="12.75" x14ac:dyDescent="0.2"/>
  <cols>
    <col min="1" max="1" width="5.140625" style="24" customWidth="1"/>
    <col min="2" max="2" width="18.7109375" customWidth="1"/>
    <col min="3" max="3" width="13.5703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70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13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20</v>
      </c>
      <c r="B4" s="38" t="s">
        <v>77</v>
      </c>
      <c r="C4" s="39" t="s">
        <v>19</v>
      </c>
      <c r="D4" s="20">
        <v>11.6</v>
      </c>
      <c r="E4" s="9">
        <f t="shared" ref="E4:E9" si="0">IF(D4&lt;1,0,RANK(D4,D$4:D$37,0))</f>
        <v>4</v>
      </c>
      <c r="F4" s="20">
        <v>11.85</v>
      </c>
      <c r="G4" s="9">
        <f t="shared" ref="G4:G9" si="1">IF(F4&lt;1,0,RANK(F4,F$4:F$37,0))</f>
        <v>2</v>
      </c>
      <c r="H4" s="20">
        <v>11.05</v>
      </c>
      <c r="I4" s="9">
        <f t="shared" ref="I4:I9" si="2">IF(H4&lt;1,0,RANK(H4,H$4:H$37,0))</f>
        <v>6</v>
      </c>
      <c r="J4" s="20">
        <v>12.27</v>
      </c>
      <c r="K4" s="9">
        <f t="shared" ref="K4:K9" si="3">IF(J4&lt;1,0,RANK(J4,J$4:J$37,0))</f>
        <v>3</v>
      </c>
      <c r="L4" s="10">
        <f>SUM(D4,F4,H4,J4)</f>
        <v>46.769999999999996</v>
      </c>
      <c r="M4" s="11">
        <f t="shared" ref="M4:M9" si="4">IF(L4&lt;1,0,RANK(L4,L$4:L$37,0))</f>
        <v>4</v>
      </c>
    </row>
    <row r="5" spans="1:13" ht="15" x14ac:dyDescent="0.2">
      <c r="A5" s="25">
        <f>SUM(A4+1)</f>
        <v>21</v>
      </c>
      <c r="B5" s="38" t="s">
        <v>78</v>
      </c>
      <c r="C5" s="39" t="s">
        <v>19</v>
      </c>
      <c r="D5" s="20">
        <v>10.95</v>
      </c>
      <c r="E5" s="9">
        <f t="shared" si="0"/>
        <v>7</v>
      </c>
      <c r="F5" s="20">
        <v>9.8000000000000007</v>
      </c>
      <c r="G5" s="9">
        <f t="shared" si="1"/>
        <v>8</v>
      </c>
      <c r="H5" s="20">
        <v>11.05</v>
      </c>
      <c r="I5" s="9">
        <f t="shared" si="2"/>
        <v>6</v>
      </c>
      <c r="J5" s="20">
        <v>11.17</v>
      </c>
      <c r="K5" s="9">
        <f t="shared" si="3"/>
        <v>9</v>
      </c>
      <c r="L5" s="10">
        <f t="shared" ref="L5:L16" si="5">SUM(D5,F5,H5,J5)</f>
        <v>42.97</v>
      </c>
      <c r="M5" s="11">
        <f t="shared" si="4"/>
        <v>7</v>
      </c>
    </row>
    <row r="6" spans="1:13" ht="15" x14ac:dyDescent="0.2">
      <c r="A6" s="25">
        <f t="shared" ref="A6:A37" si="6">SUM(A5+1)</f>
        <v>22</v>
      </c>
      <c r="B6" s="38" t="s">
        <v>79</v>
      </c>
      <c r="C6" s="39" t="s">
        <v>19</v>
      </c>
      <c r="D6" s="20">
        <v>0</v>
      </c>
      <c r="E6" s="9">
        <f t="shared" si="0"/>
        <v>0</v>
      </c>
      <c r="F6" s="20">
        <v>0</v>
      </c>
      <c r="G6" s="9">
        <f t="shared" si="1"/>
        <v>0</v>
      </c>
      <c r="H6" s="20">
        <v>0</v>
      </c>
      <c r="I6" s="9">
        <f t="shared" si="2"/>
        <v>0</v>
      </c>
      <c r="J6" s="20">
        <v>0</v>
      </c>
      <c r="K6" s="9">
        <f t="shared" si="3"/>
        <v>0</v>
      </c>
      <c r="L6" s="10">
        <f t="shared" si="5"/>
        <v>0</v>
      </c>
      <c r="M6" s="11">
        <f t="shared" si="4"/>
        <v>0</v>
      </c>
    </row>
    <row r="7" spans="1:13" ht="15" x14ac:dyDescent="0.2">
      <c r="A7" s="25">
        <f t="shared" si="6"/>
        <v>23</v>
      </c>
      <c r="B7" s="38" t="s">
        <v>80</v>
      </c>
      <c r="C7" s="39" t="s">
        <v>19</v>
      </c>
      <c r="D7" s="20">
        <v>11.1</v>
      </c>
      <c r="E7" s="9">
        <f t="shared" si="0"/>
        <v>6</v>
      </c>
      <c r="F7" s="20">
        <v>10.8</v>
      </c>
      <c r="G7" s="9">
        <f t="shared" si="1"/>
        <v>6</v>
      </c>
      <c r="H7" s="20">
        <v>13</v>
      </c>
      <c r="I7" s="9">
        <f t="shared" si="2"/>
        <v>1</v>
      </c>
      <c r="J7" s="20">
        <v>12.3</v>
      </c>
      <c r="K7" s="9">
        <f t="shared" si="3"/>
        <v>1</v>
      </c>
      <c r="L7" s="10">
        <f t="shared" si="5"/>
        <v>47.2</v>
      </c>
      <c r="M7" s="11">
        <f t="shared" si="4"/>
        <v>3</v>
      </c>
    </row>
    <row r="8" spans="1:13" ht="15" x14ac:dyDescent="0.2">
      <c r="A8" s="25">
        <f t="shared" si="6"/>
        <v>24</v>
      </c>
      <c r="B8" s="38" t="s">
        <v>81</v>
      </c>
      <c r="C8" s="39" t="s">
        <v>19</v>
      </c>
      <c r="D8" s="20">
        <v>10.85</v>
      </c>
      <c r="E8" s="9">
        <f t="shared" si="0"/>
        <v>8</v>
      </c>
      <c r="F8" s="20">
        <v>9.4499999999999993</v>
      </c>
      <c r="G8" s="9">
        <f t="shared" si="1"/>
        <v>10</v>
      </c>
      <c r="H8" s="20">
        <v>10.5</v>
      </c>
      <c r="I8" s="9">
        <f t="shared" si="2"/>
        <v>8</v>
      </c>
      <c r="J8" s="20">
        <v>11.7</v>
      </c>
      <c r="K8" s="9">
        <f t="shared" si="3"/>
        <v>5</v>
      </c>
      <c r="L8" s="10">
        <f t="shared" si="5"/>
        <v>42.5</v>
      </c>
      <c r="M8" s="11">
        <f t="shared" si="4"/>
        <v>8</v>
      </c>
    </row>
    <row r="9" spans="1:13" ht="15" x14ac:dyDescent="0.2">
      <c r="A9" s="25">
        <f t="shared" si="6"/>
        <v>25</v>
      </c>
      <c r="B9" s="38"/>
      <c r="C9" s="39" t="s">
        <v>19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26</v>
      </c>
      <c r="B11" s="26" t="s">
        <v>71</v>
      </c>
      <c r="C11" s="8" t="s">
        <v>26</v>
      </c>
      <c r="D11" s="20">
        <v>10.4</v>
      </c>
      <c r="E11" s="9">
        <f t="shared" ref="E11:E23" si="7">IF(D11&lt;1,0,RANK(D11,D$4:D$37,0))</f>
        <v>9</v>
      </c>
      <c r="F11" s="20">
        <v>9.6</v>
      </c>
      <c r="G11" s="9">
        <f t="shared" ref="G11:G23" si="8">IF(F11&lt;1,0,RANK(F11,F$4:F$37,0))</f>
        <v>9</v>
      </c>
      <c r="H11" s="20">
        <v>8.6</v>
      </c>
      <c r="I11" s="9">
        <f t="shared" ref="I11:I23" si="9">IF(H11&lt;1,0,RANK(H11,H$4:H$37,0))</f>
        <v>9</v>
      </c>
      <c r="J11" s="20">
        <v>11.7</v>
      </c>
      <c r="K11" s="9">
        <f t="shared" ref="K11:K16" si="10">IF(J11&lt;1,0,RANK(J11,J$4:J$37,0))</f>
        <v>5</v>
      </c>
      <c r="L11" s="10">
        <f t="shared" si="5"/>
        <v>40.299999999999997</v>
      </c>
      <c r="M11" s="11">
        <f t="shared" ref="M11:M23" si="11">IF(L11&lt;1,0,RANK(L11,L$4:L$37,0))</f>
        <v>9</v>
      </c>
    </row>
    <row r="12" spans="1:13" ht="15" x14ac:dyDescent="0.2">
      <c r="A12" s="25">
        <f t="shared" si="6"/>
        <v>27</v>
      </c>
      <c r="B12" s="26" t="s">
        <v>72</v>
      </c>
      <c r="C12" s="8" t="s">
        <v>26</v>
      </c>
      <c r="D12" s="20">
        <v>11.7</v>
      </c>
      <c r="E12" s="9">
        <f t="shared" si="7"/>
        <v>3</v>
      </c>
      <c r="F12" s="20">
        <v>11.1</v>
      </c>
      <c r="G12" s="9">
        <f t="shared" si="8"/>
        <v>5</v>
      </c>
      <c r="H12" s="20">
        <v>12.2</v>
      </c>
      <c r="I12" s="9">
        <f t="shared" si="9"/>
        <v>4</v>
      </c>
      <c r="J12" s="20">
        <v>11.54</v>
      </c>
      <c r="K12" s="9">
        <f t="shared" si="10"/>
        <v>8</v>
      </c>
      <c r="L12" s="10">
        <f t="shared" si="5"/>
        <v>46.54</v>
      </c>
      <c r="M12" s="11">
        <f t="shared" si="11"/>
        <v>6</v>
      </c>
    </row>
    <row r="13" spans="1:13" ht="15" x14ac:dyDescent="0.2">
      <c r="A13" s="25">
        <f t="shared" si="6"/>
        <v>28</v>
      </c>
      <c r="B13" s="26" t="s">
        <v>73</v>
      </c>
      <c r="C13" s="8" t="s">
        <v>26</v>
      </c>
      <c r="D13" s="20">
        <v>0</v>
      </c>
      <c r="E13" s="9">
        <f t="shared" si="7"/>
        <v>0</v>
      </c>
      <c r="F13" s="20">
        <v>10.5</v>
      </c>
      <c r="G13" s="9">
        <f t="shared" si="8"/>
        <v>7</v>
      </c>
      <c r="H13" s="20">
        <v>0</v>
      </c>
      <c r="I13" s="9">
        <f t="shared" si="9"/>
        <v>0</v>
      </c>
      <c r="J13" s="20">
        <v>0</v>
      </c>
      <c r="K13" s="9">
        <f t="shared" si="10"/>
        <v>0</v>
      </c>
      <c r="L13" s="10">
        <f t="shared" si="5"/>
        <v>10.5</v>
      </c>
      <c r="M13" s="11">
        <f t="shared" si="11"/>
        <v>10</v>
      </c>
    </row>
    <row r="14" spans="1:13" ht="15" x14ac:dyDescent="0.2">
      <c r="A14" s="25">
        <f t="shared" si="6"/>
        <v>29</v>
      </c>
      <c r="B14" s="26" t="s">
        <v>74</v>
      </c>
      <c r="C14" s="8" t="s">
        <v>26</v>
      </c>
      <c r="D14" s="20">
        <v>12.15</v>
      </c>
      <c r="E14" s="9">
        <f t="shared" si="7"/>
        <v>2</v>
      </c>
      <c r="F14" s="20">
        <v>11.5</v>
      </c>
      <c r="G14" s="9">
        <f t="shared" si="8"/>
        <v>3</v>
      </c>
      <c r="H14" s="20">
        <v>11.3</v>
      </c>
      <c r="I14" s="9">
        <f t="shared" si="9"/>
        <v>5</v>
      </c>
      <c r="J14" s="20">
        <v>12.3</v>
      </c>
      <c r="K14" s="9">
        <f t="shared" si="10"/>
        <v>1</v>
      </c>
      <c r="L14" s="10">
        <f t="shared" si="5"/>
        <v>47.25</v>
      </c>
      <c r="M14" s="11">
        <f t="shared" si="11"/>
        <v>2</v>
      </c>
    </row>
    <row r="15" spans="1:13" ht="15" x14ac:dyDescent="0.2">
      <c r="A15" s="25">
        <f t="shared" si="6"/>
        <v>30</v>
      </c>
      <c r="B15" s="26" t="s">
        <v>75</v>
      </c>
      <c r="C15" s="8" t="s">
        <v>26</v>
      </c>
      <c r="D15" s="20">
        <v>12.4</v>
      </c>
      <c r="E15" s="9">
        <f t="shared" si="7"/>
        <v>1</v>
      </c>
      <c r="F15" s="20">
        <v>12.6</v>
      </c>
      <c r="G15" s="9">
        <f t="shared" si="8"/>
        <v>1</v>
      </c>
      <c r="H15" s="20">
        <v>12.4</v>
      </c>
      <c r="I15" s="9">
        <f t="shared" si="9"/>
        <v>2</v>
      </c>
      <c r="J15" s="20">
        <v>12.24</v>
      </c>
      <c r="K15" s="9">
        <f t="shared" si="10"/>
        <v>4</v>
      </c>
      <c r="L15" s="10">
        <f t="shared" si="5"/>
        <v>49.64</v>
      </c>
      <c r="M15" s="11">
        <f t="shared" si="11"/>
        <v>1</v>
      </c>
    </row>
    <row r="16" spans="1:13" ht="15" x14ac:dyDescent="0.2">
      <c r="A16" s="25">
        <f t="shared" si="6"/>
        <v>31</v>
      </c>
      <c r="B16" s="27" t="s">
        <v>86</v>
      </c>
      <c r="C16" s="8" t="s">
        <v>26</v>
      </c>
      <c r="D16" s="20">
        <v>11.6</v>
      </c>
      <c r="E16" s="9">
        <f t="shared" si="7"/>
        <v>4</v>
      </c>
      <c r="F16" s="20">
        <v>11.2</v>
      </c>
      <c r="G16" s="9">
        <f t="shared" si="8"/>
        <v>4</v>
      </c>
      <c r="H16" s="20">
        <v>12.25</v>
      </c>
      <c r="I16" s="9">
        <f t="shared" si="9"/>
        <v>3</v>
      </c>
      <c r="J16" s="20">
        <v>11.67</v>
      </c>
      <c r="K16" s="9">
        <f t="shared" si="10"/>
        <v>7</v>
      </c>
      <c r="L16" s="10">
        <f t="shared" si="5"/>
        <v>46.72</v>
      </c>
      <c r="M16" s="11">
        <f t="shared" si="11"/>
        <v>5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13</v>
      </c>
      <c r="B18" s="7"/>
      <c r="C18" s="13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25">
        <f t="shared" si="6"/>
        <v>14</v>
      </c>
      <c r="B19" s="7"/>
      <c r="C19" s="13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25">
        <f t="shared" si="6"/>
        <v>15</v>
      </c>
      <c r="B20" s="7"/>
      <c r="C20" s="13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25">
        <f t="shared" si="6"/>
        <v>16</v>
      </c>
      <c r="B21" s="7"/>
      <c r="C21" s="13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25">
        <f t="shared" si="6"/>
        <v>17</v>
      </c>
      <c r="B22" s="7"/>
      <c r="C22" s="13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25">
        <f t="shared" si="6"/>
        <v>18</v>
      </c>
      <c r="B23" s="7"/>
      <c r="C23" s="13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19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20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21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22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23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24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25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26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27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28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29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30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29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16"/>
      <c r="C43" s="8" t="s">
        <v>19</v>
      </c>
      <c r="D43" s="29">
        <f>LARGE(D4:D9,1)+LARGE(D4:D9,2)+LARGE(D4:D9,3)+LARGE(D4:D9,4)</f>
        <v>44.5</v>
      </c>
      <c r="E43" s="18">
        <f>IF(D43&lt;1,0,RANK(D43,D$43:D$47,0))</f>
        <v>2</v>
      </c>
      <c r="F43" s="29">
        <f>LARGE(F4:F9,1)+LARGE(F4:F9,2)+LARGE(F4:F9,3)+LARGE(F4:F9,4)</f>
        <v>41.900000000000006</v>
      </c>
      <c r="G43" s="18">
        <f>IF(F43&lt;1,0,RANK(F43,F$43:F$47,0))</f>
        <v>2</v>
      </c>
      <c r="H43" s="29">
        <f>LARGE(H4:H9,1)+LARGE(H4:H9,2)+LARGE(H4:H9,3)+LARGE(H4:H9,4)</f>
        <v>45.6</v>
      </c>
      <c r="I43" s="18">
        <f>IF(H43&lt;1,0,RANK(H43,H$43:H$47,0))</f>
        <v>2</v>
      </c>
      <c r="J43" s="29">
        <f>LARGE(J4:J9,1)+LARGE(J4:J9,2)+LARGE(J4:J9,3)+LARGE(J4:J9,4)</f>
        <v>47.44</v>
      </c>
      <c r="K43" s="18">
        <f>IF(J43&lt;1,0,RANK(J43,J$43:J$47,0))</f>
        <v>2</v>
      </c>
      <c r="L43" s="19">
        <f>D43+F43+H43+J43</f>
        <v>179.44</v>
      </c>
      <c r="M43" s="11">
        <f>IF(L43&lt;1,0,RANK(L43,L$43:L$47,0))</f>
        <v>2</v>
      </c>
    </row>
    <row r="44" spans="1:13" ht="15" x14ac:dyDescent="0.2">
      <c r="B44" s="16"/>
      <c r="C44" s="40" t="s">
        <v>26</v>
      </c>
      <c r="D44" s="29">
        <f>LARGE(D11:D16,1)+LARGE(D11:D16,2)+LARGE(D11:D16,3)+LARGE(D11:D16,4)</f>
        <v>47.85</v>
      </c>
      <c r="E44" s="18">
        <f>IF(D44&lt;1,0,RANK(D44,D$43:D$47,0))</f>
        <v>1</v>
      </c>
      <c r="F44" s="29">
        <f>LARGE(F11:F16,1)+LARGE(F11:F16,2)+LARGE(F11:F16,3)+LARGE(F11:F16,4)</f>
        <v>46.4</v>
      </c>
      <c r="G44" s="18">
        <f>IF(F44&lt;1,0,RANK(F44,F$43:F$47,0))</f>
        <v>1</v>
      </c>
      <c r="H44" s="29">
        <f>LARGE(H11:H16,1)+LARGE(H11:H16,2)+LARGE(H11:H16,3)+LARGE(H11:H16,4)</f>
        <v>48.149999999999991</v>
      </c>
      <c r="I44" s="18">
        <f>IF(H44&lt;1,0,RANK(H44,H$43:H$47,0))</f>
        <v>1</v>
      </c>
      <c r="J44" s="29">
        <f>LARGE(J11:J16,1)+LARGE(J11:J16,2)+LARGE(J11:J16,3)+LARGE(J11:J16,4)</f>
        <v>47.91</v>
      </c>
      <c r="K44" s="18">
        <f>IF(J44&lt;1,0,RANK(J44,J$43:J$47,0))</f>
        <v>1</v>
      </c>
      <c r="L44" s="19">
        <f>D44+F44+H44+J44</f>
        <v>190.30999999999997</v>
      </c>
      <c r="M44" s="11">
        <f>IF(L44&lt;1,0,RANK(L44,L$43:L$47,0))</f>
        <v>1</v>
      </c>
    </row>
    <row r="45" spans="1:13" ht="15" x14ac:dyDescent="0.2">
      <c r="B45" s="16"/>
      <c r="C45" s="13"/>
      <c r="D45" s="29">
        <f>LARGE(D18:D23,1)+LARGE(D18:D23,2)+LARGE(D18:D23,3)+LARGE(D18:D23,4)</f>
        <v>0</v>
      </c>
      <c r="E45" s="18">
        <f>IF(D45&lt;1,0,RANK(D45,D$43:D$47,0))</f>
        <v>0</v>
      </c>
      <c r="F45" s="29">
        <f>LARGE(F18:F23,1)+LARGE(F18:F23,2)+LARGE(F18:F23,3)+LARGE(F18:F23,4)</f>
        <v>0</v>
      </c>
      <c r="G45" s="18">
        <f>IF(F45&lt;1,0,RANK(F45,F$43:F$47,0))</f>
        <v>0</v>
      </c>
      <c r="H45" s="29">
        <f>LARGE(H18:H23,1)+LARGE(H18:H23,2)+LARGE(H18:H23,3)+LARGE(H18:H23,4)</f>
        <v>0</v>
      </c>
      <c r="I45" s="18">
        <f>IF(H45&lt;1,0,RANK(H45,H$43:H$47,0))</f>
        <v>0</v>
      </c>
      <c r="J45" s="29">
        <f>LARGE(J18:J23,1)+LARGE(J18:J23,2)+LARGE(J18:J23,3)+LARGE(J18:J23,4)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selectLockedCells="1"/>
  <phoneticPr fontId="12" type="noConversion"/>
  <conditionalFormatting sqref="M43:M47 E43:E47 G43:G47 I43:I47 K43:K47 M4:M38 G4:G38 I4:I38 E4:E38 K4:K38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0A43-943A-457F-92EB-EF117332CE7D}">
  <dimension ref="A1:M47"/>
  <sheetViews>
    <sheetView workbookViewId="0">
      <selection activeCell="L44" sqref="L44"/>
    </sheetView>
  </sheetViews>
  <sheetFormatPr defaultRowHeight="12.75" x14ac:dyDescent="0.2"/>
  <cols>
    <col min="1" max="1" width="5.42578125" style="24" customWidth="1"/>
    <col min="2" max="2" width="18.7109375" customWidth="1"/>
    <col min="3" max="3" width="13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93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13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131</v>
      </c>
      <c r="B4" s="41" t="s">
        <v>82</v>
      </c>
      <c r="C4" s="39" t="s">
        <v>26</v>
      </c>
      <c r="D4" s="20">
        <v>10.55</v>
      </c>
      <c r="E4" s="9">
        <f t="shared" ref="E4:E9" si="0">IF(D4&lt;1,0,RANK(D4,D$4:D$37,0))</f>
        <v>12</v>
      </c>
      <c r="F4" s="20">
        <v>10.25</v>
      </c>
      <c r="G4" s="9">
        <f t="shared" ref="G4:G9" si="1">IF(F4&lt;1,0,RANK(F4,F$4:F$37,0))</f>
        <v>10</v>
      </c>
      <c r="H4" s="20">
        <v>11.1</v>
      </c>
      <c r="I4" s="9">
        <f t="shared" ref="I4:I9" si="2">IF(H4&lt;1,0,RANK(H4,H$4:H$37,0))</f>
        <v>7</v>
      </c>
      <c r="J4" s="20">
        <v>12.4</v>
      </c>
      <c r="K4" s="9">
        <f t="shared" ref="K4:K9" si="3">IF(J4&lt;1,0,RANK(J4,J$4:J$37,0))</f>
        <v>1</v>
      </c>
      <c r="L4" s="10">
        <f>SUM(D4,F4,H4,J4)</f>
        <v>44.3</v>
      </c>
      <c r="M4" s="11">
        <f t="shared" ref="M4:M9" si="4">IF(L4&lt;1,0,RANK(L4,L$4:L$37,0))</f>
        <v>8</v>
      </c>
    </row>
    <row r="5" spans="1:13" ht="15" x14ac:dyDescent="0.2">
      <c r="A5" s="25">
        <f>SUM(A4+1)</f>
        <v>132</v>
      </c>
      <c r="B5" s="41" t="s">
        <v>83</v>
      </c>
      <c r="C5" s="42" t="s">
        <v>26</v>
      </c>
      <c r="D5" s="20">
        <v>12.1</v>
      </c>
      <c r="E5" s="9">
        <f t="shared" si="0"/>
        <v>1</v>
      </c>
      <c r="F5" s="20">
        <v>11.65</v>
      </c>
      <c r="G5" s="9">
        <f t="shared" si="1"/>
        <v>4</v>
      </c>
      <c r="H5" s="20">
        <v>12</v>
      </c>
      <c r="I5" s="9">
        <f t="shared" si="2"/>
        <v>4</v>
      </c>
      <c r="J5" s="20">
        <v>12.24</v>
      </c>
      <c r="K5" s="9">
        <f t="shared" si="3"/>
        <v>3</v>
      </c>
      <c r="L5" s="10">
        <f t="shared" ref="L5:L16" si="5">SUM(D5,F5,H5,J5)</f>
        <v>47.99</v>
      </c>
      <c r="M5" s="11">
        <f t="shared" si="4"/>
        <v>3</v>
      </c>
    </row>
    <row r="6" spans="1:13" ht="15" x14ac:dyDescent="0.2">
      <c r="A6" s="25">
        <f t="shared" ref="A6:A37" si="6">SUM(A5+1)</f>
        <v>133</v>
      </c>
      <c r="B6" s="41" t="s">
        <v>84</v>
      </c>
      <c r="C6" s="42" t="s">
        <v>26</v>
      </c>
      <c r="D6" s="20">
        <v>10.65</v>
      </c>
      <c r="E6" s="9">
        <f t="shared" si="0"/>
        <v>11</v>
      </c>
      <c r="F6" s="20">
        <v>12</v>
      </c>
      <c r="G6" s="9">
        <f t="shared" si="1"/>
        <v>3</v>
      </c>
      <c r="H6" s="20">
        <v>10.75</v>
      </c>
      <c r="I6" s="9">
        <f t="shared" si="2"/>
        <v>8</v>
      </c>
      <c r="J6" s="20">
        <v>11.94</v>
      </c>
      <c r="K6" s="9">
        <f t="shared" si="3"/>
        <v>5</v>
      </c>
      <c r="L6" s="10">
        <f t="shared" si="5"/>
        <v>45.339999999999996</v>
      </c>
      <c r="M6" s="11">
        <f t="shared" si="4"/>
        <v>7</v>
      </c>
    </row>
    <row r="7" spans="1:13" ht="15" x14ac:dyDescent="0.2">
      <c r="A7" s="25">
        <f t="shared" si="6"/>
        <v>134</v>
      </c>
      <c r="B7" s="41" t="s">
        <v>85</v>
      </c>
      <c r="C7" s="42" t="s">
        <v>26</v>
      </c>
      <c r="D7" s="20">
        <v>11.4</v>
      </c>
      <c r="E7" s="9">
        <f t="shared" si="0"/>
        <v>6</v>
      </c>
      <c r="F7" s="20">
        <v>12.55</v>
      </c>
      <c r="G7" s="9">
        <f t="shared" si="1"/>
        <v>1</v>
      </c>
      <c r="H7" s="20">
        <v>12.8</v>
      </c>
      <c r="I7" s="9">
        <f t="shared" si="2"/>
        <v>1</v>
      </c>
      <c r="J7" s="20">
        <v>12.27</v>
      </c>
      <c r="K7" s="9">
        <f t="shared" si="3"/>
        <v>2</v>
      </c>
      <c r="L7" s="10">
        <f t="shared" si="5"/>
        <v>49.019999999999996</v>
      </c>
      <c r="M7" s="11">
        <f t="shared" si="4"/>
        <v>1</v>
      </c>
    </row>
    <row r="8" spans="1:13" ht="15" x14ac:dyDescent="0.2">
      <c r="A8" s="25">
        <f t="shared" si="6"/>
        <v>135</v>
      </c>
      <c r="B8" s="41" t="s">
        <v>146</v>
      </c>
      <c r="C8" s="42" t="s">
        <v>26</v>
      </c>
      <c r="D8" s="20">
        <v>11.1</v>
      </c>
      <c r="E8" s="9">
        <f t="shared" si="0"/>
        <v>9</v>
      </c>
      <c r="F8" s="20">
        <v>11.15</v>
      </c>
      <c r="G8" s="9">
        <f t="shared" si="1"/>
        <v>5</v>
      </c>
      <c r="H8" s="20">
        <v>11.2</v>
      </c>
      <c r="I8" s="9">
        <f t="shared" si="2"/>
        <v>6</v>
      </c>
      <c r="J8" s="20">
        <v>12</v>
      </c>
      <c r="K8" s="9">
        <f t="shared" si="3"/>
        <v>4</v>
      </c>
      <c r="L8" s="10">
        <f t="shared" si="5"/>
        <v>45.45</v>
      </c>
      <c r="M8" s="11">
        <f t="shared" si="4"/>
        <v>6</v>
      </c>
    </row>
    <row r="9" spans="1:13" ht="15" x14ac:dyDescent="0.2">
      <c r="A9" s="25">
        <f t="shared" si="6"/>
        <v>136</v>
      </c>
      <c r="B9" s="41" t="s">
        <v>87</v>
      </c>
      <c r="C9" s="42" t="s">
        <v>26</v>
      </c>
      <c r="D9" s="20">
        <v>12.1</v>
      </c>
      <c r="E9" s="9">
        <f t="shared" si="0"/>
        <v>1</v>
      </c>
      <c r="F9" s="20">
        <v>12.25</v>
      </c>
      <c r="G9" s="9">
        <f t="shared" si="1"/>
        <v>2</v>
      </c>
      <c r="H9" s="20">
        <v>11.9</v>
      </c>
      <c r="I9" s="9">
        <f t="shared" si="2"/>
        <v>5</v>
      </c>
      <c r="J9" s="20">
        <v>11.94</v>
      </c>
      <c r="K9" s="9">
        <f t="shared" si="3"/>
        <v>5</v>
      </c>
      <c r="L9" s="10">
        <f t="shared" si="5"/>
        <v>48.19</v>
      </c>
      <c r="M9" s="11">
        <f t="shared" si="4"/>
        <v>2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137</v>
      </c>
      <c r="B11" s="26" t="s">
        <v>88</v>
      </c>
      <c r="C11" s="43" t="s">
        <v>48</v>
      </c>
      <c r="D11" s="20">
        <v>11.15</v>
      </c>
      <c r="E11" s="9">
        <f t="shared" ref="E11:E23" si="7">IF(D11&lt;1,0,RANK(D11,D$4:D$37,0))</f>
        <v>8</v>
      </c>
      <c r="F11" s="20">
        <v>10.35</v>
      </c>
      <c r="G11" s="9">
        <f t="shared" ref="G11:G23" si="8">IF(F11&lt;1,0,RANK(F11,F$4:F$37,0))</f>
        <v>9</v>
      </c>
      <c r="H11" s="20">
        <v>12.35</v>
      </c>
      <c r="I11" s="9">
        <f t="shared" ref="I11:I23" si="9">IF(H11&lt;1,0,RANK(H11,H$4:H$37,0))</f>
        <v>2</v>
      </c>
      <c r="J11" s="20">
        <v>11.94</v>
      </c>
      <c r="K11" s="9">
        <f t="shared" ref="K11:K16" si="10">IF(J11&lt;1,0,RANK(J11,J$4:J$37,0))</f>
        <v>5</v>
      </c>
      <c r="L11" s="10">
        <f t="shared" si="5"/>
        <v>45.79</v>
      </c>
      <c r="M11" s="11">
        <f t="shared" ref="M11:M23" si="11">IF(L11&lt;1,0,RANK(L11,L$4:L$37,0))</f>
        <v>5</v>
      </c>
    </row>
    <row r="12" spans="1:13" ht="15" x14ac:dyDescent="0.2">
      <c r="A12" s="25">
        <f t="shared" si="6"/>
        <v>138</v>
      </c>
      <c r="B12" s="26" t="s">
        <v>89</v>
      </c>
      <c r="C12" s="43" t="s">
        <v>48</v>
      </c>
      <c r="D12" s="20">
        <v>11.55</v>
      </c>
      <c r="E12" s="9">
        <f t="shared" si="7"/>
        <v>3</v>
      </c>
      <c r="F12" s="20">
        <v>10.7</v>
      </c>
      <c r="G12" s="9">
        <f t="shared" si="8"/>
        <v>7</v>
      </c>
      <c r="H12" s="20">
        <v>10.35</v>
      </c>
      <c r="I12" s="9">
        <f t="shared" si="9"/>
        <v>10</v>
      </c>
      <c r="J12" s="20">
        <v>11.57</v>
      </c>
      <c r="K12" s="9">
        <f t="shared" si="10"/>
        <v>11</v>
      </c>
      <c r="L12" s="10">
        <f t="shared" si="5"/>
        <v>44.17</v>
      </c>
      <c r="M12" s="11">
        <f t="shared" si="11"/>
        <v>9</v>
      </c>
    </row>
    <row r="13" spans="1:13" ht="15" x14ac:dyDescent="0.2">
      <c r="A13" s="25">
        <f t="shared" si="6"/>
        <v>139</v>
      </c>
      <c r="B13" s="26" t="s">
        <v>90</v>
      </c>
      <c r="C13" s="43" t="s">
        <v>48</v>
      </c>
      <c r="D13" s="20">
        <v>10.8</v>
      </c>
      <c r="E13" s="9">
        <f t="shared" si="7"/>
        <v>10</v>
      </c>
      <c r="F13" s="20">
        <v>11.1</v>
      </c>
      <c r="G13" s="9">
        <f t="shared" si="8"/>
        <v>6</v>
      </c>
      <c r="H13" s="20">
        <v>9.1999999999999993</v>
      </c>
      <c r="I13" s="9">
        <f t="shared" si="9"/>
        <v>12</v>
      </c>
      <c r="J13" s="20">
        <v>11.84</v>
      </c>
      <c r="K13" s="9">
        <f t="shared" si="10"/>
        <v>9</v>
      </c>
      <c r="L13" s="10">
        <f t="shared" si="5"/>
        <v>42.94</v>
      </c>
      <c r="M13" s="11">
        <f t="shared" si="11"/>
        <v>10</v>
      </c>
    </row>
    <row r="14" spans="1:13" ht="15" x14ac:dyDescent="0.2">
      <c r="A14" s="25">
        <f t="shared" si="6"/>
        <v>140</v>
      </c>
      <c r="B14" s="26" t="s">
        <v>91</v>
      </c>
      <c r="C14" s="43" t="s">
        <v>48</v>
      </c>
      <c r="D14" s="20">
        <v>11.45</v>
      </c>
      <c r="E14" s="9">
        <f t="shared" si="7"/>
        <v>4</v>
      </c>
      <c r="F14" s="20">
        <v>5.9</v>
      </c>
      <c r="G14" s="9">
        <f t="shared" si="8"/>
        <v>12</v>
      </c>
      <c r="H14" s="20">
        <v>10.45</v>
      </c>
      <c r="I14" s="9">
        <f t="shared" si="9"/>
        <v>9</v>
      </c>
      <c r="J14" s="20">
        <v>11.9</v>
      </c>
      <c r="K14" s="9">
        <f t="shared" si="10"/>
        <v>8</v>
      </c>
      <c r="L14" s="10">
        <f t="shared" si="5"/>
        <v>39.700000000000003</v>
      </c>
      <c r="M14" s="11">
        <f t="shared" si="11"/>
        <v>12</v>
      </c>
    </row>
    <row r="15" spans="1:13" ht="15" x14ac:dyDescent="0.2">
      <c r="A15" s="25">
        <f t="shared" si="6"/>
        <v>141</v>
      </c>
      <c r="B15" s="26" t="s">
        <v>92</v>
      </c>
      <c r="C15" s="43" t="s">
        <v>48</v>
      </c>
      <c r="D15" s="20">
        <v>11.45</v>
      </c>
      <c r="E15" s="9">
        <f t="shared" si="7"/>
        <v>4</v>
      </c>
      <c r="F15" s="20">
        <v>10.7</v>
      </c>
      <c r="G15" s="9">
        <f t="shared" si="8"/>
        <v>7</v>
      </c>
      <c r="H15" s="20">
        <v>12.05</v>
      </c>
      <c r="I15" s="9">
        <f t="shared" si="9"/>
        <v>3</v>
      </c>
      <c r="J15" s="20">
        <v>11.8</v>
      </c>
      <c r="K15" s="9">
        <f t="shared" si="10"/>
        <v>10</v>
      </c>
      <c r="L15" s="10">
        <f t="shared" si="5"/>
        <v>46</v>
      </c>
      <c r="M15" s="11">
        <f t="shared" si="11"/>
        <v>4</v>
      </c>
    </row>
    <row r="16" spans="1:13" ht="15" x14ac:dyDescent="0.2">
      <c r="A16" s="25">
        <f t="shared" si="6"/>
        <v>142</v>
      </c>
      <c r="B16" s="27" t="s">
        <v>150</v>
      </c>
      <c r="C16" s="43" t="s">
        <v>48</v>
      </c>
      <c r="D16" s="20">
        <v>11.35</v>
      </c>
      <c r="E16" s="9">
        <f t="shared" si="7"/>
        <v>7</v>
      </c>
      <c r="F16" s="20">
        <v>10.15</v>
      </c>
      <c r="G16" s="9">
        <f t="shared" si="8"/>
        <v>11</v>
      </c>
      <c r="H16" s="20">
        <v>9.3000000000000007</v>
      </c>
      <c r="I16" s="9">
        <f t="shared" si="9"/>
        <v>11</v>
      </c>
      <c r="J16" s="20">
        <v>11.2</v>
      </c>
      <c r="K16" s="9">
        <f t="shared" si="10"/>
        <v>12</v>
      </c>
      <c r="L16" s="10">
        <f t="shared" si="5"/>
        <v>42</v>
      </c>
      <c r="M16" s="11">
        <f t="shared" si="11"/>
        <v>11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143</v>
      </c>
      <c r="B18" s="7"/>
      <c r="C18" s="13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25">
        <f t="shared" si="6"/>
        <v>144</v>
      </c>
      <c r="B19" s="7"/>
      <c r="C19" s="13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25">
        <f t="shared" si="6"/>
        <v>145</v>
      </c>
      <c r="B20" s="7"/>
      <c r="C20" s="13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25">
        <f t="shared" si="6"/>
        <v>146</v>
      </c>
      <c r="B21" s="7"/>
      <c r="C21" s="13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25">
        <f t="shared" si="6"/>
        <v>147</v>
      </c>
      <c r="B22" s="7"/>
      <c r="C22" s="13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25">
        <f t="shared" si="6"/>
        <v>148</v>
      </c>
      <c r="B23" s="7"/>
      <c r="C23" s="13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149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150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151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152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153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154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155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156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157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158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159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160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94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.75" thickBot="1" x14ac:dyDescent="0.25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.75" thickBot="1" x14ac:dyDescent="0.25">
      <c r="B42" s="16"/>
      <c r="C42" s="35" t="s">
        <v>10</v>
      </c>
      <c r="D42" s="36" t="s">
        <v>3</v>
      </c>
      <c r="E42" s="36" t="s">
        <v>4</v>
      </c>
      <c r="F42" s="36" t="s">
        <v>5</v>
      </c>
      <c r="G42" s="36" t="s">
        <v>4</v>
      </c>
      <c r="H42" s="36" t="s">
        <v>6</v>
      </c>
      <c r="I42" s="36" t="s">
        <v>4</v>
      </c>
      <c r="J42" s="36" t="s">
        <v>7</v>
      </c>
      <c r="K42" s="36" t="s">
        <v>4</v>
      </c>
      <c r="L42" s="36" t="s">
        <v>8</v>
      </c>
      <c r="M42" s="37" t="s">
        <v>4</v>
      </c>
    </row>
    <row r="43" spans="1:13" ht="15" x14ac:dyDescent="0.2">
      <c r="B43" s="16"/>
      <c r="C43" s="30" t="s">
        <v>26</v>
      </c>
      <c r="D43" s="31">
        <f>LARGE(D4:D9,1)+LARGE(D4:D9,2)+LARGE(D4:D9,3)+LARGE(D4:D9,4)</f>
        <v>46.7</v>
      </c>
      <c r="E43" s="32">
        <f>IF(D43&lt;1,0,RANK(D43,D$43:D$47,0))</f>
        <v>1</v>
      </c>
      <c r="F43" s="31">
        <f>LARGE(F4:F9,1)+LARGE(F4:F9,2)+LARGE(F4:F9,3)+LARGE(F4:F9,4)</f>
        <v>48.449999999999996</v>
      </c>
      <c r="G43" s="32">
        <f>IF(F43&lt;1,0,RANK(F43,F$43:F$47,0))</f>
        <v>1</v>
      </c>
      <c r="H43" s="31">
        <f>LARGE(H4:H9,1)+LARGE(H4:H9,2)+LARGE(H4:H9,3)+LARGE(H4:H9,4)</f>
        <v>47.900000000000006</v>
      </c>
      <c r="I43" s="32">
        <f>IF(H43&lt;1,0,RANK(H43,H$43:H$47,0))</f>
        <v>1</v>
      </c>
      <c r="J43" s="31">
        <f>LARGE(J4:J9,1)+LARGE(J4:J9,2)+LARGE(J4:J9,3)+LARGE(J4:J9,4)</f>
        <v>48.910000000000004</v>
      </c>
      <c r="K43" s="32">
        <f>IF(J43&lt;1,0,RANK(J43,J$43:J$47,0))</f>
        <v>1</v>
      </c>
      <c r="L43" s="33">
        <f>D43+F43+H43+J43</f>
        <v>191.96</v>
      </c>
      <c r="M43" s="34">
        <f>IF(L43&lt;1,0,RANK(L43,L$43:L$47,0))</f>
        <v>1</v>
      </c>
    </row>
    <row r="44" spans="1:13" ht="15" x14ac:dyDescent="0.2">
      <c r="B44" s="16"/>
      <c r="C44" s="40" t="s">
        <v>48</v>
      </c>
      <c r="D44" s="29">
        <f>LARGE(D11:D16,1)+LARGE(D11:D16,2)+LARGE(D11:D16,3)+LARGE(D11:D16,4)</f>
        <v>45.800000000000004</v>
      </c>
      <c r="E44" s="18">
        <f>IF(D44&lt;1,0,RANK(D44,D$43:D$47,0))</f>
        <v>2</v>
      </c>
      <c r="F44" s="29">
        <f>LARGE(F11:F16,1)+LARGE(F11:F16,2)+LARGE(F11:F16,3)+LARGE(F11:F16,4)</f>
        <v>42.85</v>
      </c>
      <c r="G44" s="18">
        <f>IF(F44&lt;1,0,RANK(F44,F$43:F$47,0))</f>
        <v>2</v>
      </c>
      <c r="H44" s="29">
        <f>LARGE(H11:H16,1)+LARGE(H11:H16,2)+LARGE(H11:H16,3)+LARGE(H11:H16,4)</f>
        <v>45.199999999999996</v>
      </c>
      <c r="I44" s="18">
        <f>IF(H44&lt;1,0,RANK(H44,H$43:H$47,0))</f>
        <v>2</v>
      </c>
      <c r="J44" s="29">
        <f>LARGE(J11:J16,1)+LARGE(J11:J16,2)+LARGE(J11:J16,3)+LARGE(J11:J16,4)</f>
        <v>47.480000000000004</v>
      </c>
      <c r="K44" s="18">
        <f>IF(J44&lt;1,0,RANK(J44,J$43:J$47,0))</f>
        <v>2</v>
      </c>
      <c r="L44" s="19">
        <f>D44+F44+H44+J44</f>
        <v>181.32999999999998</v>
      </c>
      <c r="M44" s="11">
        <f>IF(L44&lt;1,0,RANK(L44,L$43:L$47,0))</f>
        <v>2</v>
      </c>
    </row>
    <row r="45" spans="1:13" ht="15" x14ac:dyDescent="0.2">
      <c r="B45" s="16"/>
      <c r="C45" s="13"/>
      <c r="D45" s="29">
        <f>LARGE(D18:D23,1)+LARGE(D18:D23,2)+LARGE(D18:D23,3)+LARGE(D18:D23,4)</f>
        <v>0</v>
      </c>
      <c r="E45" s="18">
        <f>IF(D45&lt;1,0,RANK(D45,D$43:D$47,0))</f>
        <v>0</v>
      </c>
      <c r="F45" s="29">
        <f>LARGE(F18:F23,1)+LARGE(F18:F23,2)+LARGE(F18:F23,3)+LARGE(F18:F23,4)</f>
        <v>0</v>
      </c>
      <c r="G45" s="18">
        <f>IF(F45&lt;1,0,RANK(F45,F$43:F$47,0))</f>
        <v>0</v>
      </c>
      <c r="H45" s="29">
        <f>LARGE(H18:H23,1)+LARGE(H18:H23,2)+LARGE(H18:H23,3)+LARGE(H18:H23,4)</f>
        <v>0</v>
      </c>
      <c r="I45" s="18">
        <f>IF(H45&lt;1,0,RANK(H45,H$43:H$47,0))</f>
        <v>0</v>
      </c>
      <c r="J45" s="29">
        <f>LARGE(J18:J23,1)+LARGE(J18:J23,2)+LARGE(J18:J23,3)+LARGE(J18:J23,4)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conditionalFormatting sqref="M43:M47 E43:E47 G43:G47 I43:I47 K43:K47 M4:M38 G4:G38 I4:I38 E4:E38 K4:K38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699E-484D-4237-B054-2DFE05AD784C}">
  <dimension ref="A1:M47"/>
  <sheetViews>
    <sheetView topLeftCell="A28" workbookViewId="0">
      <selection activeCell="F17" sqref="F17"/>
    </sheetView>
  </sheetViews>
  <sheetFormatPr defaultRowHeight="12.75" x14ac:dyDescent="0.2"/>
  <cols>
    <col min="1" max="1" width="5.140625" style="24" customWidth="1"/>
    <col min="2" max="2" width="18.7109375" customWidth="1"/>
    <col min="3" max="3" width="13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144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13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331</v>
      </c>
      <c r="B4" s="41" t="s">
        <v>95</v>
      </c>
      <c r="C4" s="39" t="s">
        <v>68</v>
      </c>
      <c r="D4" s="20">
        <v>11.35</v>
      </c>
      <c r="E4" s="9">
        <f t="shared" ref="E4:E9" si="0">IF(D4&lt;1,0,RANK(D4,D$4:D$37,0))</f>
        <v>9</v>
      </c>
      <c r="F4" s="20">
        <v>10.1</v>
      </c>
      <c r="G4" s="9">
        <f t="shared" ref="G4:G9" si="1">IF(F4&lt;1,0,RANK(F4,F$4:F$37,0))</f>
        <v>9</v>
      </c>
      <c r="H4" s="20">
        <v>10.3</v>
      </c>
      <c r="I4" s="9">
        <f t="shared" ref="I4:I9" si="2">IF(H4&lt;1,0,RANK(H4,H$4:H$37,0))</f>
        <v>7</v>
      </c>
      <c r="J4" s="20">
        <v>11.24</v>
      </c>
      <c r="K4" s="9">
        <f t="shared" ref="K4:K9" si="3">IF(J4&lt;1,0,RANK(J4,J$4:J$37,0))</f>
        <v>14</v>
      </c>
      <c r="L4" s="10">
        <f>SUM(D4,F4,H4,J4)</f>
        <v>42.99</v>
      </c>
      <c r="M4" s="11">
        <f t="shared" ref="M4:M9" si="4">IF(L4&lt;1,0,RANK(L4,L$4:L$37,0))</f>
        <v>7</v>
      </c>
    </row>
    <row r="5" spans="1:13" ht="15" x14ac:dyDescent="0.2">
      <c r="A5" s="25">
        <f>SUM(A4+1)</f>
        <v>332</v>
      </c>
      <c r="B5" s="41" t="s">
        <v>96</v>
      </c>
      <c r="C5" s="39" t="s">
        <v>68</v>
      </c>
      <c r="D5" s="20">
        <v>11.3</v>
      </c>
      <c r="E5" s="9">
        <f t="shared" si="0"/>
        <v>10</v>
      </c>
      <c r="F5" s="20">
        <v>10.1</v>
      </c>
      <c r="G5" s="9">
        <f t="shared" si="1"/>
        <v>9</v>
      </c>
      <c r="H5" s="20">
        <v>8.9499999999999993</v>
      </c>
      <c r="I5" s="9">
        <f t="shared" si="2"/>
        <v>13</v>
      </c>
      <c r="J5" s="20">
        <v>11.37</v>
      </c>
      <c r="K5" s="9">
        <f t="shared" si="3"/>
        <v>12</v>
      </c>
      <c r="L5" s="10">
        <f t="shared" ref="L5:L16" si="5">SUM(D5,F5,H5,J5)</f>
        <v>41.72</v>
      </c>
      <c r="M5" s="11">
        <f t="shared" si="4"/>
        <v>11</v>
      </c>
    </row>
    <row r="6" spans="1:13" ht="15" x14ac:dyDescent="0.2">
      <c r="A6" s="25">
        <f t="shared" ref="A6:A37" si="6">SUM(A5+1)</f>
        <v>333</v>
      </c>
      <c r="B6" s="41" t="s">
        <v>97</v>
      </c>
      <c r="C6" s="39" t="s">
        <v>68</v>
      </c>
      <c r="D6" s="20">
        <v>10.199999999999999</v>
      </c>
      <c r="E6" s="9">
        <f t="shared" si="0"/>
        <v>16</v>
      </c>
      <c r="F6" s="20">
        <v>10.9</v>
      </c>
      <c r="G6" s="9">
        <f t="shared" si="1"/>
        <v>5</v>
      </c>
      <c r="H6" s="20">
        <v>10.15</v>
      </c>
      <c r="I6" s="9">
        <f t="shared" si="2"/>
        <v>8</v>
      </c>
      <c r="J6" s="20">
        <v>11.57</v>
      </c>
      <c r="K6" s="9">
        <f t="shared" si="3"/>
        <v>7</v>
      </c>
      <c r="L6" s="10">
        <f t="shared" si="5"/>
        <v>42.82</v>
      </c>
      <c r="M6" s="11">
        <f t="shared" si="4"/>
        <v>8</v>
      </c>
    </row>
    <row r="7" spans="1:13" ht="15" x14ac:dyDescent="0.2">
      <c r="A7" s="25">
        <f t="shared" si="6"/>
        <v>334</v>
      </c>
      <c r="B7" s="41" t="s">
        <v>98</v>
      </c>
      <c r="C7" s="39" t="s">
        <v>68</v>
      </c>
      <c r="D7" s="20">
        <v>11.2</v>
      </c>
      <c r="E7" s="9">
        <f t="shared" si="0"/>
        <v>13</v>
      </c>
      <c r="F7" s="20">
        <v>10.199999999999999</v>
      </c>
      <c r="G7" s="9">
        <f t="shared" si="1"/>
        <v>8</v>
      </c>
      <c r="H7" s="20">
        <v>8.3000000000000007</v>
      </c>
      <c r="I7" s="9">
        <f t="shared" si="2"/>
        <v>15</v>
      </c>
      <c r="J7" s="20">
        <v>11.6</v>
      </c>
      <c r="K7" s="9">
        <f t="shared" si="3"/>
        <v>6</v>
      </c>
      <c r="L7" s="10">
        <f t="shared" si="5"/>
        <v>41.3</v>
      </c>
      <c r="M7" s="11">
        <f t="shared" si="4"/>
        <v>13</v>
      </c>
    </row>
    <row r="8" spans="1:13" ht="15" x14ac:dyDescent="0.2">
      <c r="A8" s="25">
        <f t="shared" si="6"/>
        <v>335</v>
      </c>
      <c r="B8" s="41" t="s">
        <v>99</v>
      </c>
      <c r="C8" s="39" t="s">
        <v>68</v>
      </c>
      <c r="D8" s="20">
        <v>10.7</v>
      </c>
      <c r="E8" s="9">
        <f t="shared" si="0"/>
        <v>15</v>
      </c>
      <c r="F8" s="20">
        <v>9.1</v>
      </c>
      <c r="G8" s="9">
        <f t="shared" si="1"/>
        <v>14</v>
      </c>
      <c r="H8" s="20">
        <v>8.9499999999999993</v>
      </c>
      <c r="I8" s="9">
        <f t="shared" si="2"/>
        <v>13</v>
      </c>
      <c r="J8" s="20">
        <v>11.3</v>
      </c>
      <c r="K8" s="9">
        <f t="shared" si="3"/>
        <v>13</v>
      </c>
      <c r="L8" s="10">
        <f t="shared" si="5"/>
        <v>40.049999999999997</v>
      </c>
      <c r="M8" s="11">
        <f t="shared" si="4"/>
        <v>16</v>
      </c>
    </row>
    <row r="9" spans="1:13" ht="15" x14ac:dyDescent="0.2">
      <c r="A9" s="25">
        <f t="shared" si="6"/>
        <v>336</v>
      </c>
      <c r="B9" s="41" t="s">
        <v>100</v>
      </c>
      <c r="C9" s="39" t="s">
        <v>68</v>
      </c>
      <c r="D9" s="20">
        <v>10.85</v>
      </c>
      <c r="E9" s="9">
        <f t="shared" si="0"/>
        <v>14</v>
      </c>
      <c r="F9" s="20">
        <v>9.5</v>
      </c>
      <c r="G9" s="9">
        <f t="shared" si="1"/>
        <v>12</v>
      </c>
      <c r="H9" s="20">
        <v>9.65</v>
      </c>
      <c r="I9" s="9">
        <f t="shared" si="2"/>
        <v>9</v>
      </c>
      <c r="J9" s="20">
        <v>10.5</v>
      </c>
      <c r="K9" s="9">
        <f t="shared" si="3"/>
        <v>16</v>
      </c>
      <c r="L9" s="10">
        <f t="shared" si="5"/>
        <v>40.5</v>
      </c>
      <c r="M9" s="11">
        <f t="shared" si="4"/>
        <v>15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337</v>
      </c>
      <c r="B11" s="26" t="s">
        <v>101</v>
      </c>
      <c r="C11" s="43" t="s">
        <v>56</v>
      </c>
      <c r="D11" s="20">
        <v>12.2</v>
      </c>
      <c r="E11" s="9">
        <f t="shared" ref="E11:E23" si="7">IF(D11&lt;1,0,RANK(D11,D$4:D$37,0))</f>
        <v>2</v>
      </c>
      <c r="F11" s="20">
        <v>12.6</v>
      </c>
      <c r="G11" s="9">
        <f t="shared" ref="G11:G23" si="8">IF(F11&lt;1,0,RANK(F11,F$4:F$37,0))</f>
        <v>1</v>
      </c>
      <c r="H11" s="20">
        <v>12.4</v>
      </c>
      <c r="I11" s="9">
        <f t="shared" ref="I11:I23" si="9">IF(H11&lt;1,0,RANK(H11,H$4:H$37,0))</f>
        <v>2</v>
      </c>
      <c r="J11" s="20">
        <v>12.07</v>
      </c>
      <c r="K11" s="9">
        <f t="shared" ref="K11:K16" si="10">IF(J11&lt;1,0,RANK(J11,J$4:J$37,0))</f>
        <v>1</v>
      </c>
      <c r="L11" s="10">
        <f t="shared" si="5"/>
        <v>49.269999999999996</v>
      </c>
      <c r="M11" s="11">
        <f t="shared" ref="M11:M23" si="11">IF(L11&lt;1,0,RANK(L11,L$4:L$37,0))</f>
        <v>1</v>
      </c>
    </row>
    <row r="12" spans="1:13" ht="15" x14ac:dyDescent="0.2">
      <c r="A12" s="25">
        <f t="shared" si="6"/>
        <v>338</v>
      </c>
      <c r="B12" s="26" t="s">
        <v>102</v>
      </c>
      <c r="C12" s="43" t="s">
        <v>56</v>
      </c>
      <c r="D12" s="20">
        <v>11.65</v>
      </c>
      <c r="E12" s="9">
        <f t="shared" si="7"/>
        <v>5</v>
      </c>
      <c r="F12" s="20">
        <v>12</v>
      </c>
      <c r="G12" s="9">
        <f t="shared" si="8"/>
        <v>2</v>
      </c>
      <c r="H12" s="20">
        <v>12.1</v>
      </c>
      <c r="I12" s="9">
        <f t="shared" si="9"/>
        <v>5</v>
      </c>
      <c r="J12" s="20">
        <v>11.67</v>
      </c>
      <c r="K12" s="9">
        <f t="shared" si="10"/>
        <v>4</v>
      </c>
      <c r="L12" s="10">
        <f t="shared" si="5"/>
        <v>47.42</v>
      </c>
      <c r="M12" s="11">
        <f t="shared" si="11"/>
        <v>3</v>
      </c>
    </row>
    <row r="13" spans="1:13" ht="15" x14ac:dyDescent="0.2">
      <c r="A13" s="25">
        <f t="shared" si="6"/>
        <v>339</v>
      </c>
      <c r="B13" s="26" t="s">
        <v>103</v>
      </c>
      <c r="C13" s="43" t="s">
        <v>56</v>
      </c>
      <c r="D13" s="20">
        <v>12.1</v>
      </c>
      <c r="E13" s="9">
        <f t="shared" si="7"/>
        <v>3</v>
      </c>
      <c r="F13" s="20">
        <v>8.8000000000000007</v>
      </c>
      <c r="G13" s="9">
        <f t="shared" si="8"/>
        <v>15</v>
      </c>
      <c r="H13" s="20">
        <v>9.6</v>
      </c>
      <c r="I13" s="9">
        <f t="shared" si="9"/>
        <v>10</v>
      </c>
      <c r="J13" s="20">
        <v>11.44</v>
      </c>
      <c r="K13" s="9">
        <f t="shared" si="10"/>
        <v>11</v>
      </c>
      <c r="L13" s="10">
        <f t="shared" si="5"/>
        <v>41.94</v>
      </c>
      <c r="M13" s="11">
        <f t="shared" si="11"/>
        <v>10</v>
      </c>
    </row>
    <row r="14" spans="1:13" ht="15" x14ac:dyDescent="0.2">
      <c r="A14" s="50">
        <f t="shared" si="6"/>
        <v>340</v>
      </c>
      <c r="B14" s="51" t="s">
        <v>104</v>
      </c>
      <c r="C14" s="52" t="s">
        <v>56</v>
      </c>
      <c r="D14" s="53">
        <v>0</v>
      </c>
      <c r="E14" s="54">
        <f t="shared" si="7"/>
        <v>0</v>
      </c>
      <c r="F14" s="53">
        <v>0</v>
      </c>
      <c r="G14" s="54">
        <f t="shared" si="8"/>
        <v>0</v>
      </c>
      <c r="H14" s="53">
        <v>0</v>
      </c>
      <c r="I14" s="54">
        <f t="shared" si="9"/>
        <v>0</v>
      </c>
      <c r="J14" s="53">
        <v>0</v>
      </c>
      <c r="K14" s="54">
        <f t="shared" si="10"/>
        <v>0</v>
      </c>
      <c r="L14" s="55">
        <f t="shared" si="5"/>
        <v>0</v>
      </c>
      <c r="M14" s="56">
        <f t="shared" si="11"/>
        <v>0</v>
      </c>
    </row>
    <row r="15" spans="1:13" ht="15" x14ac:dyDescent="0.2">
      <c r="A15" s="25">
        <f t="shared" si="6"/>
        <v>341</v>
      </c>
      <c r="B15" s="26" t="s">
        <v>105</v>
      </c>
      <c r="C15" s="43" t="s">
        <v>56</v>
      </c>
      <c r="D15" s="20">
        <v>11.3</v>
      </c>
      <c r="E15" s="9">
        <f t="shared" si="7"/>
        <v>10</v>
      </c>
      <c r="F15" s="20">
        <v>9.3000000000000007</v>
      </c>
      <c r="G15" s="9">
        <f t="shared" si="8"/>
        <v>13</v>
      </c>
      <c r="H15" s="20">
        <v>9.3000000000000007</v>
      </c>
      <c r="I15" s="9">
        <f t="shared" si="9"/>
        <v>11</v>
      </c>
      <c r="J15" s="20">
        <v>11.67</v>
      </c>
      <c r="K15" s="9">
        <f t="shared" si="10"/>
        <v>4</v>
      </c>
      <c r="L15" s="10">
        <f t="shared" si="5"/>
        <v>41.57</v>
      </c>
      <c r="M15" s="11">
        <f t="shared" si="11"/>
        <v>12</v>
      </c>
    </row>
    <row r="16" spans="1:13" ht="15" x14ac:dyDescent="0.2">
      <c r="A16" s="25">
        <f t="shared" si="6"/>
        <v>342</v>
      </c>
      <c r="B16" s="26" t="s">
        <v>106</v>
      </c>
      <c r="C16" s="43" t="s">
        <v>56</v>
      </c>
      <c r="D16" s="20">
        <v>11.3</v>
      </c>
      <c r="E16" s="9">
        <f t="shared" si="7"/>
        <v>10</v>
      </c>
      <c r="F16" s="20">
        <v>10.5</v>
      </c>
      <c r="G16" s="9">
        <f t="shared" si="8"/>
        <v>7</v>
      </c>
      <c r="H16" s="20">
        <v>7.2</v>
      </c>
      <c r="I16" s="9">
        <f t="shared" si="9"/>
        <v>16</v>
      </c>
      <c r="J16" s="20">
        <v>11.57</v>
      </c>
      <c r="K16" s="9">
        <f t="shared" si="10"/>
        <v>7</v>
      </c>
      <c r="L16" s="10">
        <f t="shared" si="5"/>
        <v>40.57</v>
      </c>
      <c r="M16" s="11">
        <f t="shared" si="11"/>
        <v>14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343</v>
      </c>
      <c r="B18" s="26" t="s">
        <v>107</v>
      </c>
      <c r="C18" s="28" t="s">
        <v>113</v>
      </c>
      <c r="D18" s="20">
        <v>11.4</v>
      </c>
      <c r="E18" s="9">
        <f t="shared" si="7"/>
        <v>8</v>
      </c>
      <c r="F18" s="20">
        <v>10</v>
      </c>
      <c r="G18" s="9">
        <f t="shared" si="8"/>
        <v>11</v>
      </c>
      <c r="H18" s="20">
        <v>9.1</v>
      </c>
      <c r="I18" s="9">
        <f t="shared" si="9"/>
        <v>12</v>
      </c>
      <c r="J18" s="20">
        <v>11.8</v>
      </c>
      <c r="K18" s="9">
        <f t="shared" ref="K18:K23" si="12">IF(J18&lt;1,0,RANK(J18,J$4:J$37,0))</f>
        <v>2</v>
      </c>
      <c r="L18" s="10">
        <f>SUM(D18,F18,H18,J18)</f>
        <v>42.3</v>
      </c>
      <c r="M18" s="11">
        <f t="shared" si="11"/>
        <v>9</v>
      </c>
    </row>
    <row r="19" spans="1:13" ht="15" x14ac:dyDescent="0.2">
      <c r="A19" s="25">
        <f t="shared" si="6"/>
        <v>344</v>
      </c>
      <c r="B19" s="26" t="s">
        <v>108</v>
      </c>
      <c r="C19" s="28" t="s">
        <v>113</v>
      </c>
      <c r="D19" s="20">
        <v>12.3</v>
      </c>
      <c r="E19" s="9">
        <f t="shared" si="7"/>
        <v>1</v>
      </c>
      <c r="F19" s="20">
        <v>10.7</v>
      </c>
      <c r="G19" s="9">
        <f t="shared" si="8"/>
        <v>6</v>
      </c>
      <c r="H19" s="20">
        <v>10.5</v>
      </c>
      <c r="I19" s="9">
        <f t="shared" si="9"/>
        <v>6</v>
      </c>
      <c r="J19" s="20">
        <v>11.47</v>
      </c>
      <c r="K19" s="9">
        <f t="shared" si="12"/>
        <v>9</v>
      </c>
      <c r="L19" s="10">
        <f t="shared" ref="L19:L30" si="13">SUM(D19,F19,H19,J19)</f>
        <v>44.97</v>
      </c>
      <c r="M19" s="11">
        <f t="shared" si="11"/>
        <v>5</v>
      </c>
    </row>
    <row r="20" spans="1:13" ht="15" x14ac:dyDescent="0.2">
      <c r="A20" s="25">
        <f t="shared" si="6"/>
        <v>345</v>
      </c>
      <c r="B20" s="26" t="s">
        <v>109</v>
      </c>
      <c r="C20" s="28" t="s">
        <v>113</v>
      </c>
      <c r="D20" s="20">
        <v>11.5</v>
      </c>
      <c r="E20" s="9">
        <f t="shared" si="7"/>
        <v>7</v>
      </c>
      <c r="F20" s="20">
        <v>11.4</v>
      </c>
      <c r="G20" s="9">
        <f t="shared" si="8"/>
        <v>4</v>
      </c>
      <c r="H20" s="20">
        <v>12.5</v>
      </c>
      <c r="I20" s="9">
        <f t="shared" si="9"/>
        <v>1</v>
      </c>
      <c r="J20" s="20">
        <v>11.7</v>
      </c>
      <c r="K20" s="9">
        <f t="shared" si="12"/>
        <v>3</v>
      </c>
      <c r="L20" s="10">
        <f t="shared" si="13"/>
        <v>47.099999999999994</v>
      </c>
      <c r="M20" s="11">
        <f t="shared" si="11"/>
        <v>4</v>
      </c>
    </row>
    <row r="21" spans="1:13" ht="15" x14ac:dyDescent="0.2">
      <c r="A21" s="25">
        <f t="shared" si="6"/>
        <v>346</v>
      </c>
      <c r="B21" s="26" t="s">
        <v>110</v>
      </c>
      <c r="C21" s="28" t="s">
        <v>113</v>
      </c>
      <c r="D21" s="20">
        <v>11.55</v>
      </c>
      <c r="E21" s="9">
        <f t="shared" si="7"/>
        <v>6</v>
      </c>
      <c r="F21" s="20">
        <v>8.4</v>
      </c>
      <c r="G21" s="9">
        <f t="shared" si="8"/>
        <v>16</v>
      </c>
      <c r="H21" s="20">
        <v>12.2</v>
      </c>
      <c r="I21" s="9">
        <f t="shared" si="9"/>
        <v>4</v>
      </c>
      <c r="J21" s="20">
        <v>11.14</v>
      </c>
      <c r="K21" s="9">
        <f t="shared" si="12"/>
        <v>15</v>
      </c>
      <c r="L21" s="10">
        <f t="shared" si="13"/>
        <v>43.290000000000006</v>
      </c>
      <c r="M21" s="11">
        <f t="shared" si="11"/>
        <v>6</v>
      </c>
    </row>
    <row r="22" spans="1:13" ht="15" x14ac:dyDescent="0.2">
      <c r="A22" s="25">
        <f t="shared" si="6"/>
        <v>347</v>
      </c>
      <c r="B22" s="26" t="s">
        <v>111</v>
      </c>
      <c r="C22" s="28" t="s">
        <v>113</v>
      </c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25">
        <f t="shared" si="6"/>
        <v>348</v>
      </c>
      <c r="B23" s="26" t="s">
        <v>112</v>
      </c>
      <c r="C23" s="28" t="s">
        <v>113</v>
      </c>
      <c r="D23" s="20">
        <v>12.05</v>
      </c>
      <c r="E23" s="9">
        <f t="shared" si="7"/>
        <v>4</v>
      </c>
      <c r="F23" s="20">
        <v>11.7</v>
      </c>
      <c r="G23" s="9">
        <f t="shared" si="8"/>
        <v>3</v>
      </c>
      <c r="H23" s="20">
        <v>12.25</v>
      </c>
      <c r="I23" s="9">
        <f t="shared" si="9"/>
        <v>3</v>
      </c>
      <c r="J23" s="20">
        <v>11.47</v>
      </c>
      <c r="K23" s="9">
        <f t="shared" si="12"/>
        <v>9</v>
      </c>
      <c r="L23" s="10">
        <f t="shared" si="13"/>
        <v>47.47</v>
      </c>
      <c r="M23" s="11">
        <f t="shared" si="11"/>
        <v>2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349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350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351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352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353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354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355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356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357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358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359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360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114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16"/>
      <c r="C43" s="8" t="s">
        <v>68</v>
      </c>
      <c r="D43" s="29">
        <f>LARGE(D4:D9,1)+LARGE(D4:D9,2)+LARGE(D4:D9,3)+LARGE(D4:D9,4)</f>
        <v>44.699999999999996</v>
      </c>
      <c r="E43" s="18">
        <f>IF(D43&lt;1,0,RANK(D43,D$43:D$47,0))</f>
        <v>3</v>
      </c>
      <c r="F43" s="29">
        <f>LARGE(F4:F9,1)+LARGE(F4:F9,2)+LARGE(F4:F9,3)+LARGE(F4:F9,4)</f>
        <v>41.300000000000004</v>
      </c>
      <c r="G43" s="18">
        <f>IF(F43&lt;1,0,RANK(F43,F$43:F$47,0))</f>
        <v>3</v>
      </c>
      <c r="H43" s="29">
        <f>LARGE(H4:H9,1)+LARGE(H4:H9,2)+LARGE(H4:H9,3)+LARGE(H4:H9,4)</f>
        <v>39.049999999999997</v>
      </c>
      <c r="I43" s="18">
        <f>IF(H43&lt;1,0,RANK(H43,H$43:H$47,0))</f>
        <v>3</v>
      </c>
      <c r="J43" s="29">
        <f>LARGE(J4:J9,1)+LARGE(J4:J9,2)+LARGE(J4:J9,3)+LARGE(J4:J9,4)</f>
        <v>45.84</v>
      </c>
      <c r="K43" s="18">
        <f>IF(J43&lt;1,0,RANK(J43,J$43:J$47,0))</f>
        <v>3</v>
      </c>
      <c r="L43" s="19">
        <f>D43+F43+H43+J43</f>
        <v>170.89</v>
      </c>
      <c r="M43" s="11">
        <f>IF(L43&lt;1,0,RANK(L43,L$43:L$47,0))</f>
        <v>3</v>
      </c>
    </row>
    <row r="44" spans="1:13" ht="15" x14ac:dyDescent="0.2">
      <c r="B44" s="16"/>
      <c r="C44" s="40" t="s">
        <v>56</v>
      </c>
      <c r="D44" s="29">
        <f>LARGE(D11:D16,1)+LARGE(D11:D16,2)+LARGE(D11:D16,3)+LARGE(D11:D16,4)</f>
        <v>47.25</v>
      </c>
      <c r="E44" s="18">
        <f>IF(D44&lt;1,0,RANK(D44,D$43:D$47,0))</f>
        <v>2</v>
      </c>
      <c r="F44" s="29">
        <f>LARGE(F11:F16,1)+LARGE(F11:F16,2)+LARGE(F11:F16,3)+LARGE(F11:F16,4)</f>
        <v>44.400000000000006</v>
      </c>
      <c r="G44" s="18">
        <f>IF(F44&lt;1,0,RANK(F44,F$43:F$47,0))</f>
        <v>1</v>
      </c>
      <c r="H44" s="29">
        <f>LARGE(H11:H16,1)+LARGE(H11:H16,2)+LARGE(H11:H16,3)+LARGE(H11:H16,4)</f>
        <v>43.400000000000006</v>
      </c>
      <c r="I44" s="18">
        <f>IF(H44&lt;1,0,RANK(H44,H$43:H$47,0))</f>
        <v>2</v>
      </c>
      <c r="J44" s="29">
        <f>LARGE(J11:J16,1)+LARGE(J11:J16,2)+LARGE(J11:J16,3)+LARGE(J11:J16,4)</f>
        <v>46.980000000000004</v>
      </c>
      <c r="K44" s="18">
        <f>IF(J44&lt;1,0,RANK(J44,J$43:J$47,0))</f>
        <v>1</v>
      </c>
      <c r="L44" s="19">
        <f>D44+F44+H44+J44</f>
        <v>182.03000000000003</v>
      </c>
      <c r="M44" s="11">
        <f>IF(L44&lt;1,0,RANK(L44,L$43:L$47,0))</f>
        <v>2</v>
      </c>
    </row>
    <row r="45" spans="1:13" ht="15" x14ac:dyDescent="0.2">
      <c r="B45" s="16"/>
      <c r="C45" s="28" t="s">
        <v>113</v>
      </c>
      <c r="D45" s="29">
        <f>LARGE(D18:D23,1)+LARGE(D18:D23,2)+LARGE(D18:D23,3)+LARGE(D18:D23,4)</f>
        <v>47.400000000000006</v>
      </c>
      <c r="E45" s="18">
        <f>IF(D45&lt;1,0,RANK(D45,D$43:D$47,0))</f>
        <v>1</v>
      </c>
      <c r="F45" s="29">
        <f>LARGE(F18:F23,1)+LARGE(F18:F23,2)+LARGE(F18:F23,3)+LARGE(F18:F23,4)</f>
        <v>43.8</v>
      </c>
      <c r="G45" s="18">
        <f>IF(F45&lt;1,0,RANK(F45,F$43:F$47,0))</f>
        <v>2</v>
      </c>
      <c r="H45" s="29">
        <f>LARGE(H18:H23,1)+LARGE(H18:H23,2)+LARGE(H18:H23,3)+LARGE(H18:H23,4)</f>
        <v>47.45</v>
      </c>
      <c r="I45" s="18">
        <f>IF(H45&lt;1,0,RANK(H45,H$43:H$47,0))</f>
        <v>1</v>
      </c>
      <c r="J45" s="29">
        <f>LARGE(J18:J23,1)+LARGE(J18:J23,2)+LARGE(J18:J23,3)+LARGE(J18:J23,4)</f>
        <v>46.44</v>
      </c>
      <c r="K45" s="18">
        <f>IF(J45&lt;1,0,RANK(J45,J$43:J$47,0))</f>
        <v>2</v>
      </c>
      <c r="L45" s="19">
        <f>D45+F45+H45+J45</f>
        <v>185.09</v>
      </c>
      <c r="M45" s="11">
        <f>IF(L45&lt;1,0,RANK(L45,L$43:L$47,0))</f>
        <v>1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conditionalFormatting sqref="M43:M47 E43:E47 G43:G47 I43:I47 K43:K47 M4:M38 G4:G38 I4:I38 E4:E38 K4:K3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workbookViewId="0">
      <selection activeCell="P14" sqref="P14"/>
    </sheetView>
  </sheetViews>
  <sheetFormatPr defaultRowHeight="12.75" x14ac:dyDescent="0.2"/>
  <cols>
    <col min="1" max="1" width="4.85546875" style="44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124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45" t="s">
        <v>13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46">
        <v>37</v>
      </c>
      <c r="B4" s="26" t="s">
        <v>115</v>
      </c>
      <c r="C4" s="43" t="s">
        <v>19</v>
      </c>
      <c r="D4" s="20">
        <v>12.9</v>
      </c>
      <c r="E4" s="9">
        <f t="shared" ref="E4:E9" si="0">IF(D4&lt;1,0,RANK(D4,D$4:D$37,0))</f>
        <v>3</v>
      </c>
      <c r="F4" s="20">
        <v>10.050000000000001</v>
      </c>
      <c r="G4" s="9">
        <f t="shared" ref="G4:G9" si="1">IF(F4&lt;1,0,RANK(F4,F$4:F$37,0))</f>
        <v>4</v>
      </c>
      <c r="H4" s="20">
        <v>12.6</v>
      </c>
      <c r="I4" s="9">
        <f t="shared" ref="I4:I9" si="2">IF(H4&lt;1,0,RANK(H4,H$4:H$37,0))</f>
        <v>3</v>
      </c>
      <c r="J4" s="20">
        <v>12.3</v>
      </c>
      <c r="K4" s="9">
        <f t="shared" ref="K4:K9" si="3">IF(J4&lt;1,0,RANK(J4,J$4:J$37,0))</f>
        <v>4</v>
      </c>
      <c r="L4" s="10">
        <f>SUM(D4,F4,H4,J4)</f>
        <v>47.850000000000009</v>
      </c>
      <c r="M4" s="11">
        <f t="shared" ref="M4:M9" si="4">IF(L4&lt;1,0,RANK(L4,L$4:L$37,0))</f>
        <v>2</v>
      </c>
    </row>
    <row r="5" spans="1:13" ht="15" x14ac:dyDescent="0.2">
      <c r="A5" s="46">
        <f>SUM(A4+1)</f>
        <v>38</v>
      </c>
      <c r="B5" s="26" t="s">
        <v>116</v>
      </c>
      <c r="C5" s="43" t="s">
        <v>19</v>
      </c>
      <c r="D5" s="20">
        <v>12.15</v>
      </c>
      <c r="E5" s="9">
        <f t="shared" si="0"/>
        <v>7</v>
      </c>
      <c r="F5" s="20">
        <v>9.9499999999999993</v>
      </c>
      <c r="G5" s="9">
        <f t="shared" si="1"/>
        <v>6</v>
      </c>
      <c r="H5" s="20">
        <v>12.75</v>
      </c>
      <c r="I5" s="9">
        <f t="shared" si="2"/>
        <v>2</v>
      </c>
      <c r="J5" s="20">
        <v>10.25</v>
      </c>
      <c r="K5" s="9">
        <f t="shared" si="3"/>
        <v>8</v>
      </c>
      <c r="L5" s="10">
        <f t="shared" ref="L5:L16" si="5">SUM(D5,F5,H5,J5)</f>
        <v>45.1</v>
      </c>
      <c r="M5" s="11">
        <f t="shared" si="4"/>
        <v>7</v>
      </c>
    </row>
    <row r="6" spans="1:13" ht="15" x14ac:dyDescent="0.2">
      <c r="A6" s="46">
        <f t="shared" ref="A6:A37" si="6">SUM(A5+1)</f>
        <v>39</v>
      </c>
      <c r="B6" s="26" t="s">
        <v>117</v>
      </c>
      <c r="C6" s="43" t="s">
        <v>19</v>
      </c>
      <c r="D6" s="20">
        <v>0</v>
      </c>
      <c r="E6" s="9">
        <f t="shared" si="0"/>
        <v>0</v>
      </c>
      <c r="F6" s="20">
        <v>11.35</v>
      </c>
      <c r="G6" s="9">
        <f t="shared" si="1"/>
        <v>1</v>
      </c>
      <c r="H6" s="20">
        <v>0</v>
      </c>
      <c r="I6" s="9">
        <f t="shared" si="2"/>
        <v>0</v>
      </c>
      <c r="J6" s="20">
        <v>0</v>
      </c>
      <c r="K6" s="9">
        <f t="shared" si="3"/>
        <v>0</v>
      </c>
      <c r="L6" s="10">
        <f t="shared" si="5"/>
        <v>11.35</v>
      </c>
      <c r="M6" s="11">
        <f t="shared" si="4"/>
        <v>9</v>
      </c>
    </row>
    <row r="7" spans="1:13" ht="15" x14ac:dyDescent="0.2">
      <c r="A7" s="46">
        <f t="shared" si="6"/>
        <v>40</v>
      </c>
      <c r="B7" s="26" t="s">
        <v>118</v>
      </c>
      <c r="C7" s="43" t="s">
        <v>19</v>
      </c>
      <c r="D7" s="20">
        <v>12.3</v>
      </c>
      <c r="E7" s="9">
        <f t="shared" si="0"/>
        <v>6</v>
      </c>
      <c r="F7" s="20">
        <v>9.6999999999999993</v>
      </c>
      <c r="G7" s="9">
        <f t="shared" si="1"/>
        <v>7</v>
      </c>
      <c r="H7" s="20">
        <v>11.6</v>
      </c>
      <c r="I7" s="9">
        <f t="shared" si="2"/>
        <v>6</v>
      </c>
      <c r="J7" s="20">
        <v>11.7</v>
      </c>
      <c r="K7" s="9">
        <f t="shared" si="3"/>
        <v>5</v>
      </c>
      <c r="L7" s="10">
        <f t="shared" si="5"/>
        <v>45.3</v>
      </c>
      <c r="M7" s="11">
        <f t="shared" si="4"/>
        <v>6</v>
      </c>
    </row>
    <row r="8" spans="1:13" ht="15" x14ac:dyDescent="0.2">
      <c r="A8" s="46">
        <f t="shared" si="6"/>
        <v>41</v>
      </c>
      <c r="B8" s="26" t="s">
        <v>119</v>
      </c>
      <c r="C8" s="43" t="s">
        <v>19</v>
      </c>
      <c r="D8" s="20">
        <v>12.65</v>
      </c>
      <c r="E8" s="9">
        <f t="shared" si="0"/>
        <v>4</v>
      </c>
      <c r="F8" s="20">
        <v>10.7</v>
      </c>
      <c r="G8" s="9">
        <f t="shared" si="1"/>
        <v>2</v>
      </c>
      <c r="H8" s="20">
        <v>9.5</v>
      </c>
      <c r="I8" s="9">
        <f t="shared" si="2"/>
        <v>8</v>
      </c>
      <c r="J8" s="20">
        <v>13.05</v>
      </c>
      <c r="K8" s="9">
        <f t="shared" si="3"/>
        <v>1</v>
      </c>
      <c r="L8" s="10">
        <f t="shared" si="5"/>
        <v>45.900000000000006</v>
      </c>
      <c r="M8" s="11">
        <f t="shared" si="4"/>
        <v>5</v>
      </c>
    </row>
    <row r="9" spans="1:13" ht="15" x14ac:dyDescent="0.2">
      <c r="A9" s="46">
        <f t="shared" si="6"/>
        <v>42</v>
      </c>
      <c r="B9" s="27"/>
      <c r="C9" s="43" t="s">
        <v>19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46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46">
        <v>43</v>
      </c>
      <c r="B11" s="26" t="s">
        <v>145</v>
      </c>
      <c r="C11" s="28" t="s">
        <v>26</v>
      </c>
      <c r="D11" s="20">
        <v>12.05</v>
      </c>
      <c r="E11" s="9">
        <f t="shared" ref="E11:E23" si="7">IF(D11&lt;1,0,RANK(D11,D$4:D$37,0))</f>
        <v>8</v>
      </c>
      <c r="F11" s="20">
        <v>10</v>
      </c>
      <c r="G11" s="9">
        <f t="shared" ref="G11:G23" si="8">IF(F11&lt;1,0,RANK(F11,F$4:F$37,0))</f>
        <v>5</v>
      </c>
      <c r="H11" s="20">
        <v>12.15</v>
      </c>
      <c r="I11" s="9">
        <f t="shared" ref="I11:I23" si="9">IF(H11&lt;1,0,RANK(H11,H$4:H$37,0))</f>
        <v>4</v>
      </c>
      <c r="J11" s="20">
        <v>12.4</v>
      </c>
      <c r="K11" s="9">
        <f t="shared" ref="K11:K16" si="10">IF(J11&lt;1,0,RANK(J11,J$4:J$37,0))</f>
        <v>3</v>
      </c>
      <c r="L11" s="10">
        <f t="shared" si="5"/>
        <v>46.6</v>
      </c>
      <c r="M11" s="11">
        <f t="shared" ref="M11:M23" si="11">IF(L11&lt;1,0,RANK(L11,L$4:L$37,0))</f>
        <v>4</v>
      </c>
    </row>
    <row r="12" spans="1:13" ht="15" x14ac:dyDescent="0.2">
      <c r="A12" s="46">
        <f t="shared" si="6"/>
        <v>44</v>
      </c>
      <c r="B12" s="26" t="s">
        <v>120</v>
      </c>
      <c r="C12" s="28" t="s">
        <v>26</v>
      </c>
      <c r="D12" s="20">
        <v>13.1</v>
      </c>
      <c r="E12" s="9">
        <f t="shared" si="7"/>
        <v>2</v>
      </c>
      <c r="F12" s="20">
        <v>10.45</v>
      </c>
      <c r="G12" s="9">
        <f t="shared" si="8"/>
        <v>3</v>
      </c>
      <c r="H12" s="20">
        <v>13.2</v>
      </c>
      <c r="I12" s="9">
        <f t="shared" si="9"/>
        <v>1</v>
      </c>
      <c r="J12" s="20">
        <v>11.45</v>
      </c>
      <c r="K12" s="9">
        <f t="shared" si="10"/>
        <v>6</v>
      </c>
      <c r="L12" s="10">
        <f t="shared" si="5"/>
        <v>48.2</v>
      </c>
      <c r="M12" s="11">
        <f t="shared" si="11"/>
        <v>1</v>
      </c>
    </row>
    <row r="13" spans="1:13" ht="15" x14ac:dyDescent="0.2">
      <c r="A13" s="46">
        <f t="shared" si="6"/>
        <v>45</v>
      </c>
      <c r="B13" s="26" t="s">
        <v>121</v>
      </c>
      <c r="C13" s="28" t="s">
        <v>26</v>
      </c>
      <c r="D13" s="20">
        <v>13.25</v>
      </c>
      <c r="E13" s="9">
        <f t="shared" si="7"/>
        <v>1</v>
      </c>
      <c r="F13" s="20">
        <v>7.3</v>
      </c>
      <c r="G13" s="9">
        <f t="shared" si="8"/>
        <v>9</v>
      </c>
      <c r="H13" s="20">
        <v>11.15</v>
      </c>
      <c r="I13" s="9">
        <f t="shared" si="9"/>
        <v>7</v>
      </c>
      <c r="J13" s="20">
        <v>11.3</v>
      </c>
      <c r="K13" s="9">
        <f t="shared" si="10"/>
        <v>7</v>
      </c>
      <c r="L13" s="10">
        <f t="shared" si="5"/>
        <v>43</v>
      </c>
      <c r="M13" s="11">
        <f t="shared" si="11"/>
        <v>8</v>
      </c>
    </row>
    <row r="14" spans="1:13" ht="15" x14ac:dyDescent="0.2">
      <c r="A14" s="46">
        <f t="shared" si="6"/>
        <v>46</v>
      </c>
      <c r="B14" s="26" t="s">
        <v>122</v>
      </c>
      <c r="C14" s="28" t="s">
        <v>26</v>
      </c>
      <c r="D14" s="20">
        <v>12.65</v>
      </c>
      <c r="E14" s="9">
        <f t="shared" si="7"/>
        <v>4</v>
      </c>
      <c r="F14" s="20">
        <v>9.4</v>
      </c>
      <c r="G14" s="9">
        <f t="shared" si="8"/>
        <v>8</v>
      </c>
      <c r="H14" s="20">
        <v>12.1</v>
      </c>
      <c r="I14" s="9">
        <f t="shared" si="9"/>
        <v>5</v>
      </c>
      <c r="J14" s="20">
        <v>12.55</v>
      </c>
      <c r="K14" s="9">
        <f t="shared" si="10"/>
        <v>2</v>
      </c>
      <c r="L14" s="10">
        <f t="shared" si="5"/>
        <v>46.7</v>
      </c>
      <c r="M14" s="11">
        <f t="shared" si="11"/>
        <v>3</v>
      </c>
    </row>
    <row r="15" spans="1:13" ht="15" x14ac:dyDescent="0.2">
      <c r="A15" s="46">
        <f t="shared" si="6"/>
        <v>47</v>
      </c>
      <c r="B15" s="27"/>
      <c r="C15" s="28" t="s">
        <v>26</v>
      </c>
      <c r="D15" s="20">
        <v>0</v>
      </c>
      <c r="E15" s="9">
        <f t="shared" si="7"/>
        <v>0</v>
      </c>
      <c r="F15" s="20">
        <v>0</v>
      </c>
      <c r="G15" s="9">
        <f t="shared" si="8"/>
        <v>0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46">
        <f t="shared" si="6"/>
        <v>48</v>
      </c>
      <c r="B16" s="27"/>
      <c r="C16" s="28" t="s">
        <v>26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46"/>
      <c r="B17" s="47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46">
        <v>13</v>
      </c>
      <c r="B18" s="27"/>
      <c r="C18" s="13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46">
        <f t="shared" si="6"/>
        <v>14</v>
      </c>
      <c r="B19" s="27"/>
      <c r="C19" s="13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46">
        <f t="shared" si="6"/>
        <v>15</v>
      </c>
      <c r="B20" s="27"/>
      <c r="C20" s="13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46">
        <f t="shared" si="6"/>
        <v>16</v>
      </c>
      <c r="B21" s="27"/>
      <c r="C21" s="13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46">
        <f t="shared" si="6"/>
        <v>17</v>
      </c>
      <c r="B22" s="27"/>
      <c r="C22" s="13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46">
        <f t="shared" si="6"/>
        <v>18</v>
      </c>
      <c r="B23" s="27"/>
      <c r="C23" s="13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46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46">
        <v>19</v>
      </c>
      <c r="B25" s="2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46">
        <f t="shared" si="6"/>
        <v>20</v>
      </c>
      <c r="B26" s="2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46">
        <f t="shared" si="6"/>
        <v>21</v>
      </c>
      <c r="B27" s="2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46">
        <f t="shared" si="6"/>
        <v>22</v>
      </c>
      <c r="B28" s="2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46">
        <f t="shared" si="6"/>
        <v>23</v>
      </c>
      <c r="B29" s="2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46">
        <f t="shared" si="6"/>
        <v>24</v>
      </c>
      <c r="B30" s="2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46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46">
        <v>25</v>
      </c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46">
        <f t="shared" si="6"/>
        <v>26</v>
      </c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46">
        <f t="shared" si="6"/>
        <v>27</v>
      </c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46">
        <f t="shared" si="6"/>
        <v>28</v>
      </c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46">
        <f t="shared" si="6"/>
        <v>29</v>
      </c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46">
        <f t="shared" si="6"/>
        <v>30</v>
      </c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46"/>
      <c r="B38" s="2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123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16"/>
      <c r="C43" s="8" t="s">
        <v>19</v>
      </c>
      <c r="D43" s="29">
        <f>LARGE(D4:D9,1)+LARGE(D4:D9,2)+LARGE(D4:D9,3)</f>
        <v>37.85</v>
      </c>
      <c r="E43" s="18">
        <f>IF(D43&lt;1,0,RANK(D43,D$43:D$47,0))</f>
        <v>2</v>
      </c>
      <c r="F43" s="29">
        <f>LARGE(F4:F9,1)+LARGE(F4:F9,2)+LARGE(F4:F9,3)</f>
        <v>32.099999999999994</v>
      </c>
      <c r="G43" s="18">
        <f>IF(F43&lt;1,0,RANK(F43,F$43:F$47,0))</f>
        <v>1</v>
      </c>
      <c r="H43" s="29">
        <f>LARGE(H4:H9,1)+LARGE(H4:H9,2)+LARGE(H4:H9,3)</f>
        <v>36.950000000000003</v>
      </c>
      <c r="I43" s="18">
        <f>IF(H43&lt;1,0,RANK(H43,H$43:H$47,0))</f>
        <v>2</v>
      </c>
      <c r="J43" s="29">
        <f>LARGE(J4:J9,1)+LARGE(J4:J9,2)+LARGE(J4:J9,3)</f>
        <v>37.049999999999997</v>
      </c>
      <c r="K43" s="18">
        <f>IF(J43&lt;1,0,RANK(J43,J$43:J$47,0))</f>
        <v>1</v>
      </c>
      <c r="L43" s="19">
        <f>D43+F43+H43+J43</f>
        <v>143.94999999999999</v>
      </c>
      <c r="M43" s="11">
        <f>IF(L43&lt;1,0,RANK(L43,L$43:L$47,0))</f>
        <v>1</v>
      </c>
    </row>
    <row r="44" spans="1:13" ht="15" x14ac:dyDescent="0.2">
      <c r="B44" s="16"/>
      <c r="C44" s="28" t="s">
        <v>26</v>
      </c>
      <c r="D44" s="29">
        <f>LARGE(D11:D16,1)+LARGE(D11:D16,2)+LARGE(D11:D16,3)</f>
        <v>39</v>
      </c>
      <c r="E44" s="18">
        <f>IF(D44&lt;1,0,RANK(D44,D$43:D$47,0))</f>
        <v>1</v>
      </c>
      <c r="F44" s="29">
        <f>LARGE(F11:F16,1)+LARGE(F11:F16,2)+LARGE(F11:F16,3)</f>
        <v>29.85</v>
      </c>
      <c r="G44" s="18">
        <f>IF(F44&lt;1,0,RANK(F44,F$43:F$47,0))</f>
        <v>2</v>
      </c>
      <c r="H44" s="29">
        <f>LARGE(H11:H16,1)+LARGE(H11:H16,2)+LARGE(H11:H16,3)</f>
        <v>37.450000000000003</v>
      </c>
      <c r="I44" s="18">
        <f>IF(H44&lt;1,0,RANK(H44,H$43:H$47,0))</f>
        <v>1</v>
      </c>
      <c r="J44" s="29">
        <f>LARGE(J11:J16,1)+LARGE(J11:J16,2)+LARGE(J11:J16,3)</f>
        <v>36.400000000000006</v>
      </c>
      <c r="K44" s="18">
        <f>IF(J44&lt;1,0,RANK(J44,J$43:J$47,0))</f>
        <v>2</v>
      </c>
      <c r="L44" s="19">
        <f>D44+F44+H44+J44</f>
        <v>142.69999999999999</v>
      </c>
      <c r="M44" s="11">
        <f>IF(L44&lt;1,0,RANK(L44,L$43:L$47,0))</f>
        <v>2</v>
      </c>
    </row>
    <row r="45" spans="1:13" ht="15" x14ac:dyDescent="0.2">
      <c r="B45" s="16"/>
      <c r="C45" s="13"/>
      <c r="D45" s="29">
        <f>LARGE(D18:D23,1)+LARGE(D18:D23,2)+LARGE(D18:D23,3)</f>
        <v>0</v>
      </c>
      <c r="E45" s="18">
        <f>IF(D45&lt;1,0,RANK(D45,D$43:D$47,0))</f>
        <v>0</v>
      </c>
      <c r="F45" s="29">
        <f>LARGE(F18:F23,1)+LARGE(F18:F23,2)+LARGE(F18:F23,3)</f>
        <v>0</v>
      </c>
      <c r="G45" s="18">
        <f>IF(F45&lt;1,0,RANK(F45,F$43:F$47,0))</f>
        <v>0</v>
      </c>
      <c r="H45" s="29">
        <f>LARGE(H18:H23,1)+LARGE(H18:H23,2)+LARGE(H18:H23,3)</f>
        <v>0</v>
      </c>
      <c r="I45" s="18">
        <f>IF(H45&lt;1,0,RANK(H45,H$43:H$47,0))</f>
        <v>0</v>
      </c>
      <c r="J45" s="29">
        <f>LARGE(J18:J23,1)+LARGE(J18:J23,2)+LARGE(J18:J23,3)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selectLockedCells="1"/>
  <phoneticPr fontId="12" type="noConversion"/>
  <conditionalFormatting sqref="M43:M47 E43:E47 G43:G47 I43:I47 K43:K47 M4:M38 G4:G38 I4:I38 E4:E38 K4:K38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7F4D-5538-4D25-8E89-69215DC20EFA}">
  <dimension ref="A1:M47"/>
  <sheetViews>
    <sheetView zoomScaleNormal="100" workbookViewId="0">
      <selection activeCell="J12" sqref="J12"/>
    </sheetView>
  </sheetViews>
  <sheetFormatPr defaultRowHeight="12.75" x14ac:dyDescent="0.2"/>
  <cols>
    <col min="1" max="1" width="5.140625" style="44" customWidth="1"/>
    <col min="2" max="2" width="18.7109375" customWidth="1"/>
    <col min="3" max="3" width="14.42578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138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45" t="s">
        <v>13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46">
        <v>155</v>
      </c>
      <c r="B4" s="26" t="s">
        <v>125</v>
      </c>
      <c r="C4" s="43" t="s">
        <v>19</v>
      </c>
      <c r="D4" s="20">
        <v>12.75</v>
      </c>
      <c r="E4" s="9">
        <f t="shared" ref="E4:E9" si="0">IF(D4&lt;1,0,RANK(D4,D$4:D$37,0))</f>
        <v>2</v>
      </c>
      <c r="F4" s="20">
        <v>9.4499999999999993</v>
      </c>
      <c r="G4" s="9">
        <f t="shared" ref="G4:G9" si="1">IF(F4&lt;1,0,RANK(F4,F$4:F$37,0))</f>
        <v>3</v>
      </c>
      <c r="H4" s="20">
        <v>11.65</v>
      </c>
      <c r="I4" s="9">
        <f t="shared" ref="I4:I9" si="2">IF(H4&lt;1,0,RANK(H4,H$4:H$37,0))</f>
        <v>4</v>
      </c>
      <c r="J4" s="20">
        <v>11.5</v>
      </c>
      <c r="K4" s="9">
        <f t="shared" ref="K4:K9" si="3">IF(J4&lt;1,0,RANK(J4,J$4:J$37,0))</f>
        <v>3</v>
      </c>
      <c r="L4" s="10">
        <f>SUM(D4,F4,H4,J4)</f>
        <v>45.35</v>
      </c>
      <c r="M4" s="11">
        <f t="shared" ref="M4:M9" si="4">IF(L4&lt;1,0,RANK(L4,L$4:L$37,0))</f>
        <v>4</v>
      </c>
    </row>
    <row r="5" spans="1:13" ht="15" x14ac:dyDescent="0.2">
      <c r="A5" s="46">
        <f>SUM(A4+1)</f>
        <v>156</v>
      </c>
      <c r="B5" s="26" t="s">
        <v>126</v>
      </c>
      <c r="C5" s="43" t="s">
        <v>19</v>
      </c>
      <c r="D5" s="20">
        <v>12.3</v>
      </c>
      <c r="E5" s="9">
        <f t="shared" si="0"/>
        <v>4</v>
      </c>
      <c r="F5" s="20">
        <v>10.199999999999999</v>
      </c>
      <c r="G5" s="9">
        <f t="shared" si="1"/>
        <v>2</v>
      </c>
      <c r="H5" s="20">
        <v>12.1</v>
      </c>
      <c r="I5" s="9">
        <f t="shared" si="2"/>
        <v>3</v>
      </c>
      <c r="J5" s="20">
        <v>11.5</v>
      </c>
      <c r="K5" s="9">
        <f t="shared" si="3"/>
        <v>3</v>
      </c>
      <c r="L5" s="10">
        <f t="shared" ref="L5:L16" si="5">SUM(D5,F5,H5,J5)</f>
        <v>46.1</v>
      </c>
      <c r="M5" s="11">
        <f t="shared" si="4"/>
        <v>2</v>
      </c>
    </row>
    <row r="6" spans="1:13" ht="15" x14ac:dyDescent="0.2">
      <c r="A6" s="46">
        <f t="shared" ref="A6:A37" si="6">SUM(A5+1)</f>
        <v>157</v>
      </c>
      <c r="B6" s="26" t="s">
        <v>127</v>
      </c>
      <c r="C6" s="43" t="s">
        <v>19</v>
      </c>
      <c r="D6" s="20">
        <v>11.8</v>
      </c>
      <c r="E6" s="9">
        <f t="shared" si="0"/>
        <v>10</v>
      </c>
      <c r="F6" s="20">
        <v>9.4</v>
      </c>
      <c r="G6" s="9">
        <f t="shared" si="1"/>
        <v>4</v>
      </c>
      <c r="H6" s="20">
        <v>11.3</v>
      </c>
      <c r="I6" s="9">
        <f t="shared" si="2"/>
        <v>8</v>
      </c>
      <c r="J6" s="20">
        <v>10.35</v>
      </c>
      <c r="K6" s="9">
        <f t="shared" si="3"/>
        <v>12</v>
      </c>
      <c r="L6" s="10">
        <f t="shared" si="5"/>
        <v>42.85</v>
      </c>
      <c r="M6" s="11">
        <f t="shared" si="4"/>
        <v>8</v>
      </c>
    </row>
    <row r="7" spans="1:13" ht="15" x14ac:dyDescent="0.2">
      <c r="A7" s="46">
        <f t="shared" si="6"/>
        <v>158</v>
      </c>
      <c r="B7" s="26" t="s">
        <v>128</v>
      </c>
      <c r="C7" s="43" t="s">
        <v>19</v>
      </c>
      <c r="D7" s="20">
        <v>12.3</v>
      </c>
      <c r="E7" s="9">
        <f t="shared" si="0"/>
        <v>4</v>
      </c>
      <c r="F7" s="20">
        <v>8.9499999999999993</v>
      </c>
      <c r="G7" s="9">
        <f t="shared" si="1"/>
        <v>6</v>
      </c>
      <c r="H7" s="20">
        <v>10.3</v>
      </c>
      <c r="I7" s="9">
        <f t="shared" si="2"/>
        <v>12</v>
      </c>
      <c r="J7" s="20">
        <v>11.45</v>
      </c>
      <c r="K7" s="9">
        <f t="shared" si="3"/>
        <v>5</v>
      </c>
      <c r="L7" s="10">
        <f t="shared" si="5"/>
        <v>43</v>
      </c>
      <c r="M7" s="11">
        <f t="shared" si="4"/>
        <v>7</v>
      </c>
    </row>
    <row r="8" spans="1:13" ht="15" x14ac:dyDescent="0.2">
      <c r="A8" s="46">
        <f t="shared" si="6"/>
        <v>159</v>
      </c>
      <c r="B8" s="26"/>
      <c r="C8" s="43" t="s">
        <v>19</v>
      </c>
      <c r="D8" s="20">
        <v>0</v>
      </c>
      <c r="E8" s="9">
        <f t="shared" si="0"/>
        <v>0</v>
      </c>
      <c r="F8" s="20">
        <v>0</v>
      </c>
      <c r="G8" s="9">
        <f t="shared" si="1"/>
        <v>0</v>
      </c>
      <c r="H8" s="20">
        <v>0</v>
      </c>
      <c r="I8" s="9">
        <f t="shared" si="2"/>
        <v>0</v>
      </c>
      <c r="J8" s="20">
        <v>0</v>
      </c>
      <c r="K8" s="9">
        <f t="shared" si="3"/>
        <v>0</v>
      </c>
      <c r="L8" s="10">
        <f t="shared" si="5"/>
        <v>0</v>
      </c>
      <c r="M8" s="11">
        <f t="shared" si="4"/>
        <v>0</v>
      </c>
    </row>
    <row r="9" spans="1:13" ht="15" x14ac:dyDescent="0.2">
      <c r="A9" s="46">
        <f t="shared" si="6"/>
        <v>160</v>
      </c>
      <c r="B9" s="26" t="s">
        <v>129</v>
      </c>
      <c r="C9" s="43" t="s">
        <v>19</v>
      </c>
      <c r="D9" s="20">
        <v>12.45</v>
      </c>
      <c r="E9" s="9">
        <f t="shared" si="0"/>
        <v>3</v>
      </c>
      <c r="F9" s="20">
        <v>8.5500000000000007</v>
      </c>
      <c r="G9" s="9">
        <f t="shared" si="1"/>
        <v>8</v>
      </c>
      <c r="H9" s="20">
        <v>9.1999999999999993</v>
      </c>
      <c r="I9" s="9">
        <f t="shared" si="2"/>
        <v>13</v>
      </c>
      <c r="J9" s="20">
        <v>11.45</v>
      </c>
      <c r="K9" s="9">
        <f t="shared" si="3"/>
        <v>5</v>
      </c>
      <c r="L9" s="10">
        <f t="shared" si="5"/>
        <v>41.65</v>
      </c>
      <c r="M9" s="11">
        <f t="shared" si="4"/>
        <v>11</v>
      </c>
    </row>
    <row r="10" spans="1:13" ht="15" x14ac:dyDescent="0.2">
      <c r="A10" s="46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46">
        <v>161</v>
      </c>
      <c r="B11" s="26" t="s">
        <v>130</v>
      </c>
      <c r="C11" s="28" t="s">
        <v>26</v>
      </c>
      <c r="D11" s="20">
        <v>13.05</v>
      </c>
      <c r="E11" s="9">
        <f t="shared" ref="E11:E23" si="7">IF(D11&lt;1,0,RANK(D11,D$4:D$37,0))</f>
        <v>1</v>
      </c>
      <c r="F11" s="20">
        <v>10.85</v>
      </c>
      <c r="G11" s="9">
        <f t="shared" ref="G11:G23" si="8">IF(F11&lt;1,0,RANK(F11,F$4:F$37,0))</f>
        <v>1</v>
      </c>
      <c r="H11" s="20">
        <v>12.6</v>
      </c>
      <c r="I11" s="9">
        <f t="shared" ref="I11:I23" si="9">IF(H11&lt;1,0,RANK(H11,H$4:H$37,0))</f>
        <v>1</v>
      </c>
      <c r="J11" s="20">
        <v>12.35</v>
      </c>
      <c r="K11" s="9">
        <f t="shared" ref="K11:K16" si="10">IF(J11&lt;1,0,RANK(J11,J$4:J$37,0))</f>
        <v>2</v>
      </c>
      <c r="L11" s="10">
        <f t="shared" si="5"/>
        <v>48.85</v>
      </c>
      <c r="M11" s="11">
        <f t="shared" ref="M11:M23" si="11">IF(L11&lt;1,0,RANK(L11,L$4:L$37,0))</f>
        <v>1</v>
      </c>
    </row>
    <row r="12" spans="1:13" ht="15" x14ac:dyDescent="0.2">
      <c r="A12" s="46">
        <f t="shared" si="6"/>
        <v>162</v>
      </c>
      <c r="B12" s="26" t="s">
        <v>131</v>
      </c>
      <c r="C12" s="28" t="s">
        <v>26</v>
      </c>
      <c r="D12" s="20">
        <v>0</v>
      </c>
      <c r="E12" s="9">
        <f t="shared" si="7"/>
        <v>0</v>
      </c>
      <c r="F12" s="20">
        <v>0</v>
      </c>
      <c r="G12" s="9">
        <f t="shared" si="8"/>
        <v>0</v>
      </c>
      <c r="H12" s="20">
        <v>11.3</v>
      </c>
      <c r="I12" s="9">
        <f t="shared" si="9"/>
        <v>8</v>
      </c>
      <c r="J12" s="20">
        <v>9.25</v>
      </c>
      <c r="K12" s="9">
        <f t="shared" si="10"/>
        <v>13</v>
      </c>
      <c r="L12" s="10">
        <f t="shared" si="5"/>
        <v>20.55</v>
      </c>
      <c r="M12" s="11">
        <f t="shared" si="11"/>
        <v>13</v>
      </c>
    </row>
    <row r="13" spans="1:13" ht="15" x14ac:dyDescent="0.2">
      <c r="A13" s="46">
        <f t="shared" si="6"/>
        <v>163</v>
      </c>
      <c r="B13" s="26" t="s">
        <v>76</v>
      </c>
      <c r="C13" s="28" t="s">
        <v>26</v>
      </c>
      <c r="D13" s="20">
        <v>12.25</v>
      </c>
      <c r="E13" s="9">
        <f t="shared" si="7"/>
        <v>6</v>
      </c>
      <c r="F13" s="20">
        <v>8.9</v>
      </c>
      <c r="G13" s="9">
        <f t="shared" si="8"/>
        <v>7</v>
      </c>
      <c r="H13" s="20">
        <v>12.4</v>
      </c>
      <c r="I13" s="9">
        <f t="shared" si="9"/>
        <v>2</v>
      </c>
      <c r="J13" s="20">
        <v>12.5</v>
      </c>
      <c r="K13" s="9">
        <f t="shared" si="10"/>
        <v>1</v>
      </c>
      <c r="L13" s="10">
        <f t="shared" si="5"/>
        <v>46.05</v>
      </c>
      <c r="M13" s="11">
        <f t="shared" si="11"/>
        <v>3</v>
      </c>
    </row>
    <row r="14" spans="1:13" ht="15" x14ac:dyDescent="0.2">
      <c r="A14" s="46">
        <f t="shared" si="6"/>
        <v>164</v>
      </c>
      <c r="B14" s="26" t="s">
        <v>132</v>
      </c>
      <c r="C14" s="28" t="s">
        <v>26</v>
      </c>
      <c r="D14" s="20">
        <v>11.8</v>
      </c>
      <c r="E14" s="9">
        <f t="shared" si="7"/>
        <v>10</v>
      </c>
      <c r="F14" s="20">
        <v>8.5500000000000007</v>
      </c>
      <c r="G14" s="9">
        <f t="shared" si="8"/>
        <v>8</v>
      </c>
      <c r="H14" s="20">
        <v>11.6</v>
      </c>
      <c r="I14" s="9">
        <f t="shared" si="9"/>
        <v>5</v>
      </c>
      <c r="J14" s="20">
        <v>11.4</v>
      </c>
      <c r="K14" s="9">
        <f t="shared" si="10"/>
        <v>7</v>
      </c>
      <c r="L14" s="10">
        <f t="shared" si="5"/>
        <v>43.35</v>
      </c>
      <c r="M14" s="11">
        <f t="shared" si="11"/>
        <v>5</v>
      </c>
    </row>
    <row r="15" spans="1:13" ht="15" x14ac:dyDescent="0.2">
      <c r="A15" s="46">
        <f t="shared" si="6"/>
        <v>165</v>
      </c>
      <c r="B15" s="27"/>
      <c r="C15" s="28" t="s">
        <v>26</v>
      </c>
      <c r="D15" s="20">
        <v>0</v>
      </c>
      <c r="E15" s="9">
        <f t="shared" si="7"/>
        <v>0</v>
      </c>
      <c r="F15" s="20">
        <v>0</v>
      </c>
      <c r="G15" s="9">
        <f t="shared" si="8"/>
        <v>0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46">
        <f t="shared" si="6"/>
        <v>166</v>
      </c>
      <c r="B16" s="27"/>
      <c r="C16" s="28" t="s">
        <v>26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46"/>
      <c r="B17" s="47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46">
        <v>167</v>
      </c>
      <c r="B18" s="26" t="s">
        <v>133</v>
      </c>
      <c r="C18" s="28" t="s">
        <v>48</v>
      </c>
      <c r="D18" s="20">
        <v>11.95</v>
      </c>
      <c r="E18" s="9">
        <f t="shared" si="7"/>
        <v>7</v>
      </c>
      <c r="F18" s="20">
        <v>7.4</v>
      </c>
      <c r="G18" s="9">
        <f t="shared" si="8"/>
        <v>12</v>
      </c>
      <c r="H18" s="20">
        <v>11.55</v>
      </c>
      <c r="I18" s="9">
        <f t="shared" si="9"/>
        <v>6</v>
      </c>
      <c r="J18" s="20">
        <v>11.1</v>
      </c>
      <c r="K18" s="9">
        <f t="shared" ref="K18:K23" si="12">IF(J18&lt;1,0,RANK(J18,J$4:J$37,0))</f>
        <v>9</v>
      </c>
      <c r="L18" s="10">
        <f>SUM(D18,F18,H18,J18)</f>
        <v>42</v>
      </c>
      <c r="M18" s="11">
        <f t="shared" si="11"/>
        <v>9</v>
      </c>
    </row>
    <row r="19" spans="1:13" ht="15" x14ac:dyDescent="0.2">
      <c r="A19" s="46">
        <f t="shared" si="6"/>
        <v>168</v>
      </c>
      <c r="B19" s="26" t="s">
        <v>134</v>
      </c>
      <c r="C19" s="28" t="s">
        <v>48</v>
      </c>
      <c r="D19" s="20">
        <v>11.9</v>
      </c>
      <c r="E19" s="9">
        <f t="shared" si="7"/>
        <v>8</v>
      </c>
      <c r="F19" s="20">
        <v>7.9</v>
      </c>
      <c r="G19" s="9">
        <f t="shared" si="8"/>
        <v>11</v>
      </c>
      <c r="H19" s="20">
        <v>11</v>
      </c>
      <c r="I19" s="9">
        <f t="shared" si="9"/>
        <v>10</v>
      </c>
      <c r="J19" s="20">
        <v>10.95</v>
      </c>
      <c r="K19" s="9">
        <f t="shared" si="12"/>
        <v>10</v>
      </c>
      <c r="L19" s="10">
        <f t="shared" ref="L19:L30" si="13">SUM(D19,F19,H19,J19)</f>
        <v>41.75</v>
      </c>
      <c r="M19" s="11">
        <f t="shared" si="11"/>
        <v>10</v>
      </c>
    </row>
    <row r="20" spans="1:13" ht="15" x14ac:dyDescent="0.2">
      <c r="A20" s="46">
        <f t="shared" si="6"/>
        <v>169</v>
      </c>
      <c r="B20" s="26" t="s">
        <v>135</v>
      </c>
      <c r="C20" s="28" t="s">
        <v>48</v>
      </c>
      <c r="D20" s="20">
        <v>11.9</v>
      </c>
      <c r="E20" s="9">
        <f t="shared" si="7"/>
        <v>8</v>
      </c>
      <c r="F20" s="20">
        <v>9.1</v>
      </c>
      <c r="G20" s="9">
        <f t="shared" si="8"/>
        <v>5</v>
      </c>
      <c r="H20" s="20">
        <v>11.35</v>
      </c>
      <c r="I20" s="9">
        <f t="shared" si="9"/>
        <v>7</v>
      </c>
      <c r="J20" s="20">
        <v>10.95</v>
      </c>
      <c r="K20" s="9">
        <f t="shared" si="12"/>
        <v>10</v>
      </c>
      <c r="L20" s="10">
        <f t="shared" si="13"/>
        <v>43.3</v>
      </c>
      <c r="M20" s="11">
        <f t="shared" si="11"/>
        <v>6</v>
      </c>
    </row>
    <row r="21" spans="1:13" ht="15" x14ac:dyDescent="0.2">
      <c r="A21" s="46">
        <f t="shared" si="6"/>
        <v>170</v>
      </c>
      <c r="B21" s="26" t="s">
        <v>136</v>
      </c>
      <c r="C21" s="28" t="s">
        <v>48</v>
      </c>
      <c r="D21" s="20">
        <v>11.65</v>
      </c>
      <c r="E21" s="9">
        <f t="shared" si="7"/>
        <v>12</v>
      </c>
      <c r="F21" s="20">
        <v>8.0500000000000007</v>
      </c>
      <c r="G21" s="9">
        <f t="shared" si="8"/>
        <v>10</v>
      </c>
      <c r="H21" s="20">
        <v>10.55</v>
      </c>
      <c r="I21" s="9">
        <f t="shared" si="9"/>
        <v>11</v>
      </c>
      <c r="J21" s="20">
        <v>11.2</v>
      </c>
      <c r="K21" s="9">
        <f t="shared" si="12"/>
        <v>8</v>
      </c>
      <c r="L21" s="10">
        <f t="shared" si="13"/>
        <v>41.45</v>
      </c>
      <c r="M21" s="11">
        <f t="shared" si="11"/>
        <v>12</v>
      </c>
    </row>
    <row r="22" spans="1:13" ht="15" x14ac:dyDescent="0.2">
      <c r="A22" s="46">
        <f t="shared" si="6"/>
        <v>171</v>
      </c>
      <c r="B22" s="27"/>
      <c r="C22" s="28" t="s">
        <v>48</v>
      </c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46">
        <f t="shared" si="6"/>
        <v>172</v>
      </c>
      <c r="B23" s="27"/>
      <c r="C23" s="28" t="s">
        <v>48</v>
      </c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46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46">
        <v>19</v>
      </c>
      <c r="B25" s="2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46">
        <f t="shared" si="6"/>
        <v>20</v>
      </c>
      <c r="B26" s="2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46">
        <f t="shared" si="6"/>
        <v>21</v>
      </c>
      <c r="B27" s="2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46">
        <f t="shared" si="6"/>
        <v>22</v>
      </c>
      <c r="B28" s="2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46">
        <f t="shared" si="6"/>
        <v>23</v>
      </c>
      <c r="B29" s="2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46">
        <f t="shared" si="6"/>
        <v>24</v>
      </c>
      <c r="B30" s="2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46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46">
        <v>25</v>
      </c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46">
        <f t="shared" si="6"/>
        <v>26</v>
      </c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46">
        <f t="shared" si="6"/>
        <v>27</v>
      </c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46">
        <f t="shared" si="6"/>
        <v>28</v>
      </c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46">
        <f t="shared" si="6"/>
        <v>29</v>
      </c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46">
        <f t="shared" si="6"/>
        <v>30</v>
      </c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46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139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48" t="s">
        <v>3</v>
      </c>
      <c r="E42" s="48" t="s">
        <v>4</v>
      </c>
      <c r="F42" s="48" t="s">
        <v>5</v>
      </c>
      <c r="G42" s="48" t="s">
        <v>4</v>
      </c>
      <c r="H42" s="48" t="s">
        <v>6</v>
      </c>
      <c r="I42" s="48" t="s">
        <v>4</v>
      </c>
      <c r="J42" s="48" t="s">
        <v>7</v>
      </c>
      <c r="K42" s="48" t="s">
        <v>4</v>
      </c>
      <c r="L42" s="48" t="s">
        <v>8</v>
      </c>
      <c r="M42" s="48" t="s">
        <v>4</v>
      </c>
    </row>
    <row r="43" spans="1:13" ht="15" x14ac:dyDescent="0.2">
      <c r="B43" s="16"/>
      <c r="C43" s="8" t="s">
        <v>19</v>
      </c>
      <c r="D43" s="29">
        <f>LARGE(D4:D9,1)+LARGE(D4:D9,2)+LARGE(D4:D9,3)</f>
        <v>37.5</v>
      </c>
      <c r="E43" s="18">
        <f>IF(D43&lt;1,0,RANK(D43,D$43:D$47,0))</f>
        <v>1</v>
      </c>
      <c r="F43" s="29">
        <f>LARGE(F4:F9,1)+LARGE(F4:F9,2)+LARGE(F4:F9,3)</f>
        <v>29.049999999999997</v>
      </c>
      <c r="G43" s="18">
        <f>IF(F43&lt;1,0,RANK(F43,F$43:F$47,0))</f>
        <v>1</v>
      </c>
      <c r="H43" s="29">
        <f>LARGE(H4:H9,1)+LARGE(H4:H9,2)+LARGE(H4:H9,3)</f>
        <v>35.049999999999997</v>
      </c>
      <c r="I43" s="18">
        <f>IF(H43&lt;1,0,RANK(H43,H$43:H$47,0))</f>
        <v>2</v>
      </c>
      <c r="J43" s="29">
        <f>LARGE(J4:J9,1)+LARGE(J4:J9,2)+LARGE(J4:J9,3)</f>
        <v>34.450000000000003</v>
      </c>
      <c r="K43" s="18">
        <f>IF(J43&lt;1,0,RANK(J43,J$43:J$47,0))</f>
        <v>2</v>
      </c>
      <c r="L43" s="19">
        <f>D43+F43+H43+J43</f>
        <v>136.05000000000001</v>
      </c>
      <c r="M43" s="11">
        <f>IF(L43&lt;1,0,RANK(L43,L$43:L$47,0))</f>
        <v>2</v>
      </c>
    </row>
    <row r="44" spans="1:13" ht="15" x14ac:dyDescent="0.2">
      <c r="B44" s="16"/>
      <c r="C44" s="28" t="s">
        <v>26</v>
      </c>
      <c r="D44" s="29">
        <f>LARGE(D11:D16,1)+LARGE(D11:D16,2)+LARGE(D11:D16,3)</f>
        <v>37.1</v>
      </c>
      <c r="E44" s="18">
        <f>IF(D44&lt;1,0,RANK(D44,D$43:D$47,0))</f>
        <v>2</v>
      </c>
      <c r="F44" s="29">
        <f>LARGE(F11:F16,1)+LARGE(F11:F16,2)+LARGE(F11:F16,3)</f>
        <v>28.3</v>
      </c>
      <c r="G44" s="18">
        <f>IF(F44&lt;1,0,RANK(F44,F$43:F$47,0))</f>
        <v>2</v>
      </c>
      <c r="H44" s="29">
        <f>LARGE(H11:H16,1)+LARGE(H11:H16,2)+LARGE(H11:H16,3)</f>
        <v>36.6</v>
      </c>
      <c r="I44" s="18">
        <f>IF(H44&lt;1,0,RANK(H44,H$43:H$47,0))</f>
        <v>1</v>
      </c>
      <c r="J44" s="29">
        <f>LARGE(J11:J16,1)+LARGE(J11:J16,2)+LARGE(J11:J16,3)</f>
        <v>36.25</v>
      </c>
      <c r="K44" s="18">
        <f>IF(J44&lt;1,0,RANK(J44,J$43:J$47,0))</f>
        <v>1</v>
      </c>
      <c r="L44" s="19">
        <f>D44+F44+H44+J44</f>
        <v>138.25</v>
      </c>
      <c r="M44" s="11">
        <f>IF(L44&lt;1,0,RANK(L44,L$43:L$47,0))</f>
        <v>1</v>
      </c>
    </row>
    <row r="45" spans="1:13" ht="15" x14ac:dyDescent="0.2">
      <c r="B45" s="16"/>
      <c r="C45" s="28" t="s">
        <v>48</v>
      </c>
      <c r="D45" s="29">
        <f>LARGE(D18:D23,1)+LARGE(D18:D23,2)+LARGE(D18:D23,3)</f>
        <v>35.75</v>
      </c>
      <c r="E45" s="18">
        <f>IF(D45&lt;1,0,RANK(D45,D$43:D$47,0))</f>
        <v>3</v>
      </c>
      <c r="F45" s="29">
        <f>LARGE(F18:F23,1)+LARGE(F18:F23,2)+LARGE(F18:F23,3)</f>
        <v>25.049999999999997</v>
      </c>
      <c r="G45" s="18">
        <f>IF(F45&lt;1,0,RANK(F45,F$43:F$47,0))</f>
        <v>3</v>
      </c>
      <c r="H45" s="29">
        <f>LARGE(H18:H23,1)+LARGE(H18:H23,2)+LARGE(H18:H23,3)</f>
        <v>33.9</v>
      </c>
      <c r="I45" s="18">
        <f>IF(H45&lt;1,0,RANK(H45,H$43:H$47,0))</f>
        <v>3</v>
      </c>
      <c r="J45" s="29">
        <f>LARGE(J18:J23,1)+LARGE(J18:J23,2)+LARGE(J18:J23,3)</f>
        <v>33.25</v>
      </c>
      <c r="K45" s="18">
        <f>IF(J45&lt;1,0,RANK(J45,J$43:J$47,0))</f>
        <v>3</v>
      </c>
      <c r="L45" s="19">
        <f>D45+F45+H45+J45</f>
        <v>127.94999999999999</v>
      </c>
      <c r="M45" s="11">
        <f>IF(L45&lt;1,0,RANK(L45,L$43:L$47,0))</f>
        <v>3</v>
      </c>
    </row>
    <row r="46" spans="1:13" ht="15" x14ac:dyDescent="0.2"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EFE8-0F02-461E-AB9F-B54684740587}">
  <dimension ref="A1:M47"/>
  <sheetViews>
    <sheetView topLeftCell="A31" workbookViewId="0">
      <selection activeCell="P14" sqref="P14"/>
    </sheetView>
  </sheetViews>
  <sheetFormatPr defaultRowHeight="12.75" x14ac:dyDescent="0.2"/>
  <cols>
    <col min="1" max="1" width="5" style="44" customWidth="1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137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45" t="s">
        <v>13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46">
        <v>350</v>
      </c>
      <c r="B4" s="26" t="s">
        <v>140</v>
      </c>
      <c r="C4" s="43" t="s">
        <v>68</v>
      </c>
      <c r="D4" s="20">
        <v>11.75</v>
      </c>
      <c r="E4" s="9">
        <f t="shared" ref="E4:E9" si="0">IF(D4&lt;1,0,RANK(D4,D$4:D$37,0))</f>
        <v>3</v>
      </c>
      <c r="F4" s="20">
        <v>7.85</v>
      </c>
      <c r="G4" s="9">
        <f t="shared" ref="G4:G9" si="1">IF(F4&lt;1,0,RANK(F4,F$4:F$37,0))</f>
        <v>2</v>
      </c>
      <c r="H4" s="20">
        <v>10.75</v>
      </c>
      <c r="I4" s="9">
        <f t="shared" ref="I4:I9" si="2">IF(H4&lt;1,0,RANK(H4,H$4:H$37,0))</f>
        <v>3</v>
      </c>
      <c r="J4" s="20">
        <v>10.85</v>
      </c>
      <c r="K4" s="9">
        <f t="shared" ref="K4:K9" si="3">IF(J4&lt;1,0,RANK(J4,J$4:J$37,0))</f>
        <v>3</v>
      </c>
      <c r="L4" s="10">
        <f>SUM(D4,F4,H4,J4)</f>
        <v>41.2</v>
      </c>
      <c r="M4" s="11">
        <f t="shared" ref="M4:M9" si="4">IF(L4&lt;1,0,RANK(L4,L$4:L$37,0))</f>
        <v>3</v>
      </c>
    </row>
    <row r="5" spans="1:13" ht="15" x14ac:dyDescent="0.2">
      <c r="A5" s="46">
        <f>SUM(A4+1)</f>
        <v>351</v>
      </c>
      <c r="B5" s="26" t="s">
        <v>141</v>
      </c>
      <c r="C5" s="43" t="s">
        <v>68</v>
      </c>
      <c r="D5" s="20">
        <v>11.95</v>
      </c>
      <c r="E5" s="9">
        <f t="shared" si="0"/>
        <v>1</v>
      </c>
      <c r="F5" s="20">
        <v>6.55</v>
      </c>
      <c r="G5" s="9">
        <f t="shared" si="1"/>
        <v>3</v>
      </c>
      <c r="H5" s="20">
        <v>11.05</v>
      </c>
      <c r="I5" s="9">
        <f t="shared" si="2"/>
        <v>2</v>
      </c>
      <c r="J5" s="20">
        <v>12.05</v>
      </c>
      <c r="K5" s="9">
        <f t="shared" si="3"/>
        <v>1</v>
      </c>
      <c r="L5" s="10">
        <f t="shared" ref="L5:L16" si="5">SUM(D5,F5,H5,J5)</f>
        <v>41.6</v>
      </c>
      <c r="M5" s="11">
        <f t="shared" si="4"/>
        <v>2</v>
      </c>
    </row>
    <row r="6" spans="1:13" ht="15" x14ac:dyDescent="0.2">
      <c r="A6" s="46">
        <f t="shared" ref="A6:A37" si="6">SUM(A5+1)</f>
        <v>352</v>
      </c>
      <c r="B6" s="26" t="s">
        <v>142</v>
      </c>
      <c r="C6" s="43" t="s">
        <v>68</v>
      </c>
      <c r="D6" s="20">
        <v>11.95</v>
      </c>
      <c r="E6" s="9">
        <f t="shared" si="0"/>
        <v>1</v>
      </c>
      <c r="F6" s="20">
        <v>8.5</v>
      </c>
      <c r="G6" s="9">
        <f t="shared" si="1"/>
        <v>1</v>
      </c>
      <c r="H6" s="20">
        <v>11.55</v>
      </c>
      <c r="I6" s="9">
        <f t="shared" si="2"/>
        <v>1</v>
      </c>
      <c r="J6" s="20">
        <v>11.9</v>
      </c>
      <c r="K6" s="9">
        <f t="shared" si="3"/>
        <v>2</v>
      </c>
      <c r="L6" s="10">
        <f t="shared" si="5"/>
        <v>43.9</v>
      </c>
      <c r="M6" s="11">
        <f t="shared" si="4"/>
        <v>1</v>
      </c>
    </row>
    <row r="7" spans="1:13" ht="15" x14ac:dyDescent="0.2">
      <c r="A7" s="46">
        <f t="shared" si="6"/>
        <v>353</v>
      </c>
      <c r="B7" s="27"/>
      <c r="C7" s="43" t="s">
        <v>68</v>
      </c>
      <c r="D7" s="20">
        <v>0</v>
      </c>
      <c r="E7" s="9">
        <f t="shared" si="0"/>
        <v>0</v>
      </c>
      <c r="F7" s="20">
        <v>0</v>
      </c>
      <c r="G7" s="9">
        <f t="shared" si="1"/>
        <v>0</v>
      </c>
      <c r="H7" s="20">
        <v>0</v>
      </c>
      <c r="I7" s="9">
        <f t="shared" si="2"/>
        <v>0</v>
      </c>
      <c r="J7" s="20">
        <v>0</v>
      </c>
      <c r="K7" s="9">
        <f t="shared" si="3"/>
        <v>0</v>
      </c>
      <c r="L7" s="10">
        <f t="shared" si="5"/>
        <v>0</v>
      </c>
      <c r="M7" s="11">
        <f t="shared" si="4"/>
        <v>0</v>
      </c>
    </row>
    <row r="8" spans="1:13" ht="15" x14ac:dyDescent="0.2">
      <c r="A8" s="46">
        <f t="shared" si="6"/>
        <v>354</v>
      </c>
      <c r="B8" s="27"/>
      <c r="C8" s="43" t="s">
        <v>68</v>
      </c>
      <c r="D8" s="20">
        <v>0</v>
      </c>
      <c r="E8" s="9">
        <f t="shared" si="0"/>
        <v>0</v>
      </c>
      <c r="F8" s="20">
        <v>0</v>
      </c>
      <c r="G8" s="9">
        <f t="shared" si="1"/>
        <v>0</v>
      </c>
      <c r="H8" s="20">
        <v>0</v>
      </c>
      <c r="I8" s="9">
        <f t="shared" si="2"/>
        <v>0</v>
      </c>
      <c r="J8" s="20">
        <v>0</v>
      </c>
      <c r="K8" s="9">
        <f t="shared" si="3"/>
        <v>0</v>
      </c>
      <c r="L8" s="10">
        <f t="shared" si="5"/>
        <v>0</v>
      </c>
      <c r="M8" s="11">
        <f t="shared" si="4"/>
        <v>0</v>
      </c>
    </row>
    <row r="9" spans="1:13" ht="15" x14ac:dyDescent="0.2">
      <c r="A9" s="46">
        <f t="shared" si="6"/>
        <v>355</v>
      </c>
      <c r="B9" s="27"/>
      <c r="C9" s="43" t="s">
        <v>68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46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46">
        <v>7</v>
      </c>
      <c r="B11" s="7"/>
      <c r="C11" s="13"/>
      <c r="D11" s="20">
        <v>0</v>
      </c>
      <c r="E11" s="9">
        <f t="shared" ref="E11:E23" si="7">IF(D11&lt;1,0,RANK(D11,D$4:D$37,0))</f>
        <v>0</v>
      </c>
      <c r="F11" s="20">
        <v>0</v>
      </c>
      <c r="G11" s="9">
        <f t="shared" ref="G11:G23" si="8">IF(F11&lt;1,0,RANK(F11,F$4:F$37,0))</f>
        <v>0</v>
      </c>
      <c r="H11" s="20">
        <v>0</v>
      </c>
      <c r="I11" s="9">
        <f t="shared" ref="I11:I23" si="9">IF(H11&lt;1,0,RANK(H11,H$4:H$37,0))</f>
        <v>0</v>
      </c>
      <c r="J11" s="20">
        <v>0</v>
      </c>
      <c r="K11" s="9">
        <f t="shared" ref="K11:K16" si="10">IF(J11&lt;1,0,RANK(J11,J$4:J$37,0))</f>
        <v>0</v>
      </c>
      <c r="L11" s="10">
        <f t="shared" si="5"/>
        <v>0</v>
      </c>
      <c r="M11" s="11">
        <f t="shared" ref="M11:M23" si="11">IF(L11&lt;1,0,RANK(L11,L$4:L$37,0))</f>
        <v>0</v>
      </c>
    </row>
    <row r="12" spans="1:13" ht="15" x14ac:dyDescent="0.2">
      <c r="A12" s="46">
        <f t="shared" si="6"/>
        <v>8</v>
      </c>
      <c r="B12" s="7"/>
      <c r="C12" s="13"/>
      <c r="D12" s="20">
        <v>0</v>
      </c>
      <c r="E12" s="9">
        <f t="shared" si="7"/>
        <v>0</v>
      </c>
      <c r="F12" s="20">
        <v>0</v>
      </c>
      <c r="G12" s="9">
        <f t="shared" si="8"/>
        <v>0</v>
      </c>
      <c r="H12" s="20">
        <v>0</v>
      </c>
      <c r="I12" s="9">
        <f t="shared" si="9"/>
        <v>0</v>
      </c>
      <c r="J12" s="20">
        <v>0</v>
      </c>
      <c r="K12" s="9">
        <f t="shared" si="10"/>
        <v>0</v>
      </c>
      <c r="L12" s="10">
        <f t="shared" si="5"/>
        <v>0</v>
      </c>
      <c r="M12" s="11">
        <f t="shared" si="11"/>
        <v>0</v>
      </c>
    </row>
    <row r="13" spans="1:13" ht="15" x14ac:dyDescent="0.2">
      <c r="A13" s="46">
        <f t="shared" si="6"/>
        <v>9</v>
      </c>
      <c r="B13" s="7"/>
      <c r="C13" s="13"/>
      <c r="D13" s="20">
        <v>0</v>
      </c>
      <c r="E13" s="9">
        <f t="shared" si="7"/>
        <v>0</v>
      </c>
      <c r="F13" s="20">
        <v>0</v>
      </c>
      <c r="G13" s="9">
        <f t="shared" si="8"/>
        <v>0</v>
      </c>
      <c r="H13" s="20">
        <v>0</v>
      </c>
      <c r="I13" s="9">
        <f t="shared" si="9"/>
        <v>0</v>
      </c>
      <c r="J13" s="20">
        <v>0</v>
      </c>
      <c r="K13" s="9">
        <f t="shared" si="10"/>
        <v>0</v>
      </c>
      <c r="L13" s="10">
        <f t="shared" si="5"/>
        <v>0</v>
      </c>
      <c r="M13" s="11">
        <f t="shared" si="11"/>
        <v>0</v>
      </c>
    </row>
    <row r="14" spans="1:13" ht="15" x14ac:dyDescent="0.2">
      <c r="A14" s="46">
        <f t="shared" si="6"/>
        <v>10</v>
      </c>
      <c r="B14" s="7"/>
      <c r="C14" s="13"/>
      <c r="D14" s="20">
        <v>0</v>
      </c>
      <c r="E14" s="9">
        <f t="shared" si="7"/>
        <v>0</v>
      </c>
      <c r="F14" s="20">
        <v>0</v>
      </c>
      <c r="G14" s="9">
        <f t="shared" si="8"/>
        <v>0</v>
      </c>
      <c r="H14" s="20">
        <v>0</v>
      </c>
      <c r="I14" s="9">
        <f t="shared" si="9"/>
        <v>0</v>
      </c>
      <c r="J14" s="20">
        <v>0</v>
      </c>
      <c r="K14" s="9">
        <f t="shared" si="10"/>
        <v>0</v>
      </c>
      <c r="L14" s="10">
        <f t="shared" si="5"/>
        <v>0</v>
      </c>
      <c r="M14" s="11">
        <f t="shared" si="11"/>
        <v>0</v>
      </c>
    </row>
    <row r="15" spans="1:13" ht="15" x14ac:dyDescent="0.2">
      <c r="A15" s="46">
        <f t="shared" si="6"/>
        <v>11</v>
      </c>
      <c r="B15" s="7"/>
      <c r="C15" s="13"/>
      <c r="D15" s="20">
        <v>0</v>
      </c>
      <c r="E15" s="9">
        <f t="shared" si="7"/>
        <v>0</v>
      </c>
      <c r="F15" s="20">
        <v>0</v>
      </c>
      <c r="G15" s="9">
        <f t="shared" si="8"/>
        <v>0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46">
        <f t="shared" si="6"/>
        <v>12</v>
      </c>
      <c r="B16" s="7"/>
      <c r="C16" s="13"/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46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46">
        <v>13</v>
      </c>
      <c r="B18" s="7"/>
      <c r="C18" s="13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46">
        <f t="shared" si="6"/>
        <v>14</v>
      </c>
      <c r="B19" s="7"/>
      <c r="C19" s="13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46">
        <f t="shared" si="6"/>
        <v>15</v>
      </c>
      <c r="B20" s="7"/>
      <c r="C20" s="13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46">
        <f t="shared" si="6"/>
        <v>16</v>
      </c>
      <c r="B21" s="7"/>
      <c r="C21" s="13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46">
        <f t="shared" si="6"/>
        <v>17</v>
      </c>
      <c r="B22" s="7"/>
      <c r="C22" s="13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46">
        <f t="shared" si="6"/>
        <v>18</v>
      </c>
      <c r="B23" s="7"/>
      <c r="C23" s="13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46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46">
        <v>19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46">
        <f t="shared" si="6"/>
        <v>20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46">
        <f t="shared" si="6"/>
        <v>21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46">
        <f t="shared" si="6"/>
        <v>22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46">
        <f t="shared" si="6"/>
        <v>23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46">
        <f t="shared" si="6"/>
        <v>24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46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46">
        <v>25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46">
        <f t="shared" si="6"/>
        <v>26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46">
        <f t="shared" si="6"/>
        <v>27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46">
        <f t="shared" si="6"/>
        <v>28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46">
        <f t="shared" si="6"/>
        <v>29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46">
        <f t="shared" si="6"/>
        <v>30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46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143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49" t="s">
        <v>10</v>
      </c>
      <c r="D42" s="48" t="s">
        <v>3</v>
      </c>
      <c r="E42" s="48" t="s">
        <v>4</v>
      </c>
      <c r="F42" s="48" t="s">
        <v>5</v>
      </c>
      <c r="G42" s="48" t="s">
        <v>4</v>
      </c>
      <c r="H42" s="48" t="s">
        <v>6</v>
      </c>
      <c r="I42" s="48" t="s">
        <v>4</v>
      </c>
      <c r="J42" s="48" t="s">
        <v>7</v>
      </c>
      <c r="K42" s="48" t="s">
        <v>4</v>
      </c>
      <c r="L42" s="48" t="s">
        <v>8</v>
      </c>
      <c r="M42" s="48" t="s">
        <v>4</v>
      </c>
    </row>
    <row r="43" spans="1:13" ht="15" x14ac:dyDescent="0.2">
      <c r="B43" s="16"/>
      <c r="C43" s="8" t="s">
        <v>68</v>
      </c>
      <c r="D43" s="29">
        <f>LARGE(D4:D9,1)+LARGE(D4:D9,2)+LARGE(D4:D9,3)</f>
        <v>35.65</v>
      </c>
      <c r="E43" s="18">
        <f>IF(D43&lt;1,0,RANK(D43,D$43:D$47,0))</f>
        <v>1</v>
      </c>
      <c r="F43" s="29">
        <f>LARGE(F4:F9,1)+LARGE(F4:F9,2)+LARGE(F4:F9,3)</f>
        <v>22.900000000000002</v>
      </c>
      <c r="G43" s="18">
        <f>IF(F43&lt;1,0,RANK(F43,F$43:F$47,0))</f>
        <v>1</v>
      </c>
      <c r="H43" s="29">
        <f>LARGE(H4:H9,1)+LARGE(H4:H9,2)+LARGE(H4:H9,3)</f>
        <v>33.35</v>
      </c>
      <c r="I43" s="18">
        <f>IF(H43&lt;1,0,RANK(H43,H$43:H$47,0))</f>
        <v>1</v>
      </c>
      <c r="J43" s="29">
        <f>LARGE(J4:J9,1)+LARGE(J4:J9,2)+LARGE(J4:J9,3)</f>
        <v>34.800000000000004</v>
      </c>
      <c r="K43" s="18">
        <f>IF(J43&lt;1,0,RANK(J43,J$43:J$47,0))</f>
        <v>1</v>
      </c>
      <c r="L43" s="19">
        <f>D43+F43+H43+J43</f>
        <v>126.70000000000002</v>
      </c>
      <c r="M43" s="11">
        <f>IF(L43&lt;1,0,RANK(L43,L$43:L$47,0))</f>
        <v>1</v>
      </c>
    </row>
    <row r="44" spans="1:13" ht="15" x14ac:dyDescent="0.2">
      <c r="B44" s="16"/>
      <c r="C44" s="13"/>
      <c r="D44" s="29">
        <f>LARGE(D11:D16,1)+LARGE(D11:D16,2)+LARGE(D11:D16,3)</f>
        <v>0</v>
      </c>
      <c r="E44" s="18">
        <f>IF(D44&lt;1,0,RANK(D44,D$43:D$47,0))</f>
        <v>0</v>
      </c>
      <c r="F44" s="29">
        <f>LARGE(F11:F16,1)+LARGE(F11:F16,2)+LARGE(F11:F16,3)</f>
        <v>0</v>
      </c>
      <c r="G44" s="18">
        <f>IF(F44&lt;1,0,RANK(F44,F$43:F$47,0))</f>
        <v>0</v>
      </c>
      <c r="H44" s="29">
        <f>LARGE(H11:H16,1)+LARGE(H11:H16,2)+LARGE(H11:H16,3)</f>
        <v>0</v>
      </c>
      <c r="I44" s="18">
        <f>IF(H44&lt;1,0,RANK(H44,H$43:H$47,0))</f>
        <v>0</v>
      </c>
      <c r="J44" s="29">
        <f>LARGE(J11:J16,1)+LARGE(J11:J16,2)+LARGE(J11:J16,3)</f>
        <v>0</v>
      </c>
      <c r="K44" s="18">
        <f>IF(J44&lt;1,0,RANK(J44,J$43:J$47,0))</f>
        <v>0</v>
      </c>
      <c r="L44" s="19">
        <f>D44+F44+H44+J44</f>
        <v>0</v>
      </c>
      <c r="M44" s="11">
        <f>IF(L44&lt;1,0,RANK(L44,L$43:L$47,0))</f>
        <v>0</v>
      </c>
    </row>
    <row r="45" spans="1:13" ht="15" x14ac:dyDescent="0.2">
      <c r="B45" s="16"/>
      <c r="C45" s="13"/>
      <c r="D45" s="29">
        <f>LARGE(D18:D23,1)+LARGE(D18:D23,2)+LARGE(D18:D23,3)</f>
        <v>0</v>
      </c>
      <c r="E45" s="18">
        <f>IF(D45&lt;1,0,RANK(D45,D$43:D$47,0))</f>
        <v>0</v>
      </c>
      <c r="F45" s="29">
        <f>LARGE(F18:F23,1)+LARGE(F18:F23,2)+LARGE(F18:F23,3)</f>
        <v>0</v>
      </c>
      <c r="G45" s="18">
        <f>IF(F45&lt;1,0,RANK(F45,F$43:F$47,0))</f>
        <v>0</v>
      </c>
      <c r="H45" s="29">
        <f>LARGE(H18:H23,1)+LARGE(H18:H23,2)+LARGE(H18:H23,3)</f>
        <v>0</v>
      </c>
      <c r="I45" s="18">
        <f>IF(H45&lt;1,0,RANK(H45,H$43:H$47,0))</f>
        <v>0</v>
      </c>
      <c r="J45" s="29">
        <f>LARGE(J18:J23,1)+LARGE(J18:J23,2)+LARGE(J18:J23,3)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Prem A teams</vt:lpstr>
      <vt:lpstr>Div 1 A teams</vt:lpstr>
      <vt:lpstr>Div 3 A teams</vt:lpstr>
      <vt:lpstr>Prem B teams</vt:lpstr>
      <vt:lpstr>Div 1 B teams</vt:lpstr>
      <vt:lpstr>Div 3 B teams</vt:lpstr>
      <vt:lpstr>Prem C teams</vt:lpstr>
      <vt:lpstr>Div 1 C teams</vt:lpstr>
      <vt:lpstr>Div 3 C teams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dcterms:created xsi:type="dcterms:W3CDTF">2006-11-03T14:03:37Z</dcterms:created>
  <dcterms:modified xsi:type="dcterms:W3CDTF">2019-07-04T10:47:05Z</dcterms:modified>
</cp:coreProperties>
</file>