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y Laptop\Documents\"/>
    </mc:Choice>
  </mc:AlternateContent>
  <xr:revisionPtr revIDLastSave="0" documentId="8_{7874FB08-7C2E-43CE-9885-6F88871284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v 2 A teams" sheetId="3" r:id="rId1"/>
    <sheet name="Div 4 C teams" sheetId="9" r:id="rId2"/>
    <sheet name="Div 2 B teams" sheetId="1" r:id="rId3"/>
    <sheet name="Div 4 A teams" sheetId="7" r:id="rId4"/>
    <sheet name="Div 4 B teams" sheetId="8" r:id="rId5"/>
    <sheet name="Div 2 C teams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L10" i="1"/>
  <c r="I10" i="1"/>
  <c r="G10" i="1"/>
  <c r="E10" i="1"/>
  <c r="J47" i="2" l="1"/>
  <c r="K47" i="2" s="1"/>
  <c r="H47" i="2"/>
  <c r="I47" i="2" s="1"/>
  <c r="F47" i="2"/>
  <c r="G47" i="2" s="1"/>
  <c r="D47" i="2"/>
  <c r="E47" i="2" s="1"/>
  <c r="J46" i="2"/>
  <c r="K46" i="2" s="1"/>
  <c r="H46" i="2"/>
  <c r="I46" i="2" s="1"/>
  <c r="F46" i="2"/>
  <c r="G46" i="2" s="1"/>
  <c r="D46" i="2"/>
  <c r="E46" i="2" s="1"/>
  <c r="J45" i="2"/>
  <c r="K45" i="2" s="1"/>
  <c r="H45" i="2"/>
  <c r="I45" i="2" s="1"/>
  <c r="F45" i="2"/>
  <c r="G45" i="2" s="1"/>
  <c r="D45" i="2"/>
  <c r="E45" i="2" s="1"/>
  <c r="J44" i="2"/>
  <c r="H44" i="2"/>
  <c r="F44" i="2"/>
  <c r="D44" i="2"/>
  <c r="J43" i="2"/>
  <c r="K43" i="2" s="1"/>
  <c r="H43" i="2"/>
  <c r="F43" i="2"/>
  <c r="G43" i="2" s="1"/>
  <c r="D43" i="2"/>
  <c r="E43" i="2" s="1"/>
  <c r="L37" i="2"/>
  <c r="M37" i="2" s="1"/>
  <c r="K37" i="2"/>
  <c r="I37" i="2"/>
  <c r="G37" i="2"/>
  <c r="E37" i="2"/>
  <c r="L36" i="2"/>
  <c r="M36" i="2" s="1"/>
  <c r="K36" i="2"/>
  <c r="I36" i="2"/>
  <c r="G36" i="2"/>
  <c r="E36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A34" i="2"/>
  <c r="A35" i="2" s="1"/>
  <c r="A36" i="2" s="1"/>
  <c r="A37" i="2" s="1"/>
  <c r="L33" i="2"/>
  <c r="M33" i="2" s="1"/>
  <c r="K33" i="2"/>
  <c r="I33" i="2"/>
  <c r="G33" i="2"/>
  <c r="E33" i="2"/>
  <c r="A33" i="2"/>
  <c r="L32" i="2"/>
  <c r="M32" i="2" s="1"/>
  <c r="K32" i="2"/>
  <c r="I32" i="2"/>
  <c r="G32" i="2"/>
  <c r="E32" i="2"/>
  <c r="M30" i="2"/>
  <c r="L30" i="2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A26" i="2"/>
  <c r="A27" i="2" s="1"/>
  <c r="A28" i="2" s="1"/>
  <c r="A29" i="2" s="1"/>
  <c r="A30" i="2" s="1"/>
  <c r="L25" i="2"/>
  <c r="M25" i="2" s="1"/>
  <c r="K25" i="2"/>
  <c r="I25" i="2"/>
  <c r="G25" i="2"/>
  <c r="E25" i="2"/>
  <c r="L23" i="2"/>
  <c r="M23" i="2" s="1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L20" i="2"/>
  <c r="M20" i="2" s="1"/>
  <c r="K20" i="2"/>
  <c r="I20" i="2"/>
  <c r="G20" i="2"/>
  <c r="E20" i="2"/>
  <c r="A20" i="2"/>
  <c r="A21" i="2" s="1"/>
  <c r="A22" i="2" s="1"/>
  <c r="A23" i="2" s="1"/>
  <c r="L19" i="2"/>
  <c r="M19" i="2" s="1"/>
  <c r="K19" i="2"/>
  <c r="I19" i="2"/>
  <c r="G19" i="2"/>
  <c r="E19" i="2"/>
  <c r="A19" i="2"/>
  <c r="L18" i="2"/>
  <c r="M18" i="2" s="1"/>
  <c r="K18" i="2"/>
  <c r="I18" i="2"/>
  <c r="G18" i="2"/>
  <c r="E18" i="2"/>
  <c r="M16" i="2"/>
  <c r="L16" i="2"/>
  <c r="K16" i="2"/>
  <c r="I16" i="2"/>
  <c r="G16" i="2"/>
  <c r="E16" i="2"/>
  <c r="L15" i="2"/>
  <c r="M15" i="2" s="1"/>
  <c r="K15" i="2"/>
  <c r="I15" i="2"/>
  <c r="G15" i="2"/>
  <c r="E15" i="2"/>
  <c r="M14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A12" i="2"/>
  <c r="A13" i="2" s="1"/>
  <c r="A14" i="2" s="1"/>
  <c r="A15" i="2" s="1"/>
  <c r="A16" i="2" s="1"/>
  <c r="L11" i="2"/>
  <c r="K11" i="2"/>
  <c r="I11" i="2"/>
  <c r="G11" i="2"/>
  <c r="E11" i="2"/>
  <c r="L9" i="2"/>
  <c r="M9" i="2" s="1"/>
  <c r="K9" i="2"/>
  <c r="I9" i="2"/>
  <c r="G9" i="2"/>
  <c r="E9" i="2"/>
  <c r="L8" i="2"/>
  <c r="M8" i="2" s="1"/>
  <c r="K8" i="2"/>
  <c r="I8" i="2"/>
  <c r="G8" i="2"/>
  <c r="E8" i="2"/>
  <c r="L7" i="2"/>
  <c r="M7" i="2" s="1"/>
  <c r="K7" i="2"/>
  <c r="I7" i="2"/>
  <c r="G7" i="2"/>
  <c r="E7" i="2"/>
  <c r="L6" i="2"/>
  <c r="K6" i="2"/>
  <c r="I6" i="2"/>
  <c r="G6" i="2"/>
  <c r="E6" i="2"/>
  <c r="A6" i="2"/>
  <c r="A7" i="2" s="1"/>
  <c r="A8" i="2" s="1"/>
  <c r="A9" i="2" s="1"/>
  <c r="L5" i="2"/>
  <c r="K5" i="2"/>
  <c r="I5" i="2"/>
  <c r="G5" i="2"/>
  <c r="E5" i="2"/>
  <c r="A5" i="2"/>
  <c r="L4" i="2"/>
  <c r="K4" i="2"/>
  <c r="I4" i="2"/>
  <c r="G4" i="2"/>
  <c r="E4" i="2"/>
  <c r="A5" i="9"/>
  <c r="A6" i="9" s="1"/>
  <c r="A7" i="9" s="1"/>
  <c r="A8" i="9" s="1"/>
  <c r="A9" i="9" s="1"/>
  <c r="A12" i="9" s="1"/>
  <c r="A13" i="9" s="1"/>
  <c r="A14" i="9" s="1"/>
  <c r="A15" i="9" s="1"/>
  <c r="A16" i="9" s="1"/>
  <c r="A19" i="9" s="1"/>
  <c r="A20" i="9" s="1"/>
  <c r="A21" i="9" s="1"/>
  <c r="A22" i="9" s="1"/>
  <c r="A23" i="9" s="1"/>
  <c r="A26" i="9" s="1"/>
  <c r="A27" i="9" s="1"/>
  <c r="A28" i="9" s="1"/>
  <c r="A29" i="9" s="1"/>
  <c r="A30" i="9" s="1"/>
  <c r="A33" i="9" s="1"/>
  <c r="A34" i="9" s="1"/>
  <c r="A35" i="9" s="1"/>
  <c r="A36" i="9" s="1"/>
  <c r="A37" i="9" s="1"/>
  <c r="J47" i="8"/>
  <c r="K47" i="8" s="1"/>
  <c r="H47" i="8"/>
  <c r="I47" i="8" s="1"/>
  <c r="F47" i="8"/>
  <c r="G47" i="8" s="1"/>
  <c r="D47" i="8"/>
  <c r="E47" i="8" s="1"/>
  <c r="J46" i="8"/>
  <c r="K46" i="8" s="1"/>
  <c r="H46" i="8"/>
  <c r="I46" i="8" s="1"/>
  <c r="F46" i="8"/>
  <c r="G46" i="8" s="1"/>
  <c r="D46" i="8"/>
  <c r="E46" i="8" s="1"/>
  <c r="J45" i="8"/>
  <c r="K45" i="8" s="1"/>
  <c r="H45" i="8"/>
  <c r="I45" i="8" s="1"/>
  <c r="F45" i="8"/>
  <c r="G45" i="8" s="1"/>
  <c r="D45" i="8"/>
  <c r="E45" i="8" s="1"/>
  <c r="J44" i="8"/>
  <c r="H44" i="8"/>
  <c r="F44" i="8"/>
  <c r="D44" i="8"/>
  <c r="J43" i="8"/>
  <c r="K43" i="8" s="1"/>
  <c r="H43" i="8"/>
  <c r="I43" i="8" s="1"/>
  <c r="F43" i="8"/>
  <c r="G43" i="8" s="1"/>
  <c r="D43" i="8"/>
  <c r="L37" i="8"/>
  <c r="M37" i="8" s="1"/>
  <c r="K37" i="8"/>
  <c r="I37" i="8"/>
  <c r="G37" i="8"/>
  <c r="E37" i="8"/>
  <c r="M36" i="8"/>
  <c r="L36" i="8"/>
  <c r="K36" i="8"/>
  <c r="I36" i="8"/>
  <c r="G36" i="8"/>
  <c r="E36" i="8"/>
  <c r="L35" i="8"/>
  <c r="M35" i="8" s="1"/>
  <c r="K35" i="8"/>
  <c r="I35" i="8"/>
  <c r="G35" i="8"/>
  <c r="E35" i="8"/>
  <c r="M34" i="8"/>
  <c r="L34" i="8"/>
  <c r="K34" i="8"/>
  <c r="I34" i="8"/>
  <c r="G34" i="8"/>
  <c r="E34" i="8"/>
  <c r="L33" i="8"/>
  <c r="M33" i="8" s="1"/>
  <c r="K33" i="8"/>
  <c r="I33" i="8"/>
  <c r="G33" i="8"/>
  <c r="E33" i="8"/>
  <c r="A33" i="8"/>
  <c r="A34" i="8" s="1"/>
  <c r="A35" i="8" s="1"/>
  <c r="A36" i="8" s="1"/>
  <c r="A37" i="8" s="1"/>
  <c r="M32" i="8"/>
  <c r="L32" i="8"/>
  <c r="K32" i="8"/>
  <c r="I32" i="8"/>
  <c r="G32" i="8"/>
  <c r="E32" i="8"/>
  <c r="L30" i="8"/>
  <c r="M30" i="8" s="1"/>
  <c r="K30" i="8"/>
  <c r="I30" i="8"/>
  <c r="G30" i="8"/>
  <c r="E30" i="8"/>
  <c r="L29" i="8"/>
  <c r="M29" i="8" s="1"/>
  <c r="K29" i="8"/>
  <c r="I29" i="8"/>
  <c r="G29" i="8"/>
  <c r="E29" i="8"/>
  <c r="L28" i="8"/>
  <c r="M28" i="8" s="1"/>
  <c r="K28" i="8"/>
  <c r="I28" i="8"/>
  <c r="G28" i="8"/>
  <c r="E28" i="8"/>
  <c r="L27" i="8"/>
  <c r="M27" i="8" s="1"/>
  <c r="K27" i="8"/>
  <c r="I27" i="8"/>
  <c r="G27" i="8"/>
  <c r="E27" i="8"/>
  <c r="M26" i="8"/>
  <c r="L26" i="8"/>
  <c r="K26" i="8"/>
  <c r="I26" i="8"/>
  <c r="G26" i="8"/>
  <c r="E26" i="8"/>
  <c r="A26" i="8"/>
  <c r="A27" i="8" s="1"/>
  <c r="A28" i="8" s="1"/>
  <c r="A29" i="8" s="1"/>
  <c r="A30" i="8" s="1"/>
  <c r="L25" i="8"/>
  <c r="M25" i="8" s="1"/>
  <c r="K25" i="8"/>
  <c r="I25" i="8"/>
  <c r="G25" i="8"/>
  <c r="E25" i="8"/>
  <c r="L23" i="8"/>
  <c r="M23" i="8" s="1"/>
  <c r="K23" i="8"/>
  <c r="I23" i="8"/>
  <c r="G23" i="8"/>
  <c r="E23" i="8"/>
  <c r="L22" i="8"/>
  <c r="M22" i="8" s="1"/>
  <c r="K22" i="8"/>
  <c r="I22" i="8"/>
  <c r="G22" i="8"/>
  <c r="E22" i="8"/>
  <c r="L21" i="8"/>
  <c r="M21" i="8" s="1"/>
  <c r="K21" i="8"/>
  <c r="I21" i="8"/>
  <c r="G21" i="8"/>
  <c r="E21" i="8"/>
  <c r="M20" i="8"/>
  <c r="L20" i="8"/>
  <c r="K20" i="8"/>
  <c r="I20" i="8"/>
  <c r="G20" i="8"/>
  <c r="E20" i="8"/>
  <c r="L19" i="8"/>
  <c r="M19" i="8" s="1"/>
  <c r="K19" i="8"/>
  <c r="I19" i="8"/>
  <c r="G19" i="8"/>
  <c r="E19" i="8"/>
  <c r="A19" i="8"/>
  <c r="A20" i="8" s="1"/>
  <c r="A21" i="8" s="1"/>
  <c r="A22" i="8" s="1"/>
  <c r="A23" i="8" s="1"/>
  <c r="M18" i="8"/>
  <c r="L18" i="8"/>
  <c r="K18" i="8"/>
  <c r="I18" i="8"/>
  <c r="G18" i="8"/>
  <c r="E18" i="8"/>
  <c r="L16" i="8"/>
  <c r="K16" i="8"/>
  <c r="I16" i="8"/>
  <c r="G16" i="8"/>
  <c r="E16" i="8"/>
  <c r="L15" i="8"/>
  <c r="K15" i="8"/>
  <c r="I15" i="8"/>
  <c r="G15" i="8"/>
  <c r="E15" i="8"/>
  <c r="L14" i="8"/>
  <c r="K14" i="8"/>
  <c r="I14" i="8"/>
  <c r="G14" i="8"/>
  <c r="E14" i="8"/>
  <c r="L13" i="8"/>
  <c r="K13" i="8"/>
  <c r="I13" i="8"/>
  <c r="G13" i="8"/>
  <c r="E13" i="8"/>
  <c r="L12" i="8"/>
  <c r="K12" i="8"/>
  <c r="I12" i="8"/>
  <c r="G12" i="8"/>
  <c r="E12" i="8"/>
  <c r="A12" i="8"/>
  <c r="A13" i="8" s="1"/>
  <c r="A14" i="8" s="1"/>
  <c r="A15" i="8" s="1"/>
  <c r="A16" i="8" s="1"/>
  <c r="L11" i="8"/>
  <c r="K11" i="8"/>
  <c r="I11" i="8"/>
  <c r="G11" i="8"/>
  <c r="E11" i="8"/>
  <c r="L9" i="8"/>
  <c r="K9" i="8"/>
  <c r="I9" i="8"/>
  <c r="G9" i="8"/>
  <c r="E9" i="8"/>
  <c r="L8" i="8"/>
  <c r="K8" i="8"/>
  <c r="I8" i="8"/>
  <c r="G8" i="8"/>
  <c r="E8" i="8"/>
  <c r="L7" i="8"/>
  <c r="K7" i="8"/>
  <c r="I7" i="8"/>
  <c r="G7" i="8"/>
  <c r="E7" i="8"/>
  <c r="L6" i="8"/>
  <c r="K6" i="8"/>
  <c r="I6" i="8"/>
  <c r="G6" i="8"/>
  <c r="E6" i="8"/>
  <c r="L5" i="8"/>
  <c r="K5" i="8"/>
  <c r="I5" i="8"/>
  <c r="G5" i="8"/>
  <c r="E5" i="8"/>
  <c r="A5" i="8"/>
  <c r="A6" i="8" s="1"/>
  <c r="A7" i="8" s="1"/>
  <c r="A8" i="8" s="1"/>
  <c r="A9" i="8" s="1"/>
  <c r="L4" i="8"/>
  <c r="K4" i="8"/>
  <c r="I4" i="8"/>
  <c r="G4" i="8"/>
  <c r="E4" i="8"/>
  <c r="J48" i="1"/>
  <c r="K48" i="1" s="1"/>
  <c r="H48" i="1"/>
  <c r="I48" i="1" s="1"/>
  <c r="F48" i="1"/>
  <c r="G48" i="1" s="1"/>
  <c r="D48" i="1"/>
  <c r="E48" i="1" s="1"/>
  <c r="J47" i="1"/>
  <c r="K47" i="1" s="1"/>
  <c r="H47" i="1"/>
  <c r="I47" i="1" s="1"/>
  <c r="F47" i="1"/>
  <c r="G47" i="1" s="1"/>
  <c r="D47" i="1"/>
  <c r="E47" i="1" s="1"/>
  <c r="J46" i="1"/>
  <c r="K46" i="1" s="1"/>
  <c r="H46" i="1"/>
  <c r="I46" i="1" s="1"/>
  <c r="F46" i="1"/>
  <c r="G46" i="1" s="1"/>
  <c r="D46" i="1"/>
  <c r="E46" i="1" s="1"/>
  <c r="J45" i="1"/>
  <c r="H45" i="1"/>
  <c r="F45" i="1"/>
  <c r="D45" i="1"/>
  <c r="J44" i="1"/>
  <c r="K44" i="1" s="1"/>
  <c r="H44" i="1"/>
  <c r="I44" i="1" s="1"/>
  <c r="F44" i="1"/>
  <c r="G44" i="1" s="1"/>
  <c r="D44" i="1"/>
  <c r="E44" i="1" s="1"/>
  <c r="L38" i="1"/>
  <c r="M38" i="1" s="1"/>
  <c r="K38" i="1"/>
  <c r="I38" i="1"/>
  <c r="G38" i="1"/>
  <c r="E38" i="1"/>
  <c r="L37" i="1"/>
  <c r="M37" i="1" s="1"/>
  <c r="K37" i="1"/>
  <c r="I37" i="1"/>
  <c r="G37" i="1"/>
  <c r="E37" i="1"/>
  <c r="L36" i="1"/>
  <c r="M36" i="1" s="1"/>
  <c r="K36" i="1"/>
  <c r="I36" i="1"/>
  <c r="G36" i="1"/>
  <c r="E36" i="1"/>
  <c r="M35" i="1"/>
  <c r="L35" i="1"/>
  <c r="K35" i="1"/>
  <c r="I35" i="1"/>
  <c r="G35" i="1"/>
  <c r="E35" i="1"/>
  <c r="A35" i="1"/>
  <c r="A36" i="1" s="1"/>
  <c r="A37" i="1" s="1"/>
  <c r="A38" i="1" s="1"/>
  <c r="L34" i="1"/>
  <c r="M34" i="1" s="1"/>
  <c r="K34" i="1"/>
  <c r="I34" i="1"/>
  <c r="G34" i="1"/>
  <c r="E34" i="1"/>
  <c r="A34" i="1"/>
  <c r="L33" i="1"/>
  <c r="M33" i="1" s="1"/>
  <c r="K33" i="1"/>
  <c r="I33" i="1"/>
  <c r="G33" i="1"/>
  <c r="E33" i="1"/>
  <c r="M31" i="1"/>
  <c r="L31" i="1"/>
  <c r="K31" i="1"/>
  <c r="I31" i="1"/>
  <c r="G31" i="1"/>
  <c r="E31" i="1"/>
  <c r="L30" i="1"/>
  <c r="M30" i="1" s="1"/>
  <c r="K30" i="1"/>
  <c r="I30" i="1"/>
  <c r="G30" i="1"/>
  <c r="E30" i="1"/>
  <c r="L29" i="1"/>
  <c r="M29" i="1" s="1"/>
  <c r="K29" i="1"/>
  <c r="I29" i="1"/>
  <c r="G29" i="1"/>
  <c r="E29" i="1"/>
  <c r="L28" i="1"/>
  <c r="M28" i="1" s="1"/>
  <c r="K28" i="1"/>
  <c r="I28" i="1"/>
  <c r="G28" i="1"/>
  <c r="E28" i="1"/>
  <c r="L27" i="1"/>
  <c r="M27" i="1" s="1"/>
  <c r="K27" i="1"/>
  <c r="I27" i="1"/>
  <c r="G27" i="1"/>
  <c r="E27" i="1"/>
  <c r="A27" i="1"/>
  <c r="A28" i="1" s="1"/>
  <c r="A29" i="1" s="1"/>
  <c r="A30" i="1" s="1"/>
  <c r="A31" i="1" s="1"/>
  <c r="L26" i="1"/>
  <c r="M26" i="1" s="1"/>
  <c r="K26" i="1"/>
  <c r="I26" i="1"/>
  <c r="G26" i="1"/>
  <c r="E26" i="1"/>
  <c r="L24" i="1"/>
  <c r="M24" i="1" s="1"/>
  <c r="K24" i="1"/>
  <c r="I24" i="1"/>
  <c r="G24" i="1"/>
  <c r="E24" i="1"/>
  <c r="L23" i="1"/>
  <c r="M23" i="1" s="1"/>
  <c r="K23" i="1"/>
  <c r="I23" i="1"/>
  <c r="G23" i="1"/>
  <c r="E23" i="1"/>
  <c r="L22" i="1"/>
  <c r="M22" i="1" s="1"/>
  <c r="K22" i="1"/>
  <c r="I22" i="1"/>
  <c r="G22" i="1"/>
  <c r="E22" i="1"/>
  <c r="L21" i="1"/>
  <c r="M21" i="1" s="1"/>
  <c r="K21" i="1"/>
  <c r="I21" i="1"/>
  <c r="G21" i="1"/>
  <c r="E21" i="1"/>
  <c r="L20" i="1"/>
  <c r="M20" i="1" s="1"/>
  <c r="K20" i="1"/>
  <c r="I20" i="1"/>
  <c r="G20" i="1"/>
  <c r="E20" i="1"/>
  <c r="A20" i="1"/>
  <c r="A21" i="1" s="1"/>
  <c r="A22" i="1" s="1"/>
  <c r="A23" i="1" s="1"/>
  <c r="A24" i="1" s="1"/>
  <c r="L19" i="1"/>
  <c r="M19" i="1" s="1"/>
  <c r="K19" i="1"/>
  <c r="I19" i="1"/>
  <c r="G19" i="1"/>
  <c r="E19" i="1"/>
  <c r="L17" i="1"/>
  <c r="K17" i="1"/>
  <c r="I17" i="1"/>
  <c r="G17" i="1"/>
  <c r="E17" i="1"/>
  <c r="L16" i="1"/>
  <c r="K16" i="1"/>
  <c r="I16" i="1"/>
  <c r="G16" i="1"/>
  <c r="E16" i="1"/>
  <c r="L15" i="1"/>
  <c r="K15" i="1"/>
  <c r="I15" i="1"/>
  <c r="G15" i="1"/>
  <c r="E15" i="1"/>
  <c r="L14" i="1"/>
  <c r="M14" i="1" s="1"/>
  <c r="K14" i="1"/>
  <c r="I14" i="1"/>
  <c r="G14" i="1"/>
  <c r="E14" i="1"/>
  <c r="L13" i="1"/>
  <c r="K13" i="1"/>
  <c r="I13" i="1"/>
  <c r="G13" i="1"/>
  <c r="E13" i="1"/>
  <c r="A13" i="1"/>
  <c r="A14" i="1" s="1"/>
  <c r="A15" i="1" s="1"/>
  <c r="A16" i="1" s="1"/>
  <c r="A17" i="1" s="1"/>
  <c r="L12" i="1"/>
  <c r="K12" i="1"/>
  <c r="I12" i="1"/>
  <c r="G12" i="1"/>
  <c r="E12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I44" i="2" l="1"/>
  <c r="M10" i="1"/>
  <c r="I43" i="2"/>
  <c r="K44" i="8"/>
  <c r="E43" i="8"/>
  <c r="G44" i="2"/>
  <c r="I44" i="8"/>
  <c r="E44" i="2"/>
  <c r="G44" i="8"/>
  <c r="M5" i="8"/>
  <c r="M9" i="8"/>
  <c r="M4" i="2"/>
  <c r="M6" i="2"/>
  <c r="K44" i="2"/>
  <c r="M5" i="2"/>
  <c r="M16" i="8"/>
  <c r="M7" i="8"/>
  <c r="M4" i="8"/>
  <c r="M6" i="8"/>
  <c r="M14" i="8"/>
  <c r="M8" i="8"/>
  <c r="M15" i="8"/>
  <c r="L44" i="8"/>
  <c r="M12" i="8"/>
  <c r="M13" i="8"/>
  <c r="M11" i="8"/>
  <c r="M12" i="2"/>
  <c r="M11" i="2"/>
  <c r="M13" i="2"/>
  <c r="K45" i="1"/>
  <c r="E45" i="1"/>
  <c r="I45" i="1"/>
  <c r="G45" i="1"/>
  <c r="M12" i="1"/>
  <c r="M15" i="1"/>
  <c r="M16" i="1"/>
  <c r="M17" i="1"/>
  <c r="M13" i="1"/>
  <c r="M9" i="1"/>
  <c r="M4" i="1"/>
  <c r="M6" i="1"/>
  <c r="M5" i="1"/>
  <c r="M8" i="1"/>
  <c r="M7" i="1"/>
  <c r="L44" i="2"/>
  <c r="L46" i="2"/>
  <c r="M46" i="2" s="1"/>
  <c r="L43" i="2"/>
  <c r="L45" i="2"/>
  <c r="M45" i="2" s="1"/>
  <c r="L47" i="2"/>
  <c r="M47" i="2" s="1"/>
  <c r="L46" i="8"/>
  <c r="M46" i="8" s="1"/>
  <c r="E44" i="8"/>
  <c r="L45" i="8"/>
  <c r="M45" i="8" s="1"/>
  <c r="L47" i="8"/>
  <c r="M47" i="8" s="1"/>
  <c r="L43" i="8"/>
  <c r="L45" i="1"/>
  <c r="L47" i="1"/>
  <c r="M47" i="1" s="1"/>
  <c r="L48" i="1"/>
  <c r="M48" i="1" s="1"/>
  <c r="L44" i="1"/>
  <c r="L46" i="1"/>
  <c r="M46" i="1" s="1"/>
  <c r="J47" i="7"/>
  <c r="K47" i="7" s="1"/>
  <c r="H47" i="7"/>
  <c r="I47" i="7" s="1"/>
  <c r="F47" i="7"/>
  <c r="G47" i="7" s="1"/>
  <c r="D47" i="7"/>
  <c r="E47" i="7" s="1"/>
  <c r="J46" i="7"/>
  <c r="K46" i="7" s="1"/>
  <c r="H46" i="7"/>
  <c r="I46" i="7" s="1"/>
  <c r="F46" i="7"/>
  <c r="G46" i="7" s="1"/>
  <c r="D46" i="7"/>
  <c r="E46" i="7" s="1"/>
  <c r="J45" i="7"/>
  <c r="K45" i="7" s="1"/>
  <c r="H45" i="7"/>
  <c r="I45" i="7" s="1"/>
  <c r="F45" i="7"/>
  <c r="G45" i="7" s="1"/>
  <c r="D45" i="7"/>
  <c r="E45" i="7" s="1"/>
  <c r="J44" i="7"/>
  <c r="H44" i="7"/>
  <c r="F44" i="7"/>
  <c r="D44" i="7"/>
  <c r="J43" i="7"/>
  <c r="K43" i="7" s="1"/>
  <c r="H43" i="7"/>
  <c r="F43" i="7"/>
  <c r="G43" i="7" s="1"/>
  <c r="D43" i="7"/>
  <c r="E43" i="7" s="1"/>
  <c r="L37" i="7"/>
  <c r="M37" i="7" s="1"/>
  <c r="K37" i="7"/>
  <c r="I37" i="7"/>
  <c r="G37" i="7"/>
  <c r="E37" i="7"/>
  <c r="L36" i="7"/>
  <c r="M36" i="7" s="1"/>
  <c r="K36" i="7"/>
  <c r="I36" i="7"/>
  <c r="G36" i="7"/>
  <c r="E36" i="7"/>
  <c r="L35" i="7"/>
  <c r="M35" i="7" s="1"/>
  <c r="K35" i="7"/>
  <c r="I35" i="7"/>
  <c r="G35" i="7"/>
  <c r="E35" i="7"/>
  <c r="M34" i="7"/>
  <c r="L34" i="7"/>
  <c r="K34" i="7"/>
  <c r="I34" i="7"/>
  <c r="G34" i="7"/>
  <c r="E34" i="7"/>
  <c r="L33" i="7"/>
  <c r="M33" i="7" s="1"/>
  <c r="K33" i="7"/>
  <c r="I33" i="7"/>
  <c r="G33" i="7"/>
  <c r="E33" i="7"/>
  <c r="A33" i="7"/>
  <c r="A34" i="7" s="1"/>
  <c r="A35" i="7" s="1"/>
  <c r="A36" i="7" s="1"/>
  <c r="A37" i="7" s="1"/>
  <c r="L32" i="7"/>
  <c r="M32" i="7" s="1"/>
  <c r="K32" i="7"/>
  <c r="I32" i="7"/>
  <c r="G32" i="7"/>
  <c r="E32" i="7"/>
  <c r="L30" i="7"/>
  <c r="M30" i="7" s="1"/>
  <c r="K30" i="7"/>
  <c r="I30" i="7"/>
  <c r="G30" i="7"/>
  <c r="E30" i="7"/>
  <c r="L29" i="7"/>
  <c r="M29" i="7" s="1"/>
  <c r="K29" i="7"/>
  <c r="I29" i="7"/>
  <c r="G29" i="7"/>
  <c r="E29" i="7"/>
  <c r="L28" i="7"/>
  <c r="M28" i="7" s="1"/>
  <c r="K28" i="7"/>
  <c r="I28" i="7"/>
  <c r="G28" i="7"/>
  <c r="E28" i="7"/>
  <c r="L27" i="7"/>
  <c r="M27" i="7" s="1"/>
  <c r="K27" i="7"/>
  <c r="I27" i="7"/>
  <c r="G27" i="7"/>
  <c r="E27" i="7"/>
  <c r="L26" i="7"/>
  <c r="M26" i="7" s="1"/>
  <c r="K26" i="7"/>
  <c r="I26" i="7"/>
  <c r="G26" i="7"/>
  <c r="E26" i="7"/>
  <c r="A26" i="7"/>
  <c r="A27" i="7" s="1"/>
  <c r="A28" i="7" s="1"/>
  <c r="A29" i="7" s="1"/>
  <c r="A30" i="7" s="1"/>
  <c r="L25" i="7"/>
  <c r="M25" i="7" s="1"/>
  <c r="K25" i="7"/>
  <c r="I25" i="7"/>
  <c r="G25" i="7"/>
  <c r="E25" i="7"/>
  <c r="L23" i="7"/>
  <c r="M23" i="7" s="1"/>
  <c r="K23" i="7"/>
  <c r="I23" i="7"/>
  <c r="G23" i="7"/>
  <c r="E23" i="7"/>
  <c r="L22" i="7"/>
  <c r="M22" i="7" s="1"/>
  <c r="K22" i="7"/>
  <c r="I22" i="7"/>
  <c r="G22" i="7"/>
  <c r="E22" i="7"/>
  <c r="L21" i="7"/>
  <c r="M21" i="7" s="1"/>
  <c r="K21" i="7"/>
  <c r="I21" i="7"/>
  <c r="G21" i="7"/>
  <c r="E21" i="7"/>
  <c r="L20" i="7"/>
  <c r="M20" i="7" s="1"/>
  <c r="K20" i="7"/>
  <c r="I20" i="7"/>
  <c r="G20" i="7"/>
  <c r="E20" i="7"/>
  <c r="L19" i="7"/>
  <c r="M19" i="7" s="1"/>
  <c r="K19" i="7"/>
  <c r="I19" i="7"/>
  <c r="G19" i="7"/>
  <c r="E19" i="7"/>
  <c r="A19" i="7"/>
  <c r="A20" i="7" s="1"/>
  <c r="A21" i="7" s="1"/>
  <c r="A22" i="7" s="1"/>
  <c r="A23" i="7" s="1"/>
  <c r="L18" i="7"/>
  <c r="M18" i="7" s="1"/>
  <c r="K18" i="7"/>
  <c r="I18" i="7"/>
  <c r="G18" i="7"/>
  <c r="E18" i="7"/>
  <c r="L16" i="7"/>
  <c r="K16" i="7"/>
  <c r="I16" i="7"/>
  <c r="G16" i="7"/>
  <c r="E16" i="7"/>
  <c r="L15" i="7"/>
  <c r="K15" i="7"/>
  <c r="I15" i="7"/>
  <c r="G15" i="7"/>
  <c r="E15" i="7"/>
  <c r="L14" i="7"/>
  <c r="K14" i="7"/>
  <c r="I14" i="7"/>
  <c r="G14" i="7"/>
  <c r="E14" i="7"/>
  <c r="L13" i="7"/>
  <c r="K13" i="7"/>
  <c r="I13" i="7"/>
  <c r="G13" i="7"/>
  <c r="E13" i="7"/>
  <c r="L12" i="7"/>
  <c r="K12" i="7"/>
  <c r="I12" i="7"/>
  <c r="G12" i="7"/>
  <c r="E12" i="7"/>
  <c r="A12" i="7"/>
  <c r="A13" i="7" s="1"/>
  <c r="A14" i="7" s="1"/>
  <c r="A15" i="7" s="1"/>
  <c r="A16" i="7" s="1"/>
  <c r="L11" i="7"/>
  <c r="K11" i="7"/>
  <c r="I11" i="7"/>
  <c r="G11" i="7"/>
  <c r="E11" i="7"/>
  <c r="L9" i="7"/>
  <c r="K9" i="7"/>
  <c r="I9" i="7"/>
  <c r="G9" i="7"/>
  <c r="E9" i="7"/>
  <c r="L8" i="7"/>
  <c r="K8" i="7"/>
  <c r="I8" i="7"/>
  <c r="G8" i="7"/>
  <c r="E8" i="7"/>
  <c r="L7" i="7"/>
  <c r="K7" i="7"/>
  <c r="I7" i="7"/>
  <c r="G7" i="7"/>
  <c r="E7" i="7"/>
  <c r="L6" i="7"/>
  <c r="K6" i="7"/>
  <c r="I6" i="7"/>
  <c r="G6" i="7"/>
  <c r="E6" i="7"/>
  <c r="L5" i="7"/>
  <c r="K5" i="7"/>
  <c r="I5" i="7"/>
  <c r="G5" i="7"/>
  <c r="E5" i="7"/>
  <c r="A5" i="7"/>
  <c r="A6" i="7" s="1"/>
  <c r="A7" i="7" s="1"/>
  <c r="A8" i="7" s="1"/>
  <c r="A9" i="7" s="1"/>
  <c r="L4" i="7"/>
  <c r="K4" i="7"/>
  <c r="I4" i="7"/>
  <c r="G4" i="7"/>
  <c r="E4" i="7"/>
  <c r="A5" i="3"/>
  <c r="A6" i="3" s="1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J47" i="9"/>
  <c r="K47" i="9" s="1"/>
  <c r="H47" i="9"/>
  <c r="I47" i="9" s="1"/>
  <c r="F47" i="9"/>
  <c r="G47" i="9" s="1"/>
  <c r="D47" i="9"/>
  <c r="E47" i="9" s="1"/>
  <c r="J46" i="9"/>
  <c r="K46" i="9" s="1"/>
  <c r="H46" i="9"/>
  <c r="I46" i="9" s="1"/>
  <c r="F46" i="9"/>
  <c r="G46" i="9" s="1"/>
  <c r="D46" i="9"/>
  <c r="E46" i="9" s="1"/>
  <c r="J45" i="9"/>
  <c r="K45" i="9" s="1"/>
  <c r="H45" i="9"/>
  <c r="I45" i="9" s="1"/>
  <c r="F45" i="9"/>
  <c r="G45" i="9" s="1"/>
  <c r="D45" i="9"/>
  <c r="E45" i="9" s="1"/>
  <c r="J44" i="9"/>
  <c r="K44" i="9" s="1"/>
  <c r="H44" i="9"/>
  <c r="I44" i="9" s="1"/>
  <c r="F44" i="9"/>
  <c r="G44" i="9" s="1"/>
  <c r="D44" i="9"/>
  <c r="E44" i="9" s="1"/>
  <c r="J43" i="9"/>
  <c r="K43" i="9" s="1"/>
  <c r="H43" i="9"/>
  <c r="I43" i="9" s="1"/>
  <c r="F43" i="9"/>
  <c r="G43" i="9" s="1"/>
  <c r="D43" i="9"/>
  <c r="E43" i="9" s="1"/>
  <c r="L37" i="9"/>
  <c r="M37" i="9" s="1"/>
  <c r="K37" i="9"/>
  <c r="I37" i="9"/>
  <c r="G37" i="9"/>
  <c r="E37" i="9"/>
  <c r="L36" i="9"/>
  <c r="M36" i="9" s="1"/>
  <c r="K36" i="9"/>
  <c r="I36" i="9"/>
  <c r="G36" i="9"/>
  <c r="E36" i="9"/>
  <c r="L35" i="9"/>
  <c r="M35" i="9" s="1"/>
  <c r="K35" i="9"/>
  <c r="I35" i="9"/>
  <c r="G35" i="9"/>
  <c r="E35" i="9"/>
  <c r="L34" i="9"/>
  <c r="M34" i="9" s="1"/>
  <c r="K34" i="9"/>
  <c r="I34" i="9"/>
  <c r="G34" i="9"/>
  <c r="E34" i="9"/>
  <c r="L33" i="9"/>
  <c r="M33" i="9" s="1"/>
  <c r="K33" i="9"/>
  <c r="I33" i="9"/>
  <c r="G33" i="9"/>
  <c r="E33" i="9"/>
  <c r="L32" i="9"/>
  <c r="M32" i="9" s="1"/>
  <c r="K32" i="9"/>
  <c r="I32" i="9"/>
  <c r="G32" i="9"/>
  <c r="E32" i="9"/>
  <c r="L30" i="9"/>
  <c r="M30" i="9" s="1"/>
  <c r="K30" i="9"/>
  <c r="I30" i="9"/>
  <c r="G30" i="9"/>
  <c r="E30" i="9"/>
  <c r="L29" i="9"/>
  <c r="M29" i="9" s="1"/>
  <c r="K29" i="9"/>
  <c r="I29" i="9"/>
  <c r="G29" i="9"/>
  <c r="E29" i="9"/>
  <c r="L28" i="9"/>
  <c r="M28" i="9" s="1"/>
  <c r="K28" i="9"/>
  <c r="I28" i="9"/>
  <c r="G28" i="9"/>
  <c r="E28" i="9"/>
  <c r="L27" i="9"/>
  <c r="M27" i="9" s="1"/>
  <c r="K27" i="9"/>
  <c r="I27" i="9"/>
  <c r="G27" i="9"/>
  <c r="E27" i="9"/>
  <c r="L26" i="9"/>
  <c r="M26" i="9" s="1"/>
  <c r="K26" i="9"/>
  <c r="I26" i="9"/>
  <c r="G26" i="9"/>
  <c r="E26" i="9"/>
  <c r="L25" i="9"/>
  <c r="M25" i="9" s="1"/>
  <c r="K25" i="9"/>
  <c r="I25" i="9"/>
  <c r="G25" i="9"/>
  <c r="E25" i="9"/>
  <c r="L23" i="9"/>
  <c r="M23" i="9" s="1"/>
  <c r="K23" i="9"/>
  <c r="I23" i="9"/>
  <c r="G23" i="9"/>
  <c r="E23" i="9"/>
  <c r="L22" i="9"/>
  <c r="M22" i="9" s="1"/>
  <c r="K22" i="9"/>
  <c r="I22" i="9"/>
  <c r="G22" i="9"/>
  <c r="E22" i="9"/>
  <c r="L21" i="9"/>
  <c r="M21" i="9" s="1"/>
  <c r="K21" i="9"/>
  <c r="I21" i="9"/>
  <c r="G21" i="9"/>
  <c r="E21" i="9"/>
  <c r="L20" i="9"/>
  <c r="M20" i="9" s="1"/>
  <c r="K20" i="9"/>
  <c r="I20" i="9"/>
  <c r="G20" i="9"/>
  <c r="E20" i="9"/>
  <c r="L19" i="9"/>
  <c r="M19" i="9" s="1"/>
  <c r="K19" i="9"/>
  <c r="I19" i="9"/>
  <c r="G19" i="9"/>
  <c r="E19" i="9"/>
  <c r="L18" i="9"/>
  <c r="M18" i="9" s="1"/>
  <c r="K18" i="9"/>
  <c r="I18" i="9"/>
  <c r="G18" i="9"/>
  <c r="E18" i="9"/>
  <c r="L16" i="9"/>
  <c r="M16" i="9" s="1"/>
  <c r="K16" i="9"/>
  <c r="I16" i="9"/>
  <c r="G16" i="9"/>
  <c r="E16" i="9"/>
  <c r="L15" i="9"/>
  <c r="M15" i="9" s="1"/>
  <c r="K15" i="9"/>
  <c r="I15" i="9"/>
  <c r="G15" i="9"/>
  <c r="E15" i="9"/>
  <c r="L14" i="9"/>
  <c r="M14" i="9" s="1"/>
  <c r="K14" i="9"/>
  <c r="I14" i="9"/>
  <c r="G14" i="9"/>
  <c r="E14" i="9"/>
  <c r="L13" i="9"/>
  <c r="M13" i="9" s="1"/>
  <c r="K13" i="9"/>
  <c r="I13" i="9"/>
  <c r="G13" i="9"/>
  <c r="E13" i="9"/>
  <c r="L12" i="9"/>
  <c r="M12" i="9" s="1"/>
  <c r="K12" i="9"/>
  <c r="I12" i="9"/>
  <c r="G12" i="9"/>
  <c r="E12" i="9"/>
  <c r="L11" i="9"/>
  <c r="M11" i="9" s="1"/>
  <c r="K11" i="9"/>
  <c r="I11" i="9"/>
  <c r="G11" i="9"/>
  <c r="E11" i="9"/>
  <c r="L9" i="9"/>
  <c r="M9" i="9" s="1"/>
  <c r="K9" i="9"/>
  <c r="I9" i="9"/>
  <c r="G9" i="9"/>
  <c r="E9" i="9"/>
  <c r="L8" i="9"/>
  <c r="M8" i="9" s="1"/>
  <c r="K8" i="9"/>
  <c r="I8" i="9"/>
  <c r="G8" i="9"/>
  <c r="E8" i="9"/>
  <c r="L7" i="9"/>
  <c r="M7" i="9" s="1"/>
  <c r="K7" i="9"/>
  <c r="I7" i="9"/>
  <c r="G7" i="9"/>
  <c r="E7" i="9"/>
  <c r="L6" i="9"/>
  <c r="K6" i="9"/>
  <c r="I6" i="9"/>
  <c r="G6" i="9"/>
  <c r="E6" i="9"/>
  <c r="L5" i="9"/>
  <c r="K5" i="9"/>
  <c r="I5" i="9"/>
  <c r="G5" i="9"/>
  <c r="E5" i="9"/>
  <c r="L4" i="9"/>
  <c r="K4" i="9"/>
  <c r="I4" i="9"/>
  <c r="G4" i="9"/>
  <c r="E4" i="9"/>
  <c r="M5" i="9" l="1"/>
  <c r="I44" i="7"/>
  <c r="M43" i="8"/>
  <c r="M44" i="2"/>
  <c r="M43" i="2"/>
  <c r="M44" i="8"/>
  <c r="M45" i="1"/>
  <c r="I43" i="7"/>
  <c r="G44" i="7"/>
  <c r="E44" i="7"/>
  <c r="K44" i="7"/>
  <c r="M14" i="7"/>
  <c r="M12" i="7"/>
  <c r="M15" i="7"/>
  <c r="M11" i="7"/>
  <c r="M13" i="7"/>
  <c r="M44" i="1"/>
  <c r="M7" i="7"/>
  <c r="M16" i="7"/>
  <c r="M9" i="7"/>
  <c r="M8" i="7"/>
  <c r="M6" i="7"/>
  <c r="M5" i="7"/>
  <c r="M4" i="7"/>
  <c r="M6" i="9"/>
  <c r="M4" i="9"/>
  <c r="L44" i="7"/>
  <c r="L46" i="7"/>
  <c r="M46" i="7" s="1"/>
  <c r="L43" i="7"/>
  <c r="L45" i="7"/>
  <c r="M45" i="7" s="1"/>
  <c r="L47" i="7"/>
  <c r="M47" i="7" s="1"/>
  <c r="L44" i="9"/>
  <c r="M44" i="9" s="1"/>
  <c r="L46" i="9"/>
  <c r="M46" i="9" s="1"/>
  <c r="L43" i="9"/>
  <c r="L45" i="9"/>
  <c r="M45" i="9" s="1"/>
  <c r="L47" i="9"/>
  <c r="M47" i="9" s="1"/>
  <c r="D47" i="3"/>
  <c r="E47" i="3" s="1"/>
  <c r="F47" i="3"/>
  <c r="H47" i="3"/>
  <c r="J47" i="3"/>
  <c r="L47" i="3" s="1"/>
  <c r="M47" i="3" s="1"/>
  <c r="I47" i="3"/>
  <c r="G47" i="3"/>
  <c r="D46" i="3"/>
  <c r="E46" i="3" s="1"/>
  <c r="F46" i="3"/>
  <c r="H46" i="3"/>
  <c r="I46" i="3" s="1"/>
  <c r="J46" i="3"/>
  <c r="K46" i="3" s="1"/>
  <c r="D45" i="3"/>
  <c r="F45" i="3"/>
  <c r="G45" i="3" s="1"/>
  <c r="H45" i="3"/>
  <c r="J45" i="3"/>
  <c r="D44" i="3"/>
  <c r="F44" i="3"/>
  <c r="H44" i="3"/>
  <c r="J44" i="3"/>
  <c r="D43" i="3"/>
  <c r="F43" i="3"/>
  <c r="H43" i="3"/>
  <c r="J43" i="3"/>
  <c r="L37" i="3"/>
  <c r="M37" i="3" s="1"/>
  <c r="K37" i="3"/>
  <c r="I37" i="3"/>
  <c r="G37" i="3"/>
  <c r="E37" i="3"/>
  <c r="L36" i="3"/>
  <c r="M36" i="3" s="1"/>
  <c r="K36" i="3"/>
  <c r="I36" i="3"/>
  <c r="G36" i="3"/>
  <c r="E36" i="3"/>
  <c r="L35" i="3"/>
  <c r="M35" i="3"/>
  <c r="K35" i="3"/>
  <c r="I35" i="3"/>
  <c r="G35" i="3"/>
  <c r="E35" i="3"/>
  <c r="L34" i="3"/>
  <c r="M34" i="3" s="1"/>
  <c r="K34" i="3"/>
  <c r="I34" i="3"/>
  <c r="G34" i="3"/>
  <c r="E34" i="3"/>
  <c r="L33" i="3"/>
  <c r="M33" i="3" s="1"/>
  <c r="K33" i="3"/>
  <c r="I33" i="3"/>
  <c r="G33" i="3"/>
  <c r="E33" i="3"/>
  <c r="L32" i="3"/>
  <c r="M32" i="3" s="1"/>
  <c r="K32" i="3"/>
  <c r="I32" i="3"/>
  <c r="G32" i="3"/>
  <c r="E32" i="3"/>
  <c r="L30" i="3"/>
  <c r="M30" i="3"/>
  <c r="K30" i="3"/>
  <c r="I30" i="3"/>
  <c r="G30" i="3"/>
  <c r="E30" i="3"/>
  <c r="L29" i="3"/>
  <c r="M29" i="3" s="1"/>
  <c r="K29" i="3"/>
  <c r="I29" i="3"/>
  <c r="G29" i="3"/>
  <c r="E29" i="3"/>
  <c r="L28" i="3"/>
  <c r="M28" i="3" s="1"/>
  <c r="K28" i="3"/>
  <c r="I28" i="3"/>
  <c r="G28" i="3"/>
  <c r="E28" i="3"/>
  <c r="L27" i="3"/>
  <c r="M27" i="3" s="1"/>
  <c r="K27" i="3"/>
  <c r="I27" i="3"/>
  <c r="G27" i="3"/>
  <c r="E27" i="3"/>
  <c r="L26" i="3"/>
  <c r="M26" i="3" s="1"/>
  <c r="K26" i="3"/>
  <c r="I26" i="3"/>
  <c r="G26" i="3"/>
  <c r="E26" i="3"/>
  <c r="L25" i="3"/>
  <c r="M25" i="3" s="1"/>
  <c r="K25" i="3"/>
  <c r="I25" i="3"/>
  <c r="G25" i="3"/>
  <c r="E25" i="3"/>
  <c r="L23" i="3"/>
  <c r="M23" i="3" s="1"/>
  <c r="K23" i="3"/>
  <c r="I23" i="3"/>
  <c r="G23" i="3"/>
  <c r="E23" i="3"/>
  <c r="L22" i="3"/>
  <c r="K22" i="3"/>
  <c r="I22" i="3"/>
  <c r="G22" i="3"/>
  <c r="E22" i="3"/>
  <c r="L21" i="3"/>
  <c r="K21" i="3"/>
  <c r="I21" i="3"/>
  <c r="G21" i="3"/>
  <c r="E21" i="3"/>
  <c r="L20" i="3"/>
  <c r="K20" i="3"/>
  <c r="I20" i="3"/>
  <c r="G20" i="3"/>
  <c r="E20" i="3"/>
  <c r="L19" i="3"/>
  <c r="K19" i="3"/>
  <c r="I19" i="3"/>
  <c r="G19" i="3"/>
  <c r="E19" i="3"/>
  <c r="L18" i="3"/>
  <c r="K18" i="3"/>
  <c r="I18" i="3"/>
  <c r="G18" i="3"/>
  <c r="E18" i="3"/>
  <c r="L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K11" i="3"/>
  <c r="I11" i="3"/>
  <c r="G11" i="3"/>
  <c r="E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E45" i="3" l="1"/>
  <c r="I43" i="3"/>
  <c r="M43" i="9"/>
  <c r="E44" i="3"/>
  <c r="M44" i="7"/>
  <c r="M43" i="7"/>
  <c r="K44" i="3"/>
  <c r="G43" i="3"/>
  <c r="E43" i="3"/>
  <c r="I44" i="3"/>
  <c r="M12" i="3"/>
  <c r="M22" i="3"/>
  <c r="I45" i="3"/>
  <c r="M21" i="3"/>
  <c r="M18" i="3"/>
  <c r="M19" i="3"/>
  <c r="M20" i="3"/>
  <c r="M16" i="3"/>
  <c r="M13" i="3"/>
  <c r="M14" i="3"/>
  <c r="M15" i="3"/>
  <c r="M9" i="3"/>
  <c r="M11" i="3"/>
  <c r="M8" i="3"/>
  <c r="M6" i="3"/>
  <c r="M5" i="3"/>
  <c r="M7" i="3"/>
  <c r="M4" i="3"/>
  <c r="L43" i="3"/>
  <c r="L44" i="3"/>
  <c r="L45" i="3"/>
  <c r="L46" i="3"/>
  <c r="M46" i="3" s="1"/>
  <c r="K43" i="3"/>
  <c r="G44" i="3"/>
  <c r="K45" i="3"/>
  <c r="G46" i="3"/>
  <c r="K47" i="3"/>
  <c r="M45" i="3" l="1"/>
  <c r="M44" i="3"/>
  <c r="M43" i="3"/>
</calcChain>
</file>

<file path=xl/sharedStrings.xml><?xml version="1.0" encoding="utf-8"?>
<sst xmlns="http://schemas.openxmlformats.org/spreadsheetml/2006/main" count="323" uniqueCount="93">
  <si>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</si>
  <si>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</si>
  <si>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</si>
  <si>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</si>
  <si>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</si>
  <si>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</si>
  <si>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</si>
  <si>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</si>
  <si>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</si>
  <si>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</si>
  <si>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</si>
  <si>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</si>
  <si>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No</t>
  </si>
  <si>
    <t>Div 2 A teams</t>
  </si>
  <si>
    <t>Ela Searle</t>
  </si>
  <si>
    <t>Ella Coulson</t>
  </si>
  <si>
    <t>Aoife Mackie</t>
  </si>
  <si>
    <t>Mya Brown</t>
  </si>
  <si>
    <t>Talia Brown</t>
  </si>
  <si>
    <t>Liberty</t>
  </si>
  <si>
    <t>Tabitha Oliver</t>
  </si>
  <si>
    <t>Ella Gunn</t>
  </si>
  <si>
    <t>Hattie Stone</t>
  </si>
  <si>
    <t>Roami Wilson</t>
  </si>
  <si>
    <t>Eva Bentley</t>
  </si>
  <si>
    <t>Baskervilles</t>
  </si>
  <si>
    <t>Ava Wilson</t>
  </si>
  <si>
    <t>Emma Hill</t>
  </si>
  <si>
    <t>Kaysie Lipscombe</t>
  </si>
  <si>
    <t>OLGA</t>
  </si>
  <si>
    <t>Div 2 A team</t>
  </si>
  <si>
    <t>Div 4 A League</t>
  </si>
  <si>
    <t>Aine Martin</t>
  </si>
  <si>
    <t>Lucy Edwards</t>
  </si>
  <si>
    <t>Sophie Napp</t>
  </si>
  <si>
    <t>Phoebe Lewis</t>
  </si>
  <si>
    <t>Rosie Dobson</t>
  </si>
  <si>
    <t>Alexia Genini Verrier</t>
  </si>
  <si>
    <t>Hannah Billing</t>
  </si>
  <si>
    <t>Odharnait Mosley</t>
  </si>
  <si>
    <t>Div 4 A Teams</t>
  </si>
  <si>
    <t>Div 2 B League</t>
  </si>
  <si>
    <t>Rosabella Dimaria</t>
  </si>
  <si>
    <t>Maisie Biggs</t>
  </si>
  <si>
    <t>Summer Perkins</t>
  </si>
  <si>
    <t>Abi Brimson</t>
  </si>
  <si>
    <t>Nyah Foley</t>
  </si>
  <si>
    <t>Chloe Hannam</t>
  </si>
  <si>
    <t>Neve Wale</t>
  </si>
  <si>
    <t>Div 2 B teams</t>
  </si>
  <si>
    <t>Div 4 B League</t>
  </si>
  <si>
    <t>Div 4 B teams</t>
  </si>
  <si>
    <t>Pearl Fray</t>
  </si>
  <si>
    <t>Phoebe Prichard</t>
  </si>
  <si>
    <t>Isobel Dixon</t>
  </si>
  <si>
    <t>Matilda Willingham</t>
  </si>
  <si>
    <t>Molly Hibbert Davies</t>
  </si>
  <si>
    <t>Amelie Rushforth</t>
  </si>
  <si>
    <t>Abbie Brimble</t>
  </si>
  <si>
    <t>Erin Kennedy</t>
  </si>
  <si>
    <t>Eleanor Sage</t>
  </si>
  <si>
    <t>Ruby Burt</t>
  </si>
  <si>
    <t>Div 2 C league</t>
  </si>
  <si>
    <t>Chloe Hosking</t>
  </si>
  <si>
    <t>Eve Mansell</t>
  </si>
  <si>
    <t>Div 4 C league</t>
  </si>
  <si>
    <t>Div 4 C team</t>
  </si>
  <si>
    <t>Div 2 C teams</t>
  </si>
  <si>
    <t>Red</t>
  </si>
  <si>
    <t>Ava Turner</t>
  </si>
  <si>
    <t>Daisy Downs</t>
  </si>
  <si>
    <t>Amelia Pidgley</t>
  </si>
  <si>
    <t>Isabelle Lloyd</t>
  </si>
  <si>
    <t>Brooke Rackshaw</t>
  </si>
  <si>
    <t>Amy Piper</t>
  </si>
  <si>
    <t>Poppy Sampson</t>
  </si>
  <si>
    <t>Trixxi Bell L Pocock</t>
  </si>
  <si>
    <t>Katerina Torlukova Gardner</t>
  </si>
  <si>
    <t>Isabelle McGuther</t>
  </si>
  <si>
    <t>Ellie May Hannaford</t>
  </si>
  <si>
    <t>Esther Morris</t>
  </si>
  <si>
    <t>Izzie Hunt</t>
  </si>
  <si>
    <t>Darcy Brooks</t>
  </si>
  <si>
    <t>Ella Hargreaves</t>
  </si>
  <si>
    <t>Ellie Yeats</t>
  </si>
  <si>
    <t>Jemimak Ross</t>
  </si>
  <si>
    <t>Sophie Hobbs Simpson</t>
  </si>
  <si>
    <t>Hollie Brimble</t>
  </si>
  <si>
    <t>Mia Pardoe</t>
  </si>
  <si>
    <t>RES</t>
  </si>
  <si>
    <t xml:space="preserve">Ida Norman </t>
  </si>
  <si>
    <t>Jasmine Billing</t>
  </si>
  <si>
    <t>Freya Arnold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</si>
</sst>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  <protection locked="0"/>
    </xf>
    <xf numFmtId="0" fontId="11" fillId="4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workbookViewId="0">
      <selection activeCell="H34" sqref="H34"/>
    </sheetView>
  </sheetViews>
  <sheetFormatPr defaultColWidth="8.85546875" defaultRowHeight="12.75" x14ac:dyDescent="0.2"/>
  <cols>
    <col min="1" max="1" width="5.140625" style="24" customWidth="1"/>
    <col min="2" max="2" width="18.7109375" style="52" customWidth="1"/>
    <col min="3" max="3" width="14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47" t="s">
        <v>13</v>
      </c>
      <c r="C1" s="47" t="s">
        <v>68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48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201</v>
      </c>
      <c r="B4" s="26" t="s">
        <v>26</v>
      </c>
      <c r="C4" s="28" t="s">
        <v>29</v>
      </c>
      <c r="D4" s="20">
        <v>11.85</v>
      </c>
      <c r="E4" s="9">
        <f t="shared" ref="E4:E9" si="0">IF(D4&lt;1,0,RANK(D4,D$4:D$37,0))</f>
        <v>11</v>
      </c>
      <c r="F4" s="20">
        <v>9.8000000000000007</v>
      </c>
      <c r="G4" s="9">
        <f t="shared" ref="G4:G9" si="1">IF(F4&lt;1,0,RANK(F4,F$4:F$37,0))</f>
        <v>14</v>
      </c>
      <c r="H4" s="20">
        <v>11.85</v>
      </c>
      <c r="I4" s="9">
        <f t="shared" ref="I4:I9" si="2">IF(H4&lt;1,0,RANK(H4,H$4:H$37,0))</f>
        <v>3</v>
      </c>
      <c r="J4" s="20">
        <v>11.55</v>
      </c>
      <c r="K4" s="9">
        <f t="shared" ref="K4:K9" si="3">IF(J4&lt;1,0,RANK(J4,J$4:J$37,0))</f>
        <v>6</v>
      </c>
      <c r="L4" s="10">
        <f>SUM(D4,F4,H4,J4)</f>
        <v>45.05</v>
      </c>
      <c r="M4" s="11">
        <f t="shared" ref="M4:M9" si="4">IF(L4&lt;1,0,RANK(L4,L$4:L$37,0))</f>
        <v>8</v>
      </c>
    </row>
    <row r="5" spans="1:13" ht="15" x14ac:dyDescent="0.2">
      <c r="A5" s="25">
        <f>SUM(A4+1)</f>
        <v>202</v>
      </c>
      <c r="B5" s="26" t="s">
        <v>69</v>
      </c>
      <c r="C5" s="28" t="s">
        <v>29</v>
      </c>
      <c r="D5" s="20">
        <v>11.85</v>
      </c>
      <c r="E5" s="9">
        <f t="shared" si="0"/>
        <v>11</v>
      </c>
      <c r="F5" s="20">
        <v>10.95</v>
      </c>
      <c r="G5" s="9">
        <f t="shared" si="1"/>
        <v>6</v>
      </c>
      <c r="H5" s="20">
        <v>10.75</v>
      </c>
      <c r="I5" s="9">
        <f t="shared" si="2"/>
        <v>11</v>
      </c>
      <c r="J5" s="20">
        <v>9.85</v>
      </c>
      <c r="K5" s="9">
        <f t="shared" si="3"/>
        <v>17</v>
      </c>
      <c r="L5" s="10">
        <f t="shared" ref="L5:L16" si="5">SUM(D5,F5,H5,J5)</f>
        <v>43.4</v>
      </c>
      <c r="M5" s="11">
        <f t="shared" si="4"/>
        <v>11</v>
      </c>
    </row>
    <row r="6" spans="1:13" ht="15" x14ac:dyDescent="0.2">
      <c r="A6" s="25">
        <f t="shared" ref="A6:A37" si="6">SUM(A5+1)</f>
        <v>203</v>
      </c>
      <c r="B6" s="26" t="s">
        <v>27</v>
      </c>
      <c r="C6" s="28" t="s">
        <v>29</v>
      </c>
      <c r="D6" s="20">
        <v>11.8</v>
      </c>
      <c r="E6" s="9">
        <f t="shared" si="0"/>
        <v>13</v>
      </c>
      <c r="F6" s="20">
        <v>10.7</v>
      </c>
      <c r="G6" s="9">
        <f t="shared" si="1"/>
        <v>8</v>
      </c>
      <c r="H6" s="20">
        <v>9.75</v>
      </c>
      <c r="I6" s="9">
        <f t="shared" si="2"/>
        <v>13</v>
      </c>
      <c r="J6" s="20">
        <v>10.15</v>
      </c>
      <c r="K6" s="9">
        <f t="shared" si="3"/>
        <v>14</v>
      </c>
      <c r="L6" s="10">
        <f t="shared" si="5"/>
        <v>42.4</v>
      </c>
      <c r="M6" s="11">
        <f t="shared" si="4"/>
        <v>12</v>
      </c>
    </row>
    <row r="7" spans="1:13" ht="15" x14ac:dyDescent="0.2">
      <c r="A7" s="25">
        <f t="shared" si="6"/>
        <v>204</v>
      </c>
      <c r="B7" s="26" t="s">
        <v>28</v>
      </c>
      <c r="C7" s="28" t="s">
        <v>29</v>
      </c>
      <c r="D7" s="20">
        <v>11.35</v>
      </c>
      <c r="E7" s="9">
        <f t="shared" si="0"/>
        <v>15</v>
      </c>
      <c r="F7" s="20">
        <v>8.25</v>
      </c>
      <c r="G7" s="9">
        <f t="shared" si="1"/>
        <v>17</v>
      </c>
      <c r="H7" s="20">
        <v>10</v>
      </c>
      <c r="I7" s="9">
        <f t="shared" si="2"/>
        <v>12</v>
      </c>
      <c r="J7" s="20">
        <v>10.050000000000001</v>
      </c>
      <c r="K7" s="9">
        <f t="shared" si="3"/>
        <v>16</v>
      </c>
      <c r="L7" s="10">
        <f t="shared" si="5"/>
        <v>39.650000000000006</v>
      </c>
      <c r="M7" s="11">
        <f t="shared" si="4"/>
        <v>17</v>
      </c>
    </row>
    <row r="8" spans="1:13" ht="15" x14ac:dyDescent="0.2">
      <c r="A8" s="25">
        <f t="shared" si="6"/>
        <v>205</v>
      </c>
      <c r="B8" s="27" t="s">
        <v>70</v>
      </c>
      <c r="C8" s="28" t="s">
        <v>29</v>
      </c>
      <c r="D8" s="20">
        <v>11.45</v>
      </c>
      <c r="E8" s="9">
        <f t="shared" si="0"/>
        <v>14</v>
      </c>
      <c r="F8" s="20">
        <v>9.85</v>
      </c>
      <c r="G8" s="9">
        <f t="shared" si="1"/>
        <v>13</v>
      </c>
      <c r="H8" s="20">
        <v>9.75</v>
      </c>
      <c r="I8" s="9">
        <f t="shared" si="2"/>
        <v>13</v>
      </c>
      <c r="J8" s="20">
        <v>10.25</v>
      </c>
      <c r="K8" s="9">
        <f t="shared" si="3"/>
        <v>13</v>
      </c>
      <c r="L8" s="10">
        <f t="shared" si="5"/>
        <v>41.3</v>
      </c>
      <c r="M8" s="11">
        <f t="shared" si="4"/>
        <v>15</v>
      </c>
    </row>
    <row r="9" spans="1:13" ht="15" x14ac:dyDescent="0.2">
      <c r="A9" s="25">
        <f t="shared" si="6"/>
        <v>206</v>
      </c>
      <c r="B9" s="27" t="s">
        <v>71</v>
      </c>
      <c r="C9" s="28" t="s">
        <v>29</v>
      </c>
      <c r="D9" s="20">
        <v>11.35</v>
      </c>
      <c r="E9" s="9">
        <f t="shared" si="0"/>
        <v>15</v>
      </c>
      <c r="F9" s="20">
        <v>9.4</v>
      </c>
      <c r="G9" s="9">
        <f t="shared" si="1"/>
        <v>15</v>
      </c>
      <c r="H9" s="20">
        <v>9.3000000000000007</v>
      </c>
      <c r="I9" s="9">
        <f t="shared" si="2"/>
        <v>15</v>
      </c>
      <c r="J9" s="20">
        <v>10.15</v>
      </c>
      <c r="K9" s="9">
        <f t="shared" si="3"/>
        <v>14</v>
      </c>
      <c r="L9" s="10">
        <f t="shared" si="5"/>
        <v>40.200000000000003</v>
      </c>
      <c r="M9" s="11">
        <f t="shared" si="4"/>
        <v>16</v>
      </c>
    </row>
    <row r="10" spans="1:13" ht="15" x14ac:dyDescent="0.2">
      <c r="A10" s="25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207</v>
      </c>
      <c r="B11" s="26" t="s">
        <v>20</v>
      </c>
      <c r="C11" s="28" t="s">
        <v>25</v>
      </c>
      <c r="D11" s="20">
        <v>12.55</v>
      </c>
      <c r="E11" s="9">
        <f t="shared" ref="E11:E23" si="7">IF(D11&lt;1,0,RANK(D11,D$4:D$37,0))</f>
        <v>1</v>
      </c>
      <c r="F11" s="20">
        <v>8.8000000000000007</v>
      </c>
      <c r="G11" s="9">
        <f t="shared" ref="G11:G23" si="8">IF(F11&lt;1,0,RANK(F11,F$4:F$37,0))</f>
        <v>16</v>
      </c>
      <c r="H11" s="20">
        <v>8.9499999999999993</v>
      </c>
      <c r="I11" s="9">
        <f t="shared" ref="I11:I23" si="9">IF(H11&lt;1,0,RANK(H11,H$4:H$37,0))</f>
        <v>16</v>
      </c>
      <c r="J11" s="20">
        <v>12.1</v>
      </c>
      <c r="K11" s="9">
        <f t="shared" ref="K11:K16" si="10">IF(J11&lt;1,0,RANK(J11,J$4:J$37,0))</f>
        <v>1</v>
      </c>
      <c r="L11" s="10">
        <f t="shared" si="5"/>
        <v>42.4</v>
      </c>
      <c r="M11" s="11">
        <f t="shared" ref="M11:M23" si="11">IF(L11&lt;1,0,RANK(L11,L$4:L$37,0))</f>
        <v>12</v>
      </c>
    </row>
    <row r="12" spans="1:13" ht="15" x14ac:dyDescent="0.2">
      <c r="A12" s="25">
        <f t="shared" si="6"/>
        <v>208</v>
      </c>
      <c r="B12" s="26" t="s">
        <v>21</v>
      </c>
      <c r="C12" s="28" t="s">
        <v>25</v>
      </c>
      <c r="D12" s="20">
        <v>12.15</v>
      </c>
      <c r="E12" s="9">
        <f t="shared" si="7"/>
        <v>8</v>
      </c>
      <c r="F12" s="20">
        <v>10.15</v>
      </c>
      <c r="G12" s="9">
        <f t="shared" si="8"/>
        <v>11</v>
      </c>
      <c r="H12" s="20">
        <v>11.55</v>
      </c>
      <c r="I12" s="9">
        <f t="shared" si="9"/>
        <v>7</v>
      </c>
      <c r="J12" s="20">
        <v>12</v>
      </c>
      <c r="K12" s="9">
        <f t="shared" si="10"/>
        <v>2</v>
      </c>
      <c r="L12" s="10">
        <f t="shared" si="5"/>
        <v>45.85</v>
      </c>
      <c r="M12" s="11">
        <f t="shared" si="11"/>
        <v>7</v>
      </c>
    </row>
    <row r="13" spans="1:13" ht="15" x14ac:dyDescent="0.2">
      <c r="A13" s="25">
        <f t="shared" si="6"/>
        <v>209</v>
      </c>
      <c r="B13" s="26" t="s">
        <v>22</v>
      </c>
      <c r="C13" s="28" t="s">
        <v>25</v>
      </c>
      <c r="D13" s="20">
        <v>10.75</v>
      </c>
      <c r="E13" s="9">
        <f t="shared" si="7"/>
        <v>17</v>
      </c>
      <c r="F13" s="20">
        <v>11.05</v>
      </c>
      <c r="G13" s="9">
        <f t="shared" si="8"/>
        <v>5</v>
      </c>
      <c r="H13" s="20">
        <v>11.4</v>
      </c>
      <c r="I13" s="9">
        <f t="shared" si="9"/>
        <v>8</v>
      </c>
      <c r="J13" s="20">
        <v>11</v>
      </c>
      <c r="K13" s="9">
        <f t="shared" si="10"/>
        <v>10</v>
      </c>
      <c r="L13" s="10">
        <f t="shared" si="5"/>
        <v>44.2</v>
      </c>
      <c r="M13" s="11">
        <f t="shared" si="11"/>
        <v>10</v>
      </c>
    </row>
    <row r="14" spans="1:13" ht="15" x14ac:dyDescent="0.2">
      <c r="A14" s="25">
        <f t="shared" si="6"/>
        <v>210</v>
      </c>
      <c r="B14" s="26" t="s">
        <v>23</v>
      </c>
      <c r="C14" s="28" t="s">
        <v>25</v>
      </c>
      <c r="D14" s="20">
        <v>12.25</v>
      </c>
      <c r="E14" s="9">
        <f t="shared" si="7"/>
        <v>6</v>
      </c>
      <c r="F14" s="20">
        <v>10.050000000000001</v>
      </c>
      <c r="G14" s="9">
        <f t="shared" si="8"/>
        <v>12</v>
      </c>
      <c r="H14" s="20">
        <v>8.6</v>
      </c>
      <c r="I14" s="9">
        <f t="shared" si="9"/>
        <v>17</v>
      </c>
      <c r="J14" s="20">
        <v>10.45</v>
      </c>
      <c r="K14" s="9">
        <f t="shared" si="10"/>
        <v>12</v>
      </c>
      <c r="L14" s="10">
        <f t="shared" si="5"/>
        <v>41.349999999999994</v>
      </c>
      <c r="M14" s="11">
        <f t="shared" si="11"/>
        <v>14</v>
      </c>
    </row>
    <row r="15" spans="1:13" ht="15" x14ac:dyDescent="0.2">
      <c r="A15" s="25">
        <f t="shared" si="6"/>
        <v>211</v>
      </c>
      <c r="B15" s="26" t="s">
        <v>24</v>
      </c>
      <c r="C15" s="28" t="s">
        <v>25</v>
      </c>
      <c r="D15" s="20">
        <v>12.5</v>
      </c>
      <c r="E15" s="9">
        <f t="shared" si="7"/>
        <v>3</v>
      </c>
      <c r="F15" s="20">
        <v>10.9</v>
      </c>
      <c r="G15" s="9">
        <f t="shared" si="8"/>
        <v>7</v>
      </c>
      <c r="H15" s="20">
        <v>11.85</v>
      </c>
      <c r="I15" s="9">
        <f t="shared" si="9"/>
        <v>3</v>
      </c>
      <c r="J15" s="20">
        <v>12</v>
      </c>
      <c r="K15" s="9">
        <f t="shared" si="10"/>
        <v>2</v>
      </c>
      <c r="L15" s="10">
        <f t="shared" si="5"/>
        <v>47.25</v>
      </c>
      <c r="M15" s="11">
        <f t="shared" si="11"/>
        <v>3</v>
      </c>
    </row>
    <row r="16" spans="1:13" ht="15" x14ac:dyDescent="0.2">
      <c r="A16" s="25">
        <f t="shared" si="6"/>
        <v>212</v>
      </c>
      <c r="B16" s="26" t="s">
        <v>72</v>
      </c>
      <c r="C16" s="28" t="s">
        <v>25</v>
      </c>
      <c r="D16" s="20">
        <v>12.45</v>
      </c>
      <c r="E16" s="9">
        <f t="shared" si="7"/>
        <v>4</v>
      </c>
      <c r="F16" s="20">
        <v>10.3</v>
      </c>
      <c r="G16" s="9">
        <f t="shared" si="8"/>
        <v>10</v>
      </c>
      <c r="H16" s="20">
        <v>10.9</v>
      </c>
      <c r="I16" s="9">
        <f t="shared" si="9"/>
        <v>10</v>
      </c>
      <c r="J16" s="20">
        <v>11.2</v>
      </c>
      <c r="K16" s="9">
        <f t="shared" si="10"/>
        <v>9</v>
      </c>
      <c r="L16" s="10">
        <f t="shared" si="5"/>
        <v>44.849999999999994</v>
      </c>
      <c r="M16" s="11">
        <f t="shared" si="11"/>
        <v>9</v>
      </c>
    </row>
    <row r="17" spans="1:13" ht="15" x14ac:dyDescent="0.2">
      <c r="A17" s="25"/>
      <c r="B17" s="45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213</v>
      </c>
      <c r="B18" s="26" t="s">
        <v>78</v>
      </c>
      <c r="C18" s="41" t="s">
        <v>19</v>
      </c>
      <c r="D18" s="20">
        <v>12.25</v>
      </c>
      <c r="E18" s="9">
        <f t="shared" si="7"/>
        <v>6</v>
      </c>
      <c r="F18" s="20">
        <v>10.6</v>
      </c>
      <c r="G18" s="9">
        <f t="shared" si="8"/>
        <v>9</v>
      </c>
      <c r="H18" s="20">
        <v>11.8</v>
      </c>
      <c r="I18" s="9">
        <f t="shared" si="9"/>
        <v>5</v>
      </c>
      <c r="J18" s="20">
        <v>11.35</v>
      </c>
      <c r="K18" s="9">
        <f t="shared" ref="K18:K23" si="12">IF(J18&lt;1,0,RANK(J18,J$4:J$37,0))</f>
        <v>8</v>
      </c>
      <c r="L18" s="10">
        <f>SUM(D18,F18,H18,J18)</f>
        <v>46.000000000000007</v>
      </c>
      <c r="M18" s="11">
        <f t="shared" si="11"/>
        <v>5</v>
      </c>
    </row>
    <row r="19" spans="1:13" ht="15" x14ac:dyDescent="0.2">
      <c r="A19" s="25">
        <f t="shared" si="6"/>
        <v>214</v>
      </c>
      <c r="B19" s="26" t="s">
        <v>14</v>
      </c>
      <c r="C19" s="41" t="s">
        <v>19</v>
      </c>
      <c r="D19" s="20">
        <v>12.1</v>
      </c>
      <c r="E19" s="9">
        <f t="shared" si="7"/>
        <v>9</v>
      </c>
      <c r="F19" s="20">
        <v>11.25</v>
      </c>
      <c r="G19" s="9">
        <f t="shared" si="8"/>
        <v>4</v>
      </c>
      <c r="H19" s="20">
        <v>11.9</v>
      </c>
      <c r="I19" s="9">
        <f t="shared" si="9"/>
        <v>2</v>
      </c>
      <c r="J19" s="20">
        <v>10.75</v>
      </c>
      <c r="K19" s="9">
        <f t="shared" si="12"/>
        <v>11</v>
      </c>
      <c r="L19" s="10">
        <f t="shared" ref="L19:L30" si="13">SUM(D19,F19,H19,J19)</f>
        <v>46</v>
      </c>
      <c r="M19" s="11">
        <f t="shared" si="11"/>
        <v>6</v>
      </c>
    </row>
    <row r="20" spans="1:13" ht="15" x14ac:dyDescent="0.2">
      <c r="A20" s="25">
        <f t="shared" si="6"/>
        <v>215</v>
      </c>
      <c r="B20" s="26" t="s">
        <v>15</v>
      </c>
      <c r="C20" s="41" t="s">
        <v>19</v>
      </c>
      <c r="D20" s="20">
        <v>12.35</v>
      </c>
      <c r="E20" s="9">
        <f t="shared" si="7"/>
        <v>5</v>
      </c>
      <c r="F20" s="20">
        <v>12.15</v>
      </c>
      <c r="G20" s="9">
        <f t="shared" si="8"/>
        <v>2</v>
      </c>
      <c r="H20" s="20">
        <v>11.2</v>
      </c>
      <c r="I20" s="9">
        <f t="shared" si="9"/>
        <v>9</v>
      </c>
      <c r="J20" s="20">
        <v>11.8</v>
      </c>
      <c r="K20" s="9">
        <f t="shared" si="12"/>
        <v>5</v>
      </c>
      <c r="L20" s="10">
        <f t="shared" si="13"/>
        <v>47.5</v>
      </c>
      <c r="M20" s="11">
        <f t="shared" si="11"/>
        <v>2</v>
      </c>
    </row>
    <row r="21" spans="1:13" ht="15" x14ac:dyDescent="0.2">
      <c r="A21" s="25">
        <f t="shared" si="6"/>
        <v>216</v>
      </c>
      <c r="B21" s="26" t="s">
        <v>39</v>
      </c>
      <c r="C21" s="41" t="s">
        <v>19</v>
      </c>
      <c r="D21" s="20">
        <v>12.05</v>
      </c>
      <c r="E21" s="9">
        <f t="shared" si="7"/>
        <v>10</v>
      </c>
      <c r="F21" s="20">
        <v>11.55</v>
      </c>
      <c r="G21" s="9">
        <f t="shared" si="8"/>
        <v>3</v>
      </c>
      <c r="H21" s="20">
        <v>12.1</v>
      </c>
      <c r="I21" s="9">
        <f t="shared" si="9"/>
        <v>1</v>
      </c>
      <c r="J21" s="20">
        <v>11.5</v>
      </c>
      <c r="K21" s="9">
        <f t="shared" si="12"/>
        <v>7</v>
      </c>
      <c r="L21" s="10">
        <f t="shared" si="13"/>
        <v>47.2</v>
      </c>
      <c r="M21" s="11">
        <f t="shared" si="11"/>
        <v>4</v>
      </c>
    </row>
    <row r="22" spans="1:13" ht="15" x14ac:dyDescent="0.2">
      <c r="A22" s="25">
        <f t="shared" si="6"/>
        <v>217</v>
      </c>
      <c r="B22" s="26" t="s">
        <v>88</v>
      </c>
      <c r="C22" s="41" t="s">
        <v>19</v>
      </c>
      <c r="D22" s="20">
        <v>12.55</v>
      </c>
      <c r="E22" s="9">
        <f t="shared" si="7"/>
        <v>1</v>
      </c>
      <c r="F22" s="20">
        <v>12.2</v>
      </c>
      <c r="G22" s="9">
        <f t="shared" si="8"/>
        <v>1</v>
      </c>
      <c r="H22" s="20">
        <v>11.75</v>
      </c>
      <c r="I22" s="9">
        <f t="shared" si="9"/>
        <v>6</v>
      </c>
      <c r="J22" s="20">
        <v>11.95</v>
      </c>
      <c r="K22" s="9">
        <f t="shared" si="12"/>
        <v>4</v>
      </c>
      <c r="L22" s="10">
        <f t="shared" si="13"/>
        <v>48.45</v>
      </c>
      <c r="M22" s="11">
        <f t="shared" si="11"/>
        <v>1</v>
      </c>
    </row>
    <row r="23" spans="1:13" ht="15" x14ac:dyDescent="0.2">
      <c r="A23" s="25">
        <f t="shared" si="6"/>
        <v>218</v>
      </c>
      <c r="B23" s="27"/>
      <c r="C23" s="41" t="s">
        <v>19</v>
      </c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218</v>
      </c>
      <c r="B25" s="26"/>
      <c r="C25" s="28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219</v>
      </c>
      <c r="B26" s="26"/>
      <c r="C26" s="28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220</v>
      </c>
      <c r="B27" s="26"/>
      <c r="C27" s="28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221</v>
      </c>
      <c r="B28" s="26"/>
      <c r="C28" s="28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222</v>
      </c>
      <c r="B29" s="27"/>
      <c r="C29" s="28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223</v>
      </c>
      <c r="B30" s="27"/>
      <c r="C30" s="28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2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49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50" t="s">
        <v>9</v>
      </c>
      <c r="C40" s="1" t="s">
        <v>30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50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51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51"/>
      <c r="C43" s="8" t="s">
        <v>29</v>
      </c>
      <c r="D43" s="29">
        <f>LARGE(D4:D9,1)+LARGE(D4:D9,2)+LARGE(D4:D9,3)+LARGE(D4:D9,4)</f>
        <v>46.95</v>
      </c>
      <c r="E43" s="18">
        <f>IF(D43&lt;1,0,RANK(D43,D$43:D$47,0))</f>
        <v>3</v>
      </c>
      <c r="F43" s="29">
        <f>LARGE(F4:F9,1)+LARGE(F4:F9,2)+LARGE(F4:F9,3)+LARGE(F4:F9,4)</f>
        <v>41.3</v>
      </c>
      <c r="G43" s="18">
        <f>IF(F43&lt;1,0,RANK(F43,F$43:F$47,0))</f>
        <v>3</v>
      </c>
      <c r="H43" s="29">
        <f>LARGE(H4:H9,1)+LARGE(H4:H9,2)+LARGE(H4:H9,3)+LARGE(H4:H9,4)</f>
        <v>42.35</v>
      </c>
      <c r="I43" s="18">
        <f>IF(H43&lt;1,0,RANK(H43,H$43:H$47,0))</f>
        <v>3</v>
      </c>
      <c r="J43" s="29">
        <f>LARGE(J4:J9,1)+LARGE(J4:J9,2)+LARGE(J4:J9,3)+LARGE(J4:J9,4)</f>
        <v>42.1</v>
      </c>
      <c r="K43" s="18">
        <f>IF(J43&lt;1,0,RANK(J43,J$43:J$47,0))</f>
        <v>3</v>
      </c>
      <c r="L43" s="19">
        <f>D43+F43+H43+J43</f>
        <v>172.7</v>
      </c>
      <c r="M43" s="11">
        <f>IF(L43&lt;1,0,RANK(L43,L$43:L$47,0))</f>
        <v>3</v>
      </c>
    </row>
    <row r="44" spans="1:13" ht="15" x14ac:dyDescent="0.2">
      <c r="B44" s="51"/>
      <c r="C44" s="28" t="s">
        <v>25</v>
      </c>
      <c r="D44" s="29">
        <f>LARGE(D11:D16,1)+LARGE(D11:D16,2)+LARGE(D11:D16,3)+LARGE(D11:D16,4)</f>
        <v>49.75</v>
      </c>
      <c r="E44" s="18">
        <f>IF(D44&lt;1,0,RANK(D44,D$43:D$47,0))</f>
        <v>1</v>
      </c>
      <c r="F44" s="29">
        <f>LARGE(F11:F16,1)+LARGE(F11:F16,2)+LARGE(F11:F16,3)+LARGE(F11:F16,4)</f>
        <v>42.4</v>
      </c>
      <c r="G44" s="18">
        <f>IF(F44&lt;1,0,RANK(F44,F$43:F$47,0))</f>
        <v>2</v>
      </c>
      <c r="H44" s="29">
        <f>LARGE(H11:H16,1)+LARGE(H11:H16,2)+LARGE(H11:H16,3)+LARGE(H11:H16,4)</f>
        <v>45.699999999999996</v>
      </c>
      <c r="I44" s="18">
        <f>IF(H44&lt;1,0,RANK(H44,H$43:H$47,0))</f>
        <v>2</v>
      </c>
      <c r="J44" s="29">
        <f>LARGE(J11:J16,1)+LARGE(J11:J16,2)+LARGE(J11:J16,3)+LARGE(J11:J16,4)</f>
        <v>47.3</v>
      </c>
      <c r="K44" s="18">
        <f>IF(J44&lt;1,0,RANK(J44,J$43:J$47,0))</f>
        <v>1</v>
      </c>
      <c r="L44" s="19">
        <f>D44+F44+H44+J44</f>
        <v>185.14999999999998</v>
      </c>
      <c r="M44" s="11">
        <f>IF(L44&lt;1,0,RANK(L44,L$43:L$47,0))</f>
        <v>2</v>
      </c>
    </row>
    <row r="45" spans="1:13" ht="15" x14ac:dyDescent="0.2">
      <c r="B45" s="51"/>
      <c r="C45" s="28" t="s">
        <v>19</v>
      </c>
      <c r="D45" s="29">
        <f>LARGE(D18:D23,1)+LARGE(D18:D23,2)+LARGE(D18:D23,3)+LARGE(D18:D23,4)</f>
        <v>49.25</v>
      </c>
      <c r="E45" s="18">
        <f>IF(D45&lt;1,0,RANK(D45,D$43:D$47,0))</f>
        <v>2</v>
      </c>
      <c r="F45" s="29">
        <f>LARGE(F18:F23,1)+LARGE(F18:F23,2)+LARGE(F18:F23,3)+LARGE(F18:F23,4)</f>
        <v>47.150000000000006</v>
      </c>
      <c r="G45" s="18">
        <f>IF(F45&lt;1,0,RANK(F45,F$43:F$47,0))</f>
        <v>1</v>
      </c>
      <c r="H45" s="29">
        <f>LARGE(H18:H23,1)+LARGE(H18:H23,2)+LARGE(H18:H23,3)+LARGE(H18:H23,4)</f>
        <v>47.55</v>
      </c>
      <c r="I45" s="18">
        <f>IF(H45&lt;1,0,RANK(H45,H$43:H$47,0))</f>
        <v>1</v>
      </c>
      <c r="J45" s="29">
        <f>LARGE(J18:J23,1)+LARGE(J18:J23,2)+LARGE(J18:J23,3)+LARGE(J18:J23,4)</f>
        <v>46.6</v>
      </c>
      <c r="K45" s="18">
        <f>IF(J45&lt;1,0,RANK(J45,J$43:J$47,0))</f>
        <v>2</v>
      </c>
      <c r="L45" s="19">
        <f>D45+F45+H45+J45</f>
        <v>190.54999999999998</v>
      </c>
      <c r="M45" s="11">
        <f>IF(L45&lt;1,0,RANK(L45,L$43:L$47,0))</f>
        <v>1</v>
      </c>
    </row>
    <row r="46" spans="1:13" ht="15" x14ac:dyDescent="0.2">
      <c r="B46" s="51"/>
      <c r="C46" s="28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51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S8+pMeK7A2ovIAq9j58hZ9kb/vNPir7SeQNtgKPaD3UVYqT5EtYc4qvqUFRKodqUs8Zvg/cBcorXnyIkD4VhZQ==" saltValue="2/t8VbVmAZX7ZOs+NG2pTQ==" spinCount="100000" sheet="1" selectLockedCells="1"/>
  <phoneticPr fontId="12" type="noConversion"/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7F4D-5538-4D25-8E89-69215DC20EFA}">
  <dimension ref="A1:M47"/>
  <sheetViews>
    <sheetView workbookViewId="0">
      <selection activeCell="H7" sqref="H7"/>
    </sheetView>
  </sheetViews>
  <sheetFormatPr defaultColWidth="8.85546875" defaultRowHeight="12.75" x14ac:dyDescent="0.2"/>
  <cols>
    <col min="1" max="1" width="5.140625" style="42" customWidth="1"/>
    <col min="2" max="2" width="18.7109375" customWidth="1"/>
    <col min="3" max="3" width="14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65</v>
      </c>
      <c r="C1" s="47" t="s">
        <v>68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4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44">
        <v>430</v>
      </c>
      <c r="B4" s="26" t="s">
        <v>79</v>
      </c>
      <c r="C4" s="41" t="s">
        <v>19</v>
      </c>
      <c r="D4" s="20">
        <v>10.7</v>
      </c>
      <c r="E4" s="9">
        <f t="shared" ref="E4:E9" si="0">IF(D4&lt;1,0,RANK(D4,D$4:D$37,0))</f>
        <v>2</v>
      </c>
      <c r="F4" s="20">
        <v>5.65</v>
      </c>
      <c r="G4" s="9">
        <f t="shared" ref="G4:G9" si="1">IF(F4&lt;1,0,RANK(F4,F$4:F$37,0))</f>
        <v>2</v>
      </c>
      <c r="H4" s="20">
        <v>8.4</v>
      </c>
      <c r="I4" s="9">
        <f t="shared" ref="I4:I9" si="2">IF(H4&lt;1,0,RANK(H4,H$4:H$37,0))</f>
        <v>3</v>
      </c>
      <c r="J4" s="20">
        <v>7.95</v>
      </c>
      <c r="K4" s="9">
        <f t="shared" ref="K4:K9" si="3">IF(J4&lt;1,0,RANK(J4,J$4:J$37,0))</f>
        <v>2</v>
      </c>
      <c r="L4" s="10">
        <f>SUM(D4,F4,H4,J4)</f>
        <v>32.700000000000003</v>
      </c>
      <c r="M4" s="11">
        <f t="shared" ref="M4:M9" si="4">IF(L4&lt;1,0,RANK(L4,L$4:L$37,0))</f>
        <v>3</v>
      </c>
    </row>
    <row r="5" spans="1:13" ht="15" x14ac:dyDescent="0.2">
      <c r="A5" s="44">
        <f>SUM(A4+1)</f>
        <v>431</v>
      </c>
      <c r="B5" s="26" t="s">
        <v>80</v>
      </c>
      <c r="C5" s="41" t="s">
        <v>19</v>
      </c>
      <c r="D5" s="20">
        <v>10.3</v>
      </c>
      <c r="E5" s="9">
        <f t="shared" si="0"/>
        <v>3</v>
      </c>
      <c r="F5" s="20">
        <v>5.6</v>
      </c>
      <c r="G5" s="9">
        <f t="shared" si="1"/>
        <v>3</v>
      </c>
      <c r="H5" s="20">
        <v>9.6999999999999993</v>
      </c>
      <c r="I5" s="9">
        <f t="shared" si="2"/>
        <v>2</v>
      </c>
      <c r="J5" s="20">
        <v>7.9</v>
      </c>
      <c r="K5" s="9">
        <f t="shared" si="3"/>
        <v>3</v>
      </c>
      <c r="L5" s="10">
        <f t="shared" ref="L5:L16" si="5">SUM(D5,F5,H5,J5)</f>
        <v>33.5</v>
      </c>
      <c r="M5" s="11">
        <f t="shared" si="4"/>
        <v>2</v>
      </c>
    </row>
    <row r="6" spans="1:13" ht="15" x14ac:dyDescent="0.2">
      <c r="A6" s="44">
        <f t="shared" ref="A6:A37" si="6">SUM(A5+1)</f>
        <v>432</v>
      </c>
      <c r="B6" s="26" t="s">
        <v>44</v>
      </c>
      <c r="C6" s="41" t="s">
        <v>19</v>
      </c>
      <c r="D6" s="20">
        <v>11.65</v>
      </c>
      <c r="E6" s="9">
        <f t="shared" si="0"/>
        <v>1</v>
      </c>
      <c r="F6" s="20">
        <v>7.05</v>
      </c>
      <c r="G6" s="9">
        <f t="shared" si="1"/>
        <v>1</v>
      </c>
      <c r="H6" s="20">
        <v>11</v>
      </c>
      <c r="I6" s="9">
        <f t="shared" si="2"/>
        <v>1</v>
      </c>
      <c r="J6" s="20">
        <v>9.75</v>
      </c>
      <c r="K6" s="9">
        <f t="shared" si="3"/>
        <v>1</v>
      </c>
      <c r="L6" s="10">
        <f t="shared" si="5"/>
        <v>39.450000000000003</v>
      </c>
      <c r="M6" s="11">
        <f t="shared" si="4"/>
        <v>1</v>
      </c>
    </row>
    <row r="7" spans="1:13" ht="15" x14ac:dyDescent="0.2">
      <c r="A7" s="44">
        <f t="shared" si="6"/>
        <v>433</v>
      </c>
      <c r="B7" s="26"/>
      <c r="C7" s="41" t="s">
        <v>19</v>
      </c>
      <c r="D7" s="20">
        <v>0</v>
      </c>
      <c r="E7" s="9">
        <f t="shared" si="0"/>
        <v>0</v>
      </c>
      <c r="F7" s="20">
        <v>0</v>
      </c>
      <c r="G7" s="9">
        <f t="shared" si="1"/>
        <v>0</v>
      </c>
      <c r="H7" s="20">
        <v>0</v>
      </c>
      <c r="I7" s="9">
        <f t="shared" si="2"/>
        <v>0</v>
      </c>
      <c r="J7" s="20">
        <v>0</v>
      </c>
      <c r="K7" s="9">
        <f t="shared" si="3"/>
        <v>0</v>
      </c>
      <c r="L7" s="10">
        <f t="shared" si="5"/>
        <v>0</v>
      </c>
      <c r="M7" s="11">
        <f t="shared" si="4"/>
        <v>0</v>
      </c>
    </row>
    <row r="8" spans="1:13" ht="15" x14ac:dyDescent="0.2">
      <c r="A8" s="44">
        <f t="shared" si="6"/>
        <v>434</v>
      </c>
      <c r="B8" s="26"/>
      <c r="C8" s="41" t="s">
        <v>19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44">
        <f t="shared" si="6"/>
        <v>435</v>
      </c>
      <c r="B9" s="26"/>
      <c r="C9" s="41" t="s">
        <v>19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44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44">
        <v>456</v>
      </c>
      <c r="B11" s="26"/>
      <c r="C11" s="28"/>
      <c r="D11" s="20">
        <v>0</v>
      </c>
      <c r="E11" s="9">
        <f t="shared" ref="E11:E23" si="7">IF(D11&lt;1,0,RANK(D11,D$4:D$37,0))</f>
        <v>0</v>
      </c>
      <c r="F11" s="20">
        <v>0</v>
      </c>
      <c r="G11" s="9">
        <f t="shared" ref="G11:G23" si="8">IF(F11&lt;1,0,RANK(F11,F$4:F$37,0))</f>
        <v>0</v>
      </c>
      <c r="H11" s="20">
        <v>0</v>
      </c>
      <c r="I11" s="9">
        <f t="shared" ref="I11:I23" si="9">IF(H11&lt;1,0,RANK(H11,H$4:H$37,0))</f>
        <v>0</v>
      </c>
      <c r="J11" s="20">
        <v>0</v>
      </c>
      <c r="K11" s="9">
        <f t="shared" ref="K11:K16" si="10">IF(J11&lt;1,0,RANK(J11,J$4:J$37,0))</f>
        <v>0</v>
      </c>
      <c r="L11" s="10">
        <f t="shared" si="5"/>
        <v>0</v>
      </c>
      <c r="M11" s="11">
        <f t="shared" ref="M11:M23" si="11">IF(L11&lt;1,0,RANK(L11,L$4:L$37,0))</f>
        <v>0</v>
      </c>
    </row>
    <row r="12" spans="1:13" ht="15" x14ac:dyDescent="0.2">
      <c r="A12" s="44">
        <f t="shared" si="6"/>
        <v>457</v>
      </c>
      <c r="B12" s="26"/>
      <c r="C12" s="28"/>
      <c r="D12" s="20">
        <v>0</v>
      </c>
      <c r="E12" s="9">
        <f t="shared" si="7"/>
        <v>0</v>
      </c>
      <c r="F12" s="20">
        <v>0</v>
      </c>
      <c r="G12" s="9">
        <f t="shared" si="8"/>
        <v>0</v>
      </c>
      <c r="H12" s="20">
        <v>0</v>
      </c>
      <c r="I12" s="9">
        <f t="shared" si="9"/>
        <v>0</v>
      </c>
      <c r="J12" s="20">
        <v>0</v>
      </c>
      <c r="K12" s="9">
        <f t="shared" si="10"/>
        <v>0</v>
      </c>
      <c r="L12" s="10">
        <f t="shared" si="5"/>
        <v>0</v>
      </c>
      <c r="M12" s="11">
        <f t="shared" si="11"/>
        <v>0</v>
      </c>
    </row>
    <row r="13" spans="1:13" ht="15" x14ac:dyDescent="0.2">
      <c r="A13" s="44">
        <f t="shared" si="6"/>
        <v>458</v>
      </c>
      <c r="B13" s="26"/>
      <c r="C13" s="28"/>
      <c r="D13" s="20">
        <v>0</v>
      </c>
      <c r="E13" s="9">
        <f t="shared" si="7"/>
        <v>0</v>
      </c>
      <c r="F13" s="20">
        <v>0</v>
      </c>
      <c r="G13" s="9">
        <f t="shared" si="8"/>
        <v>0</v>
      </c>
      <c r="H13" s="20">
        <v>0</v>
      </c>
      <c r="I13" s="9">
        <f t="shared" si="9"/>
        <v>0</v>
      </c>
      <c r="J13" s="20">
        <v>0</v>
      </c>
      <c r="K13" s="9">
        <f t="shared" si="10"/>
        <v>0</v>
      </c>
      <c r="L13" s="10">
        <f t="shared" si="5"/>
        <v>0</v>
      </c>
      <c r="M13" s="11">
        <f t="shared" si="11"/>
        <v>0</v>
      </c>
    </row>
    <row r="14" spans="1:13" ht="15" x14ac:dyDescent="0.2">
      <c r="A14" s="44">
        <f t="shared" si="6"/>
        <v>459</v>
      </c>
      <c r="B14" s="26"/>
      <c r="C14" s="28"/>
      <c r="D14" s="20">
        <v>0</v>
      </c>
      <c r="E14" s="9">
        <f t="shared" si="7"/>
        <v>0</v>
      </c>
      <c r="F14" s="20">
        <v>0</v>
      </c>
      <c r="G14" s="9">
        <f t="shared" si="8"/>
        <v>0</v>
      </c>
      <c r="H14" s="20">
        <v>0</v>
      </c>
      <c r="I14" s="9">
        <f t="shared" si="9"/>
        <v>0</v>
      </c>
      <c r="J14" s="20">
        <v>0</v>
      </c>
      <c r="K14" s="9">
        <f t="shared" si="10"/>
        <v>0</v>
      </c>
      <c r="L14" s="10">
        <f t="shared" si="5"/>
        <v>0</v>
      </c>
      <c r="M14" s="11">
        <f t="shared" si="11"/>
        <v>0</v>
      </c>
    </row>
    <row r="15" spans="1:13" ht="15" x14ac:dyDescent="0.2">
      <c r="A15" s="44">
        <f t="shared" si="6"/>
        <v>460</v>
      </c>
      <c r="B15" s="27"/>
      <c r="C15" s="28"/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44">
        <f t="shared" si="6"/>
        <v>461</v>
      </c>
      <c r="B16" s="27"/>
      <c r="C16" s="28"/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44"/>
      <c r="B17" s="45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44">
        <v>462</v>
      </c>
      <c r="B18" s="26"/>
      <c r="C18" s="28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44">
        <f t="shared" si="6"/>
        <v>463</v>
      </c>
      <c r="B19" s="26"/>
      <c r="C19" s="28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44">
        <f t="shared" si="6"/>
        <v>464</v>
      </c>
      <c r="B20" s="26"/>
      <c r="C20" s="28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44">
        <f t="shared" si="6"/>
        <v>465</v>
      </c>
      <c r="B21" s="26"/>
      <c r="C21" s="28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44">
        <f t="shared" si="6"/>
        <v>466</v>
      </c>
      <c r="B22" s="27"/>
      <c r="C22" s="28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44">
        <f t="shared" si="6"/>
        <v>467</v>
      </c>
      <c r="B23" s="27"/>
      <c r="C23" s="28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44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44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44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44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44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44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44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44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44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44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44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44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44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44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44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66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46" t="s">
        <v>3</v>
      </c>
      <c r="E42" s="46" t="s">
        <v>4</v>
      </c>
      <c r="F42" s="46" t="s">
        <v>5</v>
      </c>
      <c r="G42" s="46" t="s">
        <v>4</v>
      </c>
      <c r="H42" s="46" t="s">
        <v>6</v>
      </c>
      <c r="I42" s="46" t="s">
        <v>4</v>
      </c>
      <c r="J42" s="46" t="s">
        <v>7</v>
      </c>
      <c r="K42" s="46" t="s">
        <v>4</v>
      </c>
      <c r="L42" s="46" t="s">
        <v>8</v>
      </c>
      <c r="M42" s="46" t="s">
        <v>4</v>
      </c>
    </row>
    <row r="43" spans="1:13" ht="15" x14ac:dyDescent="0.2">
      <c r="B43" s="16"/>
      <c r="C43" s="41" t="s">
        <v>19</v>
      </c>
      <c r="D43" s="29">
        <f>LARGE(D4:D9,1)+LARGE(D4:D9,2)+LARGE(D4:D9,3)</f>
        <v>32.650000000000006</v>
      </c>
      <c r="E43" s="18">
        <f>IF(D43&lt;1,0,RANK(D43,D$43:D$47,0))</f>
        <v>1</v>
      </c>
      <c r="F43" s="29">
        <f>LARGE(F4:F9,1)+LARGE(F4:F9,2)+LARGE(F4:F9,3)</f>
        <v>18.299999999999997</v>
      </c>
      <c r="G43" s="18">
        <f>IF(F43&lt;1,0,RANK(F43,F$43:F$47,0))</f>
        <v>1</v>
      </c>
      <c r="H43" s="29">
        <f>LARGE(H4:H9,1)+LARGE(H4:H9,2)+LARGE(H4:H9,3)</f>
        <v>29.1</v>
      </c>
      <c r="I43" s="18">
        <f>IF(H43&lt;1,0,RANK(H43,H$43:H$47,0))</f>
        <v>1</v>
      </c>
      <c r="J43" s="29">
        <f>LARGE(J4:J9,1)+LARGE(J4:J9,2)+LARGE(J4:J9,3)</f>
        <v>25.6</v>
      </c>
      <c r="K43" s="18">
        <f>IF(J43&lt;1,0,RANK(J43,J$43:J$47,0))</f>
        <v>1</v>
      </c>
      <c r="L43" s="19">
        <f>D43+F43+H43+J43</f>
        <v>105.65</v>
      </c>
      <c r="M43" s="11">
        <f>IF(L43&lt;1,0,RANK(L43,L$43:L$47,0))</f>
        <v>1</v>
      </c>
    </row>
    <row r="44" spans="1:13" ht="15" x14ac:dyDescent="0.2">
      <c r="B44" s="16"/>
      <c r="C44" s="28"/>
      <c r="D44" s="29">
        <f>LARGE(D11:D16,1)+LARGE(D11:D16,2)+LARGE(D11:D16,3)</f>
        <v>0</v>
      </c>
      <c r="E44" s="18">
        <f>IF(D44&lt;1,0,RANK(D44,D$43:D$47,0))</f>
        <v>0</v>
      </c>
      <c r="F44" s="29">
        <f>LARGE(F11:F16,1)+LARGE(F11:F16,2)+LARGE(F11:F16,3)</f>
        <v>0</v>
      </c>
      <c r="G44" s="18">
        <f>IF(F44&lt;1,0,RANK(F44,F$43:F$47,0))</f>
        <v>0</v>
      </c>
      <c r="H44" s="29">
        <f>LARGE(H11:H16,1)+LARGE(H11:H16,2)+LARGE(H11:H16,3)</f>
        <v>0</v>
      </c>
      <c r="I44" s="18">
        <f>IF(H44&lt;1,0,RANK(H44,H$43:H$47,0))</f>
        <v>0</v>
      </c>
      <c r="J44" s="29">
        <f>LARGE(J11:J16,1)+LARGE(J11:J16,2)+LARGE(J11:J16,3)</f>
        <v>0</v>
      </c>
      <c r="K44" s="18">
        <f>IF(J44&lt;1,0,RANK(J44,J$43:J$47,0))</f>
        <v>0</v>
      </c>
      <c r="L44" s="19">
        <f>D44+F44+H44+J44</f>
        <v>0</v>
      </c>
      <c r="M44" s="11">
        <f>IF(L44&lt;1,0,RANK(L44,L$43:L$47,0))</f>
        <v>0</v>
      </c>
    </row>
    <row r="45" spans="1:13" ht="15" x14ac:dyDescent="0.2">
      <c r="B45" s="16"/>
      <c r="C45" s="28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topLeftCell="B26" zoomScale="180" zoomScaleNormal="180" workbookViewId="0">
      <selection activeCell="O3" sqref="O3"/>
    </sheetView>
  </sheetViews>
  <sheetFormatPr defaultColWidth="8.85546875" defaultRowHeight="12.75" x14ac:dyDescent="0.2"/>
  <cols>
    <col min="1" max="1" width="5.140625" style="24" customWidth="1"/>
    <col min="2" max="2" width="18.7109375" customWidth="1"/>
    <col min="3" max="3" width="13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41</v>
      </c>
      <c r="C1" s="47" t="s">
        <v>68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230</v>
      </c>
      <c r="B4" s="40" t="s">
        <v>42</v>
      </c>
      <c r="C4" s="38" t="s">
        <v>19</v>
      </c>
      <c r="D4" s="20">
        <v>10.85</v>
      </c>
      <c r="E4" s="9">
        <f t="shared" ref="E4:E10" si="0">IF(D4&lt;1,0,RANK(D4,D$4:D$38,0))</f>
        <v>12</v>
      </c>
      <c r="F4" s="20">
        <v>10.9</v>
      </c>
      <c r="G4" s="9">
        <f t="shared" ref="G4:G10" si="1">IF(F4&lt;1,0,RANK(F4,F$4:F$38,0))</f>
        <v>4</v>
      </c>
      <c r="H4" s="20">
        <v>12.45</v>
      </c>
      <c r="I4" s="9">
        <f t="shared" ref="I4:I10" si="2">IF(H4&lt;1,0,RANK(H4,H$4:H$38,0))</f>
        <v>2</v>
      </c>
      <c r="J4" s="20">
        <v>11.25</v>
      </c>
      <c r="K4" s="9">
        <f t="shared" ref="K4:K10" si="3">IF(J4&lt;1,0,RANK(J4,J$4:J$38,0))</f>
        <v>4</v>
      </c>
      <c r="L4" s="10">
        <f>SUM(D4,F4,H4,J4)</f>
        <v>45.45</v>
      </c>
      <c r="M4" s="11">
        <f t="shared" ref="M4:M10" si="4">IF(L4&lt;1,0,RANK(L4,L$4:L$38,0))</f>
        <v>2</v>
      </c>
    </row>
    <row r="5" spans="1:13" ht="15" x14ac:dyDescent="0.2">
      <c r="A5" s="25">
        <f>SUM(A4+1)</f>
        <v>231</v>
      </c>
      <c r="B5" s="40" t="s">
        <v>18</v>
      </c>
      <c r="C5" s="38" t="s">
        <v>19</v>
      </c>
      <c r="D5" s="20">
        <v>11.3</v>
      </c>
      <c r="E5" s="9">
        <f t="shared" si="0"/>
        <v>7</v>
      </c>
      <c r="F5" s="20">
        <v>9.15</v>
      </c>
      <c r="G5" s="9">
        <f t="shared" si="1"/>
        <v>10</v>
      </c>
      <c r="H5" s="20">
        <v>12.8</v>
      </c>
      <c r="I5" s="9">
        <f t="shared" si="2"/>
        <v>1</v>
      </c>
      <c r="J5" s="20">
        <v>11.2</v>
      </c>
      <c r="K5" s="9">
        <f t="shared" si="3"/>
        <v>5</v>
      </c>
      <c r="L5" s="10">
        <f t="shared" ref="L5:L17" si="5">SUM(D5,F5,H5,J5)</f>
        <v>44.45</v>
      </c>
      <c r="M5" s="11">
        <f t="shared" si="4"/>
        <v>4</v>
      </c>
    </row>
    <row r="6" spans="1:13" ht="15" x14ac:dyDescent="0.2">
      <c r="A6" s="25">
        <f t="shared" ref="A6:A38" si="6">SUM(A5+1)</f>
        <v>232</v>
      </c>
      <c r="B6" s="40" t="s">
        <v>43</v>
      </c>
      <c r="C6" s="38" t="s">
        <v>19</v>
      </c>
      <c r="D6" s="20">
        <v>11.5</v>
      </c>
      <c r="E6" s="9">
        <f t="shared" si="0"/>
        <v>4</v>
      </c>
      <c r="F6" s="20">
        <v>8.9</v>
      </c>
      <c r="G6" s="9">
        <f t="shared" si="1"/>
        <v>11</v>
      </c>
      <c r="H6" s="20">
        <v>12.4</v>
      </c>
      <c r="I6" s="9">
        <f t="shared" si="2"/>
        <v>3</v>
      </c>
      <c r="J6" s="20">
        <v>11.7</v>
      </c>
      <c r="K6" s="9">
        <f t="shared" si="3"/>
        <v>2</v>
      </c>
      <c r="L6" s="10">
        <f t="shared" si="5"/>
        <v>44.5</v>
      </c>
      <c r="M6" s="11">
        <f t="shared" si="4"/>
        <v>3</v>
      </c>
    </row>
    <row r="7" spans="1:13" ht="15" x14ac:dyDescent="0.2">
      <c r="A7" s="25">
        <f t="shared" si="6"/>
        <v>233</v>
      </c>
      <c r="B7" s="40" t="s">
        <v>16</v>
      </c>
      <c r="C7" s="38" t="s">
        <v>19</v>
      </c>
      <c r="D7" s="20">
        <v>11.75</v>
      </c>
      <c r="E7" s="9">
        <f t="shared" si="0"/>
        <v>2</v>
      </c>
      <c r="F7" s="20">
        <v>8.8000000000000007</v>
      </c>
      <c r="G7" s="9">
        <f t="shared" si="1"/>
        <v>12</v>
      </c>
      <c r="H7" s="20">
        <v>9.8000000000000007</v>
      </c>
      <c r="I7" s="9">
        <f t="shared" si="2"/>
        <v>10</v>
      </c>
      <c r="J7" s="20">
        <v>10.7</v>
      </c>
      <c r="K7" s="9">
        <f t="shared" si="3"/>
        <v>9</v>
      </c>
      <c r="L7" s="10">
        <f t="shared" si="5"/>
        <v>41.05</v>
      </c>
      <c r="M7" s="11">
        <f t="shared" si="4"/>
        <v>12</v>
      </c>
    </row>
    <row r="8" spans="1:13" ht="15" x14ac:dyDescent="0.2">
      <c r="A8" s="25">
        <f t="shared" si="6"/>
        <v>234</v>
      </c>
      <c r="B8" s="40" t="s">
        <v>45</v>
      </c>
      <c r="C8" s="38" t="s">
        <v>19</v>
      </c>
      <c r="D8" s="20">
        <v>11</v>
      </c>
      <c r="E8" s="9">
        <f t="shared" si="0"/>
        <v>11</v>
      </c>
      <c r="F8" s="20">
        <v>10.5</v>
      </c>
      <c r="G8" s="9">
        <f t="shared" si="1"/>
        <v>7</v>
      </c>
      <c r="H8" s="20">
        <v>10.050000000000001</v>
      </c>
      <c r="I8" s="9">
        <f t="shared" si="2"/>
        <v>8</v>
      </c>
      <c r="J8" s="20">
        <v>12</v>
      </c>
      <c r="K8" s="9">
        <f t="shared" si="3"/>
        <v>1</v>
      </c>
      <c r="L8" s="10">
        <f t="shared" si="5"/>
        <v>43.55</v>
      </c>
      <c r="M8" s="11">
        <f t="shared" si="4"/>
        <v>6</v>
      </c>
    </row>
    <row r="9" spans="1:13" ht="15" x14ac:dyDescent="0.2">
      <c r="A9" s="25">
        <f t="shared" si="6"/>
        <v>235</v>
      </c>
      <c r="B9" s="40" t="s">
        <v>17</v>
      </c>
      <c r="C9" s="38" t="s">
        <v>19</v>
      </c>
      <c r="D9" s="20">
        <v>12</v>
      </c>
      <c r="E9" s="9">
        <f t="shared" si="0"/>
        <v>1</v>
      </c>
      <c r="F9" s="20">
        <v>11.9</v>
      </c>
      <c r="G9" s="9">
        <f t="shared" si="1"/>
        <v>1</v>
      </c>
      <c r="H9" s="20">
        <v>9.9499999999999993</v>
      </c>
      <c r="I9" s="9">
        <f t="shared" si="2"/>
        <v>9</v>
      </c>
      <c r="J9" s="20">
        <v>11.7</v>
      </c>
      <c r="K9" s="9">
        <f t="shared" si="3"/>
        <v>2</v>
      </c>
      <c r="L9" s="10">
        <f t="shared" si="5"/>
        <v>45.55</v>
      </c>
      <c r="M9" s="11">
        <f t="shared" si="4"/>
        <v>1</v>
      </c>
    </row>
    <row r="10" spans="1:13" ht="15" x14ac:dyDescent="0.2">
      <c r="A10" s="25" t="s">
        <v>89</v>
      </c>
      <c r="B10" s="40" t="s">
        <v>90</v>
      </c>
      <c r="C10" s="38" t="s">
        <v>19</v>
      </c>
      <c r="D10" s="20">
        <v>11.1</v>
      </c>
      <c r="E10" s="9">
        <f t="shared" si="0"/>
        <v>10</v>
      </c>
      <c r="F10" s="20">
        <v>10.45</v>
      </c>
      <c r="G10" s="9">
        <f t="shared" si="1"/>
        <v>8</v>
      </c>
      <c r="H10" s="20">
        <v>9.65</v>
      </c>
      <c r="I10" s="9">
        <f t="shared" si="2"/>
        <v>11</v>
      </c>
      <c r="J10" s="20">
        <v>11.15</v>
      </c>
      <c r="K10" s="9">
        <f t="shared" si="3"/>
        <v>6</v>
      </c>
      <c r="L10" s="10">
        <f t="shared" si="5"/>
        <v>42.349999999999994</v>
      </c>
      <c r="M10" s="11">
        <f t="shared" si="4"/>
        <v>10</v>
      </c>
    </row>
    <row r="11" spans="1:13" ht="15" x14ac:dyDescent="0.2">
      <c r="A11" s="25"/>
      <c r="B11" s="7"/>
      <c r="C11" s="8"/>
      <c r="D11" s="21"/>
      <c r="E11" s="9"/>
      <c r="F11" s="20"/>
      <c r="G11" s="9"/>
      <c r="H11" s="20"/>
      <c r="I11" s="9"/>
      <c r="J11" s="20"/>
      <c r="K11" s="9"/>
      <c r="L11" s="12"/>
      <c r="M11" s="11"/>
    </row>
    <row r="12" spans="1:13" ht="15" x14ac:dyDescent="0.2">
      <c r="A12" s="25">
        <v>236</v>
      </c>
      <c r="B12" s="26" t="s">
        <v>74</v>
      </c>
      <c r="C12" s="28" t="s">
        <v>29</v>
      </c>
      <c r="D12" s="20">
        <v>11.15</v>
      </c>
      <c r="E12" s="9">
        <f t="shared" ref="E12:E24" si="7">IF(D12&lt;1,0,RANK(D12,D$4:D$38,0))</f>
        <v>9</v>
      </c>
      <c r="F12" s="20">
        <v>10.95</v>
      </c>
      <c r="G12" s="9">
        <f t="shared" ref="G12:G24" si="8">IF(F12&lt;1,0,RANK(F12,F$4:F$38,0))</f>
        <v>3</v>
      </c>
      <c r="H12" s="20">
        <v>11.35</v>
      </c>
      <c r="I12" s="9">
        <f t="shared" ref="I12:I24" si="9">IF(H12&lt;1,0,RANK(H12,H$4:H$38,0))</f>
        <v>4</v>
      </c>
      <c r="J12" s="20">
        <v>9.5500000000000007</v>
      </c>
      <c r="K12" s="9">
        <f t="shared" ref="K12:K17" si="10">IF(J12&lt;1,0,RANK(J12,J$4:J$38,0))</f>
        <v>11</v>
      </c>
      <c r="L12" s="10">
        <f t="shared" si="5"/>
        <v>43</v>
      </c>
      <c r="M12" s="11">
        <f t="shared" ref="M12:M24" si="11">IF(L12&lt;1,0,RANK(L12,L$4:L$38,0))</f>
        <v>8</v>
      </c>
    </row>
    <row r="13" spans="1:13" ht="15" x14ac:dyDescent="0.2">
      <c r="A13" s="25">
        <f t="shared" si="6"/>
        <v>237</v>
      </c>
      <c r="B13" s="26" t="s">
        <v>46</v>
      </c>
      <c r="C13" s="28" t="s">
        <v>29</v>
      </c>
      <c r="D13" s="20">
        <v>11.45</v>
      </c>
      <c r="E13" s="9">
        <f t="shared" si="7"/>
        <v>5</v>
      </c>
      <c r="F13" s="20">
        <v>10.7</v>
      </c>
      <c r="G13" s="9">
        <f t="shared" si="8"/>
        <v>5</v>
      </c>
      <c r="H13" s="20">
        <v>9.65</v>
      </c>
      <c r="I13" s="9">
        <f t="shared" si="9"/>
        <v>11</v>
      </c>
      <c r="J13" s="20">
        <v>9.4499999999999993</v>
      </c>
      <c r="K13" s="9">
        <f t="shared" si="10"/>
        <v>12</v>
      </c>
      <c r="L13" s="10">
        <f t="shared" si="5"/>
        <v>41.25</v>
      </c>
      <c r="M13" s="11">
        <f t="shared" si="11"/>
        <v>11</v>
      </c>
    </row>
    <row r="14" spans="1:13" ht="15" x14ac:dyDescent="0.2">
      <c r="A14" s="25">
        <f t="shared" si="6"/>
        <v>238</v>
      </c>
      <c r="B14" s="26" t="s">
        <v>75</v>
      </c>
      <c r="C14" s="28" t="s">
        <v>29</v>
      </c>
      <c r="D14" s="20">
        <v>0</v>
      </c>
      <c r="E14" s="9">
        <f t="shared" si="7"/>
        <v>0</v>
      </c>
      <c r="F14" s="20">
        <v>0</v>
      </c>
      <c r="G14" s="9">
        <f t="shared" si="8"/>
        <v>0</v>
      </c>
      <c r="H14" s="20">
        <v>0</v>
      </c>
      <c r="I14" s="9">
        <f t="shared" si="9"/>
        <v>0</v>
      </c>
      <c r="J14" s="20">
        <v>0</v>
      </c>
      <c r="K14" s="9">
        <f t="shared" si="10"/>
        <v>0</v>
      </c>
      <c r="L14" s="10">
        <f t="shared" si="5"/>
        <v>0</v>
      </c>
      <c r="M14" s="11">
        <f t="shared" si="11"/>
        <v>0</v>
      </c>
    </row>
    <row r="15" spans="1:13" ht="15" x14ac:dyDescent="0.2">
      <c r="A15" s="25">
        <f t="shared" si="6"/>
        <v>239</v>
      </c>
      <c r="B15" s="26" t="s">
        <v>47</v>
      </c>
      <c r="C15" s="28" t="s">
        <v>29</v>
      </c>
      <c r="D15" s="20">
        <v>11.45</v>
      </c>
      <c r="E15" s="9">
        <f t="shared" si="7"/>
        <v>5</v>
      </c>
      <c r="F15" s="20">
        <v>11.05</v>
      </c>
      <c r="G15" s="9">
        <f t="shared" si="8"/>
        <v>2</v>
      </c>
      <c r="H15" s="20">
        <v>10.35</v>
      </c>
      <c r="I15" s="9">
        <f t="shared" si="9"/>
        <v>7</v>
      </c>
      <c r="J15" s="20">
        <v>10.5</v>
      </c>
      <c r="K15" s="9">
        <f t="shared" si="10"/>
        <v>10</v>
      </c>
      <c r="L15" s="10">
        <f t="shared" si="5"/>
        <v>43.35</v>
      </c>
      <c r="M15" s="11">
        <f t="shared" si="11"/>
        <v>7</v>
      </c>
    </row>
    <row r="16" spans="1:13" ht="15" x14ac:dyDescent="0.2">
      <c r="A16" s="25">
        <f t="shared" si="6"/>
        <v>240</v>
      </c>
      <c r="B16" s="26" t="s">
        <v>48</v>
      </c>
      <c r="C16" s="28" t="s">
        <v>29</v>
      </c>
      <c r="D16" s="20">
        <v>11.55</v>
      </c>
      <c r="E16" s="9">
        <f t="shared" si="7"/>
        <v>3</v>
      </c>
      <c r="F16" s="20">
        <v>10.65</v>
      </c>
      <c r="G16" s="9">
        <f t="shared" si="8"/>
        <v>6</v>
      </c>
      <c r="H16" s="20">
        <v>11.2</v>
      </c>
      <c r="I16" s="9">
        <f t="shared" si="9"/>
        <v>5</v>
      </c>
      <c r="J16" s="20">
        <v>11.05</v>
      </c>
      <c r="K16" s="9">
        <f t="shared" si="10"/>
        <v>7</v>
      </c>
      <c r="L16" s="10">
        <f t="shared" si="5"/>
        <v>44.45</v>
      </c>
      <c r="M16" s="11">
        <f t="shared" si="11"/>
        <v>4</v>
      </c>
    </row>
    <row r="17" spans="1:13" ht="15" x14ac:dyDescent="0.2">
      <c r="A17" s="25">
        <f t="shared" si="6"/>
        <v>241</v>
      </c>
      <c r="B17" s="26" t="s">
        <v>76</v>
      </c>
      <c r="C17" s="28" t="s">
        <v>29</v>
      </c>
      <c r="D17" s="20">
        <v>11.25</v>
      </c>
      <c r="E17" s="9">
        <f t="shared" si="7"/>
        <v>8</v>
      </c>
      <c r="F17" s="20">
        <v>9.9</v>
      </c>
      <c r="G17" s="9">
        <f t="shared" si="8"/>
        <v>9</v>
      </c>
      <c r="H17" s="20">
        <v>10.9</v>
      </c>
      <c r="I17" s="9">
        <f t="shared" si="9"/>
        <v>6</v>
      </c>
      <c r="J17" s="20">
        <v>10.8</v>
      </c>
      <c r="K17" s="9">
        <f t="shared" si="10"/>
        <v>8</v>
      </c>
      <c r="L17" s="10">
        <f t="shared" si="5"/>
        <v>42.849999999999994</v>
      </c>
      <c r="M17" s="11">
        <f t="shared" si="11"/>
        <v>9</v>
      </c>
    </row>
    <row r="18" spans="1:13" ht="15" x14ac:dyDescent="0.2">
      <c r="A18" s="25"/>
      <c r="B18" s="14"/>
      <c r="C18" s="8"/>
      <c r="D18" s="21"/>
      <c r="E18" s="9"/>
      <c r="F18" s="20"/>
      <c r="G18" s="9"/>
      <c r="H18" s="20"/>
      <c r="I18" s="9"/>
      <c r="J18" s="20"/>
      <c r="K18" s="9"/>
      <c r="L18" s="12"/>
      <c r="M18" s="11"/>
    </row>
    <row r="19" spans="1:13" ht="15" x14ac:dyDescent="0.2">
      <c r="A19" s="25">
        <v>242</v>
      </c>
      <c r="B19" s="26"/>
      <c r="C19" s="28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ref="K19:K24" si="12">IF(J19&lt;1,0,RANK(J19,J$4:J$38,0))</f>
        <v>0</v>
      </c>
      <c r="L19" s="10">
        <f>SUM(D19,F19,H19,J19)</f>
        <v>0</v>
      </c>
      <c r="M19" s="11">
        <f t="shared" si="11"/>
        <v>0</v>
      </c>
    </row>
    <row r="20" spans="1:13" ht="15" x14ac:dyDescent="0.2">
      <c r="A20" s="25">
        <f t="shared" si="6"/>
        <v>243</v>
      </c>
      <c r="B20" s="26"/>
      <c r="C20" s="28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ref="L20:L31" si="13">SUM(D20,F20,H20,J20)</f>
        <v>0</v>
      </c>
      <c r="M20" s="11">
        <f t="shared" si="11"/>
        <v>0</v>
      </c>
    </row>
    <row r="21" spans="1:13" ht="15" x14ac:dyDescent="0.2">
      <c r="A21" s="25">
        <f t="shared" si="6"/>
        <v>244</v>
      </c>
      <c r="B21" s="26"/>
      <c r="C21" s="28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245</v>
      </c>
      <c r="B22" s="26"/>
      <c r="C22" s="28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246</v>
      </c>
      <c r="B23" s="26"/>
      <c r="C23" s="28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>
        <f t="shared" si="6"/>
        <v>247</v>
      </c>
      <c r="B24" s="26"/>
      <c r="C24" s="28"/>
      <c r="D24" s="20">
        <v>0</v>
      </c>
      <c r="E24" s="9">
        <f t="shared" si="7"/>
        <v>0</v>
      </c>
      <c r="F24" s="20">
        <v>0</v>
      </c>
      <c r="G24" s="9">
        <f t="shared" si="8"/>
        <v>0</v>
      </c>
      <c r="H24" s="20">
        <v>0</v>
      </c>
      <c r="I24" s="9">
        <f t="shared" si="9"/>
        <v>0</v>
      </c>
      <c r="J24" s="20">
        <v>0</v>
      </c>
      <c r="K24" s="9">
        <f t="shared" si="12"/>
        <v>0</v>
      </c>
      <c r="L24" s="10">
        <f t="shared" si="13"/>
        <v>0</v>
      </c>
      <c r="M24" s="11">
        <f t="shared" si="11"/>
        <v>0</v>
      </c>
    </row>
    <row r="25" spans="1:13" ht="15" x14ac:dyDescent="0.2">
      <c r="A25" s="25"/>
      <c r="B25" s="7"/>
      <c r="C25" s="13"/>
      <c r="D25" s="21"/>
      <c r="E25" s="9"/>
      <c r="F25" s="20"/>
      <c r="G25" s="9"/>
      <c r="H25" s="20"/>
      <c r="I25" s="9"/>
      <c r="J25" s="20"/>
      <c r="K25" s="9"/>
      <c r="L25" s="12"/>
      <c r="M25" s="11"/>
    </row>
    <row r="26" spans="1:13" ht="15" x14ac:dyDescent="0.2">
      <c r="A26" s="25">
        <v>19</v>
      </c>
      <c r="B26" s="7"/>
      <c r="C26" s="13"/>
      <c r="D26" s="20">
        <v>0</v>
      </c>
      <c r="E26" s="9">
        <f t="shared" ref="E26:E31" si="14">IF(D26&lt;1,0,RANK(D26,D$4:D$38,0))</f>
        <v>0</v>
      </c>
      <c r="F26" s="20">
        <v>0</v>
      </c>
      <c r="G26" s="9">
        <f t="shared" ref="G26:G31" si="15">IF(F26&lt;1,0,RANK(F26,F$4:F$38,0))</f>
        <v>0</v>
      </c>
      <c r="H26" s="20">
        <v>0</v>
      </c>
      <c r="I26" s="9">
        <f t="shared" ref="I26:I31" si="16">IF(H26&lt;1,0,RANK(H26,H$4:H$38,0))</f>
        <v>0</v>
      </c>
      <c r="J26" s="20">
        <v>0</v>
      </c>
      <c r="K26" s="9">
        <f t="shared" ref="K26:K31" si="17">IF(J26&lt;1,0,RANK(J26,J$4:J$38,0))</f>
        <v>0</v>
      </c>
      <c r="L26" s="10">
        <f t="shared" si="13"/>
        <v>0</v>
      </c>
      <c r="M26" s="11">
        <f t="shared" ref="M26:M31" si="18">IF(L26&lt;1,0,RANK(L26,L$4:L$38,0))</f>
        <v>0</v>
      </c>
    </row>
    <row r="27" spans="1:13" ht="15" x14ac:dyDescent="0.2">
      <c r="A27" s="25">
        <f t="shared" si="6"/>
        <v>20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21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22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23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>
        <f t="shared" si="6"/>
        <v>24</v>
      </c>
      <c r="B31" s="7"/>
      <c r="C31" s="13"/>
      <c r="D31" s="20">
        <v>0</v>
      </c>
      <c r="E31" s="9">
        <f t="shared" si="14"/>
        <v>0</v>
      </c>
      <c r="F31" s="20">
        <v>0</v>
      </c>
      <c r="G31" s="9">
        <f t="shared" si="15"/>
        <v>0</v>
      </c>
      <c r="H31" s="20">
        <v>0</v>
      </c>
      <c r="I31" s="9">
        <f t="shared" si="16"/>
        <v>0</v>
      </c>
      <c r="J31" s="20">
        <v>0</v>
      </c>
      <c r="K31" s="9">
        <f t="shared" si="17"/>
        <v>0</v>
      </c>
      <c r="L31" s="10">
        <f t="shared" si="13"/>
        <v>0</v>
      </c>
      <c r="M31" s="11">
        <f t="shared" si="18"/>
        <v>0</v>
      </c>
    </row>
    <row r="32" spans="1:13" ht="15" x14ac:dyDescent="0.2">
      <c r="A32" s="25"/>
      <c r="B32" s="7"/>
      <c r="C32" s="13"/>
      <c r="D32" s="21"/>
      <c r="E32" s="9"/>
      <c r="F32" s="20"/>
      <c r="G32" s="9"/>
      <c r="H32" s="20"/>
      <c r="I32" s="9"/>
      <c r="J32" s="20"/>
      <c r="K32" s="9"/>
      <c r="L32" s="12"/>
      <c r="M32" s="11"/>
    </row>
    <row r="33" spans="1:13" ht="15" x14ac:dyDescent="0.2">
      <c r="A33" s="25">
        <v>25</v>
      </c>
      <c r="B33" s="7"/>
      <c r="C33" s="13"/>
      <c r="D33" s="20">
        <v>0</v>
      </c>
      <c r="E33" s="9">
        <f t="shared" ref="E33:E38" si="19">IF(D33&lt;1,0,RANK(D33,D$4:D$38,0))</f>
        <v>0</v>
      </c>
      <c r="F33" s="20">
        <v>0</v>
      </c>
      <c r="G33" s="9">
        <f t="shared" ref="G33:G38" si="20">IF(F33&lt;1,0,RANK(F33,F$4:F$38,0))</f>
        <v>0</v>
      </c>
      <c r="H33" s="20">
        <v>0</v>
      </c>
      <c r="I33" s="9">
        <f t="shared" ref="I33:I38" si="21">IF(H33&lt;1,0,RANK(H33,H$4:H$38,0))</f>
        <v>0</v>
      </c>
      <c r="J33" s="20">
        <v>0</v>
      </c>
      <c r="K33" s="9">
        <f t="shared" ref="K33:K38" si="22">IF(J33&lt;1,0,RANK(J33,J$4:J$38,0))</f>
        <v>0</v>
      </c>
      <c r="L33" s="10">
        <f t="shared" ref="L33:L38" si="23">SUM(D33,F33,H33,J33)</f>
        <v>0</v>
      </c>
      <c r="M33" s="11">
        <f t="shared" ref="M33:M38" si="24">IF(L33&lt;1,0,RANK(L33,L$4:L$38,0))</f>
        <v>0</v>
      </c>
    </row>
    <row r="34" spans="1:13" ht="15" x14ac:dyDescent="0.2">
      <c r="A34" s="25">
        <f t="shared" si="6"/>
        <v>26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27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28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29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>
        <f t="shared" si="6"/>
        <v>30</v>
      </c>
      <c r="B38" s="7"/>
      <c r="C38" s="13"/>
      <c r="D38" s="20">
        <v>0</v>
      </c>
      <c r="E38" s="9">
        <f t="shared" si="19"/>
        <v>0</v>
      </c>
      <c r="F38" s="20">
        <v>0</v>
      </c>
      <c r="G38" s="9">
        <f t="shared" si="20"/>
        <v>0</v>
      </c>
      <c r="H38" s="20">
        <v>0</v>
      </c>
      <c r="I38" s="9">
        <f t="shared" si="21"/>
        <v>0</v>
      </c>
      <c r="J38" s="20">
        <v>0</v>
      </c>
      <c r="K38" s="9">
        <f t="shared" si="22"/>
        <v>0</v>
      </c>
      <c r="L38" s="10">
        <f t="shared" si="23"/>
        <v>0</v>
      </c>
      <c r="M38" s="11">
        <f t="shared" si="24"/>
        <v>0</v>
      </c>
    </row>
    <row r="39" spans="1:13" ht="15" x14ac:dyDescent="0.2">
      <c r="A39" s="25"/>
      <c r="B39" s="7"/>
      <c r="C39" s="8"/>
      <c r="D39" s="21"/>
      <c r="E39" s="9"/>
      <c r="F39" s="21"/>
      <c r="G39" s="9"/>
      <c r="H39" s="21"/>
      <c r="I39" s="9"/>
      <c r="J39" s="21"/>
      <c r="K39" s="9"/>
      <c r="L39" s="12"/>
      <c r="M39" s="11"/>
    </row>
    <row r="40" spans="1:13" ht="18" x14ac:dyDescent="0.2">
      <c r="B40" s="2"/>
      <c r="C40" s="1"/>
      <c r="D40" s="2"/>
      <c r="E40" s="3"/>
      <c r="F40" s="2"/>
      <c r="G40" s="3"/>
      <c r="H40" s="2"/>
      <c r="I40" s="3"/>
      <c r="J40" s="2"/>
      <c r="K40" s="3"/>
      <c r="L40" s="2"/>
      <c r="M40" s="4"/>
    </row>
    <row r="41" spans="1:13" ht="18" x14ac:dyDescent="0.2">
      <c r="B41" s="15" t="s">
        <v>9</v>
      </c>
      <c r="C41" s="1" t="s">
        <v>49</v>
      </c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8" x14ac:dyDescent="0.2">
      <c r="B42" s="15"/>
      <c r="C42" s="1"/>
      <c r="D42" s="16"/>
      <c r="E42" s="16"/>
      <c r="F42" s="16"/>
      <c r="G42" s="16"/>
      <c r="H42" s="16"/>
      <c r="I42" s="16"/>
      <c r="J42" s="16"/>
      <c r="K42" s="16"/>
      <c r="L42" s="16"/>
      <c r="M42" s="4"/>
    </row>
    <row r="43" spans="1:13" ht="15" x14ac:dyDescent="0.2">
      <c r="B43" s="16"/>
      <c r="C43" s="6" t="s">
        <v>10</v>
      </c>
      <c r="D43" s="17" t="s">
        <v>3</v>
      </c>
      <c r="E43" s="17" t="s">
        <v>4</v>
      </c>
      <c r="F43" s="17" t="s">
        <v>5</v>
      </c>
      <c r="G43" s="17" t="s">
        <v>4</v>
      </c>
      <c r="H43" s="17" t="s">
        <v>6</v>
      </c>
      <c r="I43" s="17" t="s">
        <v>4</v>
      </c>
      <c r="J43" s="17" t="s">
        <v>7</v>
      </c>
      <c r="K43" s="17" t="s">
        <v>4</v>
      </c>
      <c r="L43" s="17" t="s">
        <v>8</v>
      </c>
      <c r="M43" s="17" t="s">
        <v>4</v>
      </c>
    </row>
    <row r="44" spans="1:13" ht="15" x14ac:dyDescent="0.2">
      <c r="B44" s="16"/>
      <c r="C44" s="8" t="s">
        <v>19</v>
      </c>
      <c r="D44" s="29">
        <f>LARGE(D4:D9,1)+LARGE(D4:D9,2)+LARGE(D4:D9,3)+LARGE(D4:D9,4)</f>
        <v>46.55</v>
      </c>
      <c r="E44" s="18">
        <f>IF(D44&lt;1,0,RANK(D44,D$44:D$48,0))</f>
        <v>1</v>
      </c>
      <c r="F44" s="29">
        <f>LARGE(F4:F9,1)+LARGE(F4:F9,2)+LARGE(F4:F9,3)+LARGE(F4:F9,4)</f>
        <v>42.449999999999996</v>
      </c>
      <c r="G44" s="18">
        <f>IF(F44&lt;1,0,RANK(F44,F$44:F$48,0))</f>
        <v>2</v>
      </c>
      <c r="H44" s="29">
        <f>LARGE(H4:H9,1)+LARGE(H4:H9,2)+LARGE(H4:H9,3)+LARGE(H4:H9,4)</f>
        <v>47.7</v>
      </c>
      <c r="I44" s="18">
        <f>IF(H44&lt;1,0,RANK(H44,H$44:H$48,0))</f>
        <v>1</v>
      </c>
      <c r="J44" s="29">
        <f>LARGE(J4:J9,1)+LARGE(J4:J9,2)+LARGE(J4:J9,3)+LARGE(J4:J9,4)</f>
        <v>46.65</v>
      </c>
      <c r="K44" s="18">
        <f>IF(J44&lt;1,0,RANK(J44,J$44:J$48,0))</f>
        <v>1</v>
      </c>
      <c r="L44" s="19">
        <f>D44+F44+H44+J44</f>
        <v>183.35</v>
      </c>
      <c r="M44" s="11">
        <f>IF(L44&lt;1,0,RANK(L44,L$44:L$48,0))</f>
        <v>1</v>
      </c>
    </row>
    <row r="45" spans="1:13" ht="15" x14ac:dyDescent="0.2">
      <c r="B45" s="16"/>
      <c r="C45" s="39" t="s">
        <v>29</v>
      </c>
      <c r="D45" s="29">
        <f>LARGE(D12:D17,1)+LARGE(D12:D17,2)+LARGE(D12:D17,3)+LARGE(D12:D17,4)</f>
        <v>45.7</v>
      </c>
      <c r="E45" s="18">
        <f>IF(D45&lt;1,0,RANK(D45,D$44:D$48,0))</f>
        <v>2</v>
      </c>
      <c r="F45" s="29">
        <f>LARGE(F12:F17,1)+LARGE(F12:F17,2)+LARGE(F12:F17,3)+LARGE(F12:F17,4)</f>
        <v>43.35</v>
      </c>
      <c r="G45" s="18">
        <f>IF(F45&lt;1,0,RANK(F45,F$44:F$48,0))</f>
        <v>1</v>
      </c>
      <c r="H45" s="29">
        <f>LARGE(H12:H17,1)+LARGE(H12:H17,2)+LARGE(H12:H17,3)+LARGE(H12:H17,4)</f>
        <v>43.8</v>
      </c>
      <c r="I45" s="18">
        <f>IF(H45&lt;1,0,RANK(H45,H$44:H$48,0))</f>
        <v>2</v>
      </c>
      <c r="J45" s="29">
        <f>LARGE(J12:J17,1)+LARGE(J12:J17,2)+LARGE(J12:J17,3)+LARGE(J12:J17,4)</f>
        <v>41.900000000000006</v>
      </c>
      <c r="K45" s="18">
        <f>IF(J45&lt;1,0,RANK(J45,J$44:J$48,0))</f>
        <v>2</v>
      </c>
      <c r="L45" s="19">
        <f>D45+F45+H45+J45</f>
        <v>174.75000000000003</v>
      </c>
      <c r="M45" s="11">
        <f>IF(L45&lt;1,0,RANK(L45,L$44:L$48,0))</f>
        <v>2</v>
      </c>
    </row>
    <row r="46" spans="1:13" ht="15" x14ac:dyDescent="0.2">
      <c r="B46" s="16"/>
      <c r="C46" s="28"/>
      <c r="D46" s="29">
        <f>LARGE(D19:D24,1)+LARGE(D19:D24,2)+LARGE(D19:D24,3)+LARGE(D19:D24,4)</f>
        <v>0</v>
      </c>
      <c r="E46" s="18">
        <f>IF(D46&lt;1,0,RANK(D46,D$44:D$48,0))</f>
        <v>0</v>
      </c>
      <c r="F46" s="29">
        <f>LARGE(F19:F24,1)+LARGE(F19:F24,2)+LARGE(F19:F24,3)+LARGE(F19:F24,4)</f>
        <v>0</v>
      </c>
      <c r="G46" s="18">
        <f>IF(F46&lt;1,0,RANK(F46,F$44:F$48,0))</f>
        <v>0</v>
      </c>
      <c r="H46" s="29">
        <f>LARGE(H19:H24,1)+LARGE(H19:H24,2)+LARGE(H19:H24,3)+LARGE(H19:H24,4)</f>
        <v>0</v>
      </c>
      <c r="I46" s="18">
        <f>IF(H46&lt;1,0,RANK(H46,H$44:H$48,0))</f>
        <v>0</v>
      </c>
      <c r="J46" s="29">
        <f>LARGE(J19:J24,1)+LARGE(J19:J24,2)+LARGE(J19:J24,3)+LARGE(J19:J24,4)</f>
        <v>0</v>
      </c>
      <c r="K46" s="18">
        <f>IF(J46&lt;1,0,RANK(J46,J$44:J$48,0))</f>
        <v>0</v>
      </c>
      <c r="L46" s="19">
        <f>D46+F46+H46+J46</f>
        <v>0</v>
      </c>
      <c r="M46" s="11">
        <f>IF(L46&lt;1,0,RANK(L46,L$44:L$48,0))</f>
        <v>0</v>
      </c>
    </row>
    <row r="47" spans="1:13" ht="15" x14ac:dyDescent="0.2">
      <c r="B47" s="16"/>
      <c r="C47" s="13"/>
      <c r="D47" s="29">
        <f>LARGE(D26:D31,1)+LARGE(D26:D31,2)+LARGE(D26:D31,3)+LARGE(D26:D31,4)</f>
        <v>0</v>
      </c>
      <c r="E47" s="18">
        <f>IF(D47&lt;1,0,RANK(D47,D$44:D$48,0))</f>
        <v>0</v>
      </c>
      <c r="F47" s="29">
        <f>LARGE(F26:F31,1)+LARGE(F26:F31,2)+LARGE(F26:F31,3)+LARGE(F26:F31,4)</f>
        <v>0</v>
      </c>
      <c r="G47" s="18">
        <f>IF(F47&lt;1,0,RANK(F47,F$44:F$48,0))</f>
        <v>0</v>
      </c>
      <c r="H47" s="29">
        <f>LARGE(H26:H31,1)+LARGE(H26:H31,2)+LARGE(H26:H31,3)+LARGE(H26:H31,4)</f>
        <v>0</v>
      </c>
      <c r="I47" s="18">
        <f>IF(H47&lt;1,0,RANK(H47,H$44:H$48,0))</f>
        <v>0</v>
      </c>
      <c r="J47" s="29">
        <f>LARGE(J26:J31,1)+LARGE(J26:J31,2)+LARGE(J26:J31,3)+LARGE(J26:J31,4)</f>
        <v>0</v>
      </c>
      <c r="K47" s="18">
        <f>IF(J47&lt;1,0,RANK(J47,J$44:J$48,0))</f>
        <v>0</v>
      </c>
      <c r="L47" s="19">
        <f>D47+F47+H47+J47</f>
        <v>0</v>
      </c>
      <c r="M47" s="11">
        <f>IF(L47&lt;1,0,RANK(L47,L$44:L$48,0))</f>
        <v>0</v>
      </c>
    </row>
    <row r="48" spans="1:13" ht="15" x14ac:dyDescent="0.2">
      <c r="B48" s="16"/>
      <c r="C48" s="13"/>
      <c r="D48" s="29">
        <f>LARGE(D33:D38,1)+LARGE(D33:D38,2)+LARGE(D33:D38,3)+LARGE(D33:D38,4)</f>
        <v>0</v>
      </c>
      <c r="E48" s="18">
        <f>IF(D48&lt;1,0,RANK(D48,D$44:D$48,0))</f>
        <v>0</v>
      </c>
      <c r="F48" s="29">
        <f>LARGE(F33:F38,1)+LARGE(F33:F38,2)+LARGE(F33:F38,3)+LARGE(F33:F38,4)</f>
        <v>0</v>
      </c>
      <c r="G48" s="18">
        <f>IF(F48&lt;1,0,RANK(F48,F$44:F$48,0))</f>
        <v>0</v>
      </c>
      <c r="H48" s="29">
        <f>LARGE(H33:H38,1)+LARGE(H33:H38,2)+LARGE(H33:H38,3)+LARGE(H33:H38,4)</f>
        <v>0</v>
      </c>
      <c r="I48" s="18">
        <f>IF(H48&lt;1,0,RANK(H48,H$44:H$48,0))</f>
        <v>0</v>
      </c>
      <c r="J48" s="29">
        <f>LARGE(J33:J38,1)+LARGE(J33:J38,2)+LARGE(J33:J38,3)+LARGE(J33:J38,4)</f>
        <v>0</v>
      </c>
      <c r="K48" s="18">
        <f>IF(J48&lt;1,0,RANK(J48,J$44:J$48,0))</f>
        <v>0</v>
      </c>
      <c r="L48" s="19">
        <f>D48+F48+H48+J48</f>
        <v>0</v>
      </c>
      <c r="M48" s="11">
        <f>IF(L48&lt;1,0,RANK(L48,L$44:L$48,0))</f>
        <v>0</v>
      </c>
    </row>
  </sheetData>
  <sheetProtection selectLockedCells="1"/>
  <phoneticPr fontId="12" type="noConversion"/>
  <conditionalFormatting sqref="M44:M48 E44:E48 G44:G48 I44:I48 K44:K48 M4:M39 G4:G39 I4:I39 E4:E39 K4:K39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F6D6-ECA0-4230-923E-26C7E3F91CD7}">
  <dimension ref="A1:M47"/>
  <sheetViews>
    <sheetView zoomScale="150" zoomScaleNormal="150" workbookViewId="0">
      <selection activeCell="O1" sqref="O1"/>
    </sheetView>
  </sheetViews>
  <sheetFormatPr defaultColWidth="8.85546875" defaultRowHeight="12.75" x14ac:dyDescent="0.2"/>
  <cols>
    <col min="1" max="1" width="5.42578125" style="24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31</v>
      </c>
      <c r="C1" s="47" t="s">
        <v>68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400</v>
      </c>
      <c r="B4" s="26" t="s">
        <v>32</v>
      </c>
      <c r="C4" s="41" t="s">
        <v>25</v>
      </c>
      <c r="D4" s="20">
        <v>11.9</v>
      </c>
      <c r="E4" s="9">
        <f t="shared" ref="E4:E9" si="0">IF(D4&lt;1,0,RANK(D4,D$4:D$37,0))</f>
        <v>4</v>
      </c>
      <c r="F4" s="20">
        <v>10.85</v>
      </c>
      <c r="G4" s="9">
        <f t="shared" ref="G4:G9" si="1">IF(F4&lt;1,0,RANK(F4,F$4:F$37,0))</f>
        <v>2</v>
      </c>
      <c r="H4" s="20">
        <v>11.9</v>
      </c>
      <c r="I4" s="9">
        <f t="shared" ref="I4:I9" si="2">IF(H4&lt;1,0,RANK(H4,H$4:H$37,0))</f>
        <v>1</v>
      </c>
      <c r="J4" s="20">
        <v>11.4</v>
      </c>
      <c r="K4" s="9">
        <f t="shared" ref="K4:K9" si="3">IF(J4&lt;1,0,RANK(J4,J$4:J$37,0))</f>
        <v>6</v>
      </c>
      <c r="L4" s="10">
        <f>SUM(D4,F4,H4,J4)</f>
        <v>46.05</v>
      </c>
      <c r="M4" s="11">
        <f t="shared" ref="M4:M9" si="4">IF(L4&lt;1,0,RANK(L4,L$4:L$37,0))</f>
        <v>1</v>
      </c>
    </row>
    <row r="5" spans="1:13" ht="15" x14ac:dyDescent="0.2">
      <c r="A5" s="25">
        <f>SUM(A4+1)</f>
        <v>401</v>
      </c>
      <c r="B5" s="26" t="s">
        <v>33</v>
      </c>
      <c r="C5" s="41" t="s">
        <v>25</v>
      </c>
      <c r="D5" s="20">
        <v>12.15</v>
      </c>
      <c r="E5" s="9">
        <f t="shared" si="0"/>
        <v>1</v>
      </c>
      <c r="F5" s="20">
        <v>10.35</v>
      </c>
      <c r="G5" s="9">
        <f t="shared" si="1"/>
        <v>4</v>
      </c>
      <c r="H5" s="20">
        <v>11.4</v>
      </c>
      <c r="I5" s="9">
        <f t="shared" si="2"/>
        <v>3</v>
      </c>
      <c r="J5" s="20">
        <v>11.7</v>
      </c>
      <c r="K5" s="9">
        <f t="shared" si="3"/>
        <v>2</v>
      </c>
      <c r="L5" s="10">
        <f t="shared" ref="L5:L16" si="5">SUM(D5,F5,H5,J5)</f>
        <v>45.599999999999994</v>
      </c>
      <c r="M5" s="11">
        <f t="shared" si="4"/>
        <v>2</v>
      </c>
    </row>
    <row r="6" spans="1:13" ht="15" x14ac:dyDescent="0.2">
      <c r="A6" s="25">
        <f t="shared" ref="A6:A37" si="6">SUM(A5+1)</f>
        <v>402</v>
      </c>
      <c r="B6" s="26" t="s">
        <v>34</v>
      </c>
      <c r="C6" s="41" t="s">
        <v>25</v>
      </c>
      <c r="D6" s="20">
        <v>12.15</v>
      </c>
      <c r="E6" s="9">
        <f t="shared" si="0"/>
        <v>1</v>
      </c>
      <c r="F6" s="20">
        <v>10.95</v>
      </c>
      <c r="G6" s="9">
        <f t="shared" si="1"/>
        <v>1</v>
      </c>
      <c r="H6" s="20">
        <v>7.4</v>
      </c>
      <c r="I6" s="9">
        <f t="shared" si="2"/>
        <v>12</v>
      </c>
      <c r="J6" s="20">
        <v>11.4</v>
      </c>
      <c r="K6" s="9">
        <f t="shared" si="3"/>
        <v>6</v>
      </c>
      <c r="L6" s="10">
        <f t="shared" si="5"/>
        <v>41.9</v>
      </c>
      <c r="M6" s="11">
        <f t="shared" si="4"/>
        <v>9</v>
      </c>
    </row>
    <row r="7" spans="1:13" ht="15" x14ac:dyDescent="0.2">
      <c r="A7" s="25">
        <f t="shared" si="6"/>
        <v>403</v>
      </c>
      <c r="B7" s="26" t="s">
        <v>35</v>
      </c>
      <c r="C7" s="41" t="s">
        <v>25</v>
      </c>
      <c r="D7" s="20">
        <v>12.05</v>
      </c>
      <c r="E7" s="9">
        <f t="shared" si="0"/>
        <v>3</v>
      </c>
      <c r="F7" s="20">
        <v>10.1</v>
      </c>
      <c r="G7" s="9">
        <f t="shared" si="1"/>
        <v>7</v>
      </c>
      <c r="H7" s="20">
        <v>8.3000000000000007</v>
      </c>
      <c r="I7" s="9">
        <f t="shared" si="2"/>
        <v>11</v>
      </c>
      <c r="J7" s="20">
        <v>11.3</v>
      </c>
      <c r="K7" s="9">
        <f t="shared" si="3"/>
        <v>8</v>
      </c>
      <c r="L7" s="10">
        <f t="shared" si="5"/>
        <v>41.75</v>
      </c>
      <c r="M7" s="11">
        <f t="shared" si="4"/>
        <v>10</v>
      </c>
    </row>
    <row r="8" spans="1:13" ht="15" x14ac:dyDescent="0.2">
      <c r="A8" s="25">
        <f t="shared" si="6"/>
        <v>404</v>
      </c>
      <c r="B8" s="26" t="s">
        <v>73</v>
      </c>
      <c r="C8" s="41" t="s">
        <v>25</v>
      </c>
      <c r="D8" s="20">
        <v>11.9</v>
      </c>
      <c r="E8" s="9">
        <f t="shared" si="0"/>
        <v>4</v>
      </c>
      <c r="F8" s="20">
        <v>10.35</v>
      </c>
      <c r="G8" s="9">
        <f t="shared" si="1"/>
        <v>4</v>
      </c>
      <c r="H8" s="20">
        <v>10.25</v>
      </c>
      <c r="I8" s="9">
        <f t="shared" si="2"/>
        <v>6</v>
      </c>
      <c r="J8" s="20">
        <v>12.2</v>
      </c>
      <c r="K8" s="9">
        <f t="shared" si="3"/>
        <v>1</v>
      </c>
      <c r="L8" s="10">
        <f t="shared" si="5"/>
        <v>44.7</v>
      </c>
      <c r="M8" s="11">
        <f t="shared" si="4"/>
        <v>3</v>
      </c>
    </row>
    <row r="9" spans="1:13" ht="15" x14ac:dyDescent="0.2">
      <c r="A9" s="25">
        <f t="shared" si="6"/>
        <v>405</v>
      </c>
      <c r="B9" s="26" t="s">
        <v>36</v>
      </c>
      <c r="C9" s="41" t="s">
        <v>25</v>
      </c>
      <c r="D9" s="20">
        <v>11.75</v>
      </c>
      <c r="E9" s="9">
        <f t="shared" si="0"/>
        <v>6</v>
      </c>
      <c r="F9" s="20">
        <v>10.199999999999999</v>
      </c>
      <c r="G9" s="9">
        <f t="shared" si="1"/>
        <v>6</v>
      </c>
      <c r="H9" s="20">
        <v>10.8</v>
      </c>
      <c r="I9" s="9">
        <f t="shared" si="2"/>
        <v>5</v>
      </c>
      <c r="J9" s="20">
        <v>10.15</v>
      </c>
      <c r="K9" s="9">
        <f t="shared" si="3"/>
        <v>10</v>
      </c>
      <c r="L9" s="10">
        <f t="shared" si="5"/>
        <v>42.9</v>
      </c>
      <c r="M9" s="11">
        <f t="shared" si="4"/>
        <v>5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406</v>
      </c>
      <c r="B11" s="55" t="s">
        <v>38</v>
      </c>
      <c r="C11" s="28" t="s">
        <v>19</v>
      </c>
      <c r="D11" s="20">
        <v>11.6</v>
      </c>
      <c r="E11" s="9">
        <f t="shared" ref="E11:E23" si="7">IF(D11&lt;1,0,RANK(D11,D$4:D$37,0))</f>
        <v>8</v>
      </c>
      <c r="F11" s="20">
        <v>8.3000000000000007</v>
      </c>
      <c r="G11" s="9">
        <f t="shared" ref="G11:G23" si="8">IF(F11&lt;1,0,RANK(F11,F$4:F$37,0))</f>
        <v>11</v>
      </c>
      <c r="H11" s="20">
        <v>8.85</v>
      </c>
      <c r="I11" s="9">
        <f t="shared" ref="I11:I23" si="9">IF(H11&lt;1,0,RANK(H11,H$4:H$37,0))</f>
        <v>10</v>
      </c>
      <c r="J11" s="20">
        <v>10.4</v>
      </c>
      <c r="K11" s="9">
        <f t="shared" ref="K11:K16" si="10">IF(J11&lt;1,0,RANK(J11,J$4:J$37,0))</f>
        <v>9</v>
      </c>
      <c r="L11" s="10">
        <f t="shared" si="5"/>
        <v>39.15</v>
      </c>
      <c r="M11" s="11">
        <f t="shared" ref="M11:M23" si="11">IF(L11&lt;1,0,RANK(L11,L$4:L$37,0))</f>
        <v>11</v>
      </c>
    </row>
    <row r="12" spans="1:13" ht="15" x14ac:dyDescent="0.2">
      <c r="A12" s="25">
        <f t="shared" si="6"/>
        <v>407</v>
      </c>
      <c r="B12" s="55" t="s">
        <v>91</v>
      </c>
      <c r="C12" s="28" t="s">
        <v>19</v>
      </c>
      <c r="D12" s="20">
        <v>11.6</v>
      </c>
      <c r="E12" s="9">
        <f t="shared" si="7"/>
        <v>8</v>
      </c>
      <c r="F12" s="20">
        <v>9.1999999999999993</v>
      </c>
      <c r="G12" s="9">
        <f t="shared" si="8"/>
        <v>10</v>
      </c>
      <c r="H12" s="20">
        <v>11.45</v>
      </c>
      <c r="I12" s="9">
        <f t="shared" si="9"/>
        <v>2</v>
      </c>
      <c r="J12" s="20">
        <v>11.7</v>
      </c>
      <c r="K12" s="9">
        <f t="shared" si="10"/>
        <v>2</v>
      </c>
      <c r="L12" s="10">
        <f t="shared" si="5"/>
        <v>43.95</v>
      </c>
      <c r="M12" s="11">
        <f t="shared" si="11"/>
        <v>4</v>
      </c>
    </row>
    <row r="13" spans="1:13" ht="15" x14ac:dyDescent="0.2">
      <c r="A13" s="25">
        <f t="shared" si="6"/>
        <v>408</v>
      </c>
      <c r="B13" s="26" t="s">
        <v>81</v>
      </c>
      <c r="C13" s="28" t="s">
        <v>19</v>
      </c>
      <c r="D13" s="20">
        <v>11.35</v>
      </c>
      <c r="E13" s="9">
        <f t="shared" si="7"/>
        <v>11</v>
      </c>
      <c r="F13" s="20">
        <v>8.1</v>
      </c>
      <c r="G13" s="9">
        <f t="shared" si="8"/>
        <v>12</v>
      </c>
      <c r="H13" s="20">
        <v>9.5500000000000007</v>
      </c>
      <c r="I13" s="9">
        <f t="shared" si="9"/>
        <v>7</v>
      </c>
      <c r="J13" s="20">
        <v>10</v>
      </c>
      <c r="K13" s="9">
        <f t="shared" si="10"/>
        <v>11</v>
      </c>
      <c r="L13" s="10">
        <f t="shared" si="5"/>
        <v>39</v>
      </c>
      <c r="M13" s="11">
        <f t="shared" si="11"/>
        <v>12</v>
      </c>
    </row>
    <row r="14" spans="1:13" ht="15" x14ac:dyDescent="0.2">
      <c r="A14" s="25">
        <f t="shared" si="6"/>
        <v>409</v>
      </c>
      <c r="B14" s="26" t="s">
        <v>82</v>
      </c>
      <c r="C14" s="28" t="s">
        <v>19</v>
      </c>
      <c r="D14" s="20">
        <v>11.65</v>
      </c>
      <c r="E14" s="9">
        <f t="shared" si="7"/>
        <v>7</v>
      </c>
      <c r="F14" s="20">
        <v>9.9499999999999993</v>
      </c>
      <c r="G14" s="9">
        <f t="shared" si="8"/>
        <v>8</v>
      </c>
      <c r="H14" s="20">
        <v>9.35</v>
      </c>
      <c r="I14" s="9">
        <f t="shared" si="9"/>
        <v>9</v>
      </c>
      <c r="J14" s="20">
        <v>11.6</v>
      </c>
      <c r="K14" s="9">
        <f t="shared" si="10"/>
        <v>4</v>
      </c>
      <c r="L14" s="10">
        <f t="shared" si="5"/>
        <v>42.550000000000004</v>
      </c>
      <c r="M14" s="11">
        <f t="shared" si="11"/>
        <v>6</v>
      </c>
    </row>
    <row r="15" spans="1:13" ht="15" x14ac:dyDescent="0.2">
      <c r="A15" s="25">
        <f t="shared" si="6"/>
        <v>410</v>
      </c>
      <c r="B15" s="26" t="s">
        <v>83</v>
      </c>
      <c r="C15" s="28" t="s">
        <v>19</v>
      </c>
      <c r="D15" s="20">
        <v>11.45</v>
      </c>
      <c r="E15" s="9">
        <f t="shared" si="7"/>
        <v>10</v>
      </c>
      <c r="F15" s="20">
        <v>9.6999999999999993</v>
      </c>
      <c r="G15" s="9">
        <f t="shared" si="8"/>
        <v>9</v>
      </c>
      <c r="H15" s="20">
        <v>11.05</v>
      </c>
      <c r="I15" s="9">
        <f t="shared" si="9"/>
        <v>4</v>
      </c>
      <c r="J15" s="20">
        <v>9.8000000000000007</v>
      </c>
      <c r="K15" s="9">
        <f t="shared" si="10"/>
        <v>12</v>
      </c>
      <c r="L15" s="10">
        <f t="shared" si="5"/>
        <v>42</v>
      </c>
      <c r="M15" s="11">
        <f t="shared" si="11"/>
        <v>8</v>
      </c>
    </row>
    <row r="16" spans="1:13" ht="15" x14ac:dyDescent="0.2">
      <c r="A16" s="25">
        <f t="shared" si="6"/>
        <v>411</v>
      </c>
      <c r="B16" s="26" t="s">
        <v>37</v>
      </c>
      <c r="C16" s="28" t="s">
        <v>19</v>
      </c>
      <c r="D16" s="20">
        <v>10.8</v>
      </c>
      <c r="E16" s="9">
        <f t="shared" si="7"/>
        <v>12</v>
      </c>
      <c r="F16" s="20">
        <v>10.55</v>
      </c>
      <c r="G16" s="9">
        <f t="shared" si="8"/>
        <v>3</v>
      </c>
      <c r="H16" s="20">
        <v>9.5500000000000007</v>
      </c>
      <c r="I16" s="9">
        <f t="shared" si="9"/>
        <v>7</v>
      </c>
      <c r="J16" s="20">
        <v>11.6</v>
      </c>
      <c r="K16" s="9">
        <f t="shared" si="10"/>
        <v>4</v>
      </c>
      <c r="L16" s="10">
        <f t="shared" si="5"/>
        <v>42.5</v>
      </c>
      <c r="M16" s="11">
        <f t="shared" si="11"/>
        <v>7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412</v>
      </c>
      <c r="B18" s="26"/>
      <c r="C18" s="28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25">
        <f t="shared" si="6"/>
        <v>413</v>
      </c>
      <c r="B19" s="26"/>
      <c r="C19" s="28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25">
        <f t="shared" si="6"/>
        <v>414</v>
      </c>
      <c r="B20" s="26"/>
      <c r="C20" s="28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25">
        <f t="shared" si="6"/>
        <v>415</v>
      </c>
      <c r="B21" s="26"/>
      <c r="C21" s="28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416</v>
      </c>
      <c r="B22" s="26"/>
      <c r="C22" s="28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417</v>
      </c>
      <c r="B23" s="26"/>
      <c r="C23" s="28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19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20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21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22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23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24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25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26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27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28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29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30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40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.75" thickBot="1" x14ac:dyDescent="0.25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.75" thickBot="1" x14ac:dyDescent="0.25">
      <c r="B42" s="16"/>
      <c r="C42" s="35" t="s">
        <v>10</v>
      </c>
      <c r="D42" s="36" t="s">
        <v>3</v>
      </c>
      <c r="E42" s="36" t="s">
        <v>4</v>
      </c>
      <c r="F42" s="36" t="s">
        <v>5</v>
      </c>
      <c r="G42" s="36" t="s">
        <v>4</v>
      </c>
      <c r="H42" s="36" t="s">
        <v>6</v>
      </c>
      <c r="I42" s="36" t="s">
        <v>4</v>
      </c>
      <c r="J42" s="36" t="s">
        <v>7</v>
      </c>
      <c r="K42" s="36" t="s">
        <v>4</v>
      </c>
      <c r="L42" s="36" t="s">
        <v>8</v>
      </c>
      <c r="M42" s="37" t="s">
        <v>4</v>
      </c>
    </row>
    <row r="43" spans="1:13" ht="15" x14ac:dyDescent="0.2">
      <c r="B43" s="16"/>
      <c r="C43" s="30" t="s">
        <v>25</v>
      </c>
      <c r="D43" s="31">
        <f>LARGE(D4:D9,1)+LARGE(D4:D9,2)+LARGE(D4:D9,3)+LARGE(D4:D9,4)</f>
        <v>48.25</v>
      </c>
      <c r="E43" s="32">
        <f>IF(D43&lt;1,0,RANK(D43,D$43:D$47,0))</f>
        <v>1</v>
      </c>
      <c r="F43" s="31">
        <f>LARGE(F4:F9,1)+LARGE(F4:F9,2)+LARGE(F4:F9,3)+LARGE(F4:F9,4)</f>
        <v>42.5</v>
      </c>
      <c r="G43" s="32">
        <f>IF(F43&lt;1,0,RANK(F43,F$43:F$47,0))</f>
        <v>1</v>
      </c>
      <c r="H43" s="31">
        <f>LARGE(H4:H9,1)+LARGE(H4:H9,2)+LARGE(H4:H9,3)+LARGE(H4:H9,4)</f>
        <v>44.35</v>
      </c>
      <c r="I43" s="32">
        <f>IF(H43&lt;1,0,RANK(H43,H$43:H$47,0))</f>
        <v>1</v>
      </c>
      <c r="J43" s="31">
        <f>LARGE(J4:J9,1)+LARGE(J4:J9,2)+LARGE(J4:J9,3)+LARGE(J4:J9,4)</f>
        <v>46.699999999999996</v>
      </c>
      <c r="K43" s="32">
        <f>IF(J43&lt;1,0,RANK(J43,J$43:J$47,0))</f>
        <v>1</v>
      </c>
      <c r="L43" s="33">
        <f>D43+F43+H43+J43</f>
        <v>181.79999999999998</v>
      </c>
      <c r="M43" s="34">
        <f>IF(L43&lt;1,0,RANK(L43,L$43:L$47,0))</f>
        <v>1</v>
      </c>
    </row>
    <row r="44" spans="1:13" ht="15" x14ac:dyDescent="0.2">
      <c r="B44" s="16"/>
      <c r="C44" s="28" t="s">
        <v>19</v>
      </c>
      <c r="D44" s="29">
        <f>LARGE(D11:D16,1)+LARGE(D11:D16,2)+LARGE(D11:D16,3)+LARGE(D11:D16,4)</f>
        <v>46.3</v>
      </c>
      <c r="E44" s="18">
        <f>IF(D44&lt;1,0,RANK(D44,D$43:D$47,0))</f>
        <v>2</v>
      </c>
      <c r="F44" s="29">
        <f>LARGE(F11:F16,1)+LARGE(F11:F16,2)+LARGE(F11:F16,3)+LARGE(F11:F16,4)</f>
        <v>39.4</v>
      </c>
      <c r="G44" s="18">
        <f>IF(F44&lt;1,0,RANK(F44,F$43:F$47,0))</f>
        <v>2</v>
      </c>
      <c r="H44" s="29">
        <f>LARGE(H11:H16,1)+LARGE(H11:H16,2)+LARGE(H11:H16,3)+LARGE(H11:H16,4)</f>
        <v>41.599999999999994</v>
      </c>
      <c r="I44" s="18">
        <f>IF(H44&lt;1,0,RANK(H44,H$43:H$47,0))</f>
        <v>2</v>
      </c>
      <c r="J44" s="29">
        <f>LARGE(J11:J16,1)+LARGE(J11:J16,2)+LARGE(J11:J16,3)+LARGE(J11:J16,4)</f>
        <v>45.3</v>
      </c>
      <c r="K44" s="18">
        <f>IF(J44&lt;1,0,RANK(J44,J$43:J$47,0))</f>
        <v>2</v>
      </c>
      <c r="L44" s="19">
        <f>D44+F44+H44+J44</f>
        <v>172.59999999999997</v>
      </c>
      <c r="M44" s="11">
        <f>IF(L44&lt;1,0,RANK(L44,L$43:L$47,0))</f>
        <v>2</v>
      </c>
    </row>
    <row r="45" spans="1:13" ht="15" x14ac:dyDescent="0.2">
      <c r="B45" s="16"/>
      <c r="C45" s="28"/>
      <c r="D45" s="29">
        <f>LARGE(D18:D23,1)+LARGE(D18:D23,2)+LARGE(D18:D23,3)+LARGE(D18:D23,4)</f>
        <v>0</v>
      </c>
      <c r="E45" s="18">
        <f>IF(D45&lt;1,0,RANK(D45,D$43:D$47,0))</f>
        <v>0</v>
      </c>
      <c r="F45" s="29">
        <f>LARGE(F18:F23,1)+LARGE(F18:F23,2)+LARGE(F18:F23,3)+LARGE(F18:F23,4)</f>
        <v>0</v>
      </c>
      <c r="G45" s="18">
        <f>IF(F45&lt;1,0,RANK(F45,F$43:F$47,0))</f>
        <v>0</v>
      </c>
      <c r="H45" s="29">
        <f>LARGE(H18:H23,1)+LARGE(H18:H23,2)+LARGE(H18:H23,3)+LARGE(H18:H23,4)</f>
        <v>0</v>
      </c>
      <c r="I45" s="18">
        <f>IF(H45&lt;1,0,RANK(H45,H$43:H$47,0))</f>
        <v>0</v>
      </c>
      <c r="J45" s="29">
        <f>LARGE(J18:J23,1)+LARGE(J18:J23,2)+LARGE(J18:J23,3)+LARGE(J18:J23,4)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7aMczorLv2OxqHhcyBcVMUA2LUyzWAcl6I5fogJWqlYsPWlm9DdC25GldqF3vhi8OoqMt0HmwuMVlJ//SAR0xA==" saltValue="GgvBaKTbsJAegoaJo3zxdw==" spinCount="100000" sheet="1" objects="1" scenarios="1"/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0A43-943A-457F-92EB-EF117332CE7D}">
  <dimension ref="A1:M47"/>
  <sheetViews>
    <sheetView zoomScale="120" zoomScaleNormal="120" workbookViewId="0">
      <selection activeCell="I51" sqref="I51"/>
    </sheetView>
  </sheetViews>
  <sheetFormatPr defaultColWidth="8.85546875" defaultRowHeight="12.75" x14ac:dyDescent="0.2"/>
  <cols>
    <col min="1" max="1" width="5.42578125" style="24" customWidth="1"/>
    <col min="2" max="2" width="18.7109375" customWidth="1"/>
    <col min="3" max="3" width="13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50</v>
      </c>
      <c r="C1" s="47" t="s">
        <v>68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5">
      <c r="A3" s="2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5">
        <v>420</v>
      </c>
      <c r="B4" s="26" t="s">
        <v>84</v>
      </c>
      <c r="C4" s="41" t="s">
        <v>19</v>
      </c>
      <c r="D4" s="20">
        <v>11.35</v>
      </c>
      <c r="E4" s="9">
        <f t="shared" ref="E4:E9" si="0">IF(D4&lt;1,0,RANK(D4,D$4:D$37,0))</f>
        <v>3</v>
      </c>
      <c r="F4" s="20">
        <v>9.4499999999999993</v>
      </c>
      <c r="G4" s="9">
        <f t="shared" ref="G4:G9" si="1">IF(F4&lt;1,0,RANK(F4,F$4:F$37,0))</f>
        <v>11</v>
      </c>
      <c r="H4" s="20">
        <v>10.9</v>
      </c>
      <c r="I4" s="9">
        <f t="shared" ref="I4:I9" si="2">IF(H4&lt;1,0,RANK(H4,H$4:H$37,0))</f>
        <v>7</v>
      </c>
      <c r="J4" s="20">
        <v>9.1</v>
      </c>
      <c r="K4" s="9">
        <f t="shared" ref="K4:K9" si="3">IF(J4&lt;1,0,RANK(J4,J$4:J$37,0))</f>
        <v>11</v>
      </c>
      <c r="L4" s="10">
        <f>SUM(D4,F4,H4,J4)</f>
        <v>40.799999999999997</v>
      </c>
      <c r="M4" s="11">
        <f t="shared" ref="M4:M9" si="4">IF(L4&lt;1,0,RANK(L4,L$4:L$37,0))</f>
        <v>10</v>
      </c>
    </row>
    <row r="5" spans="1:13" ht="15" x14ac:dyDescent="0.2">
      <c r="A5" s="25">
        <f>SUM(A4+1)</f>
        <v>421</v>
      </c>
      <c r="B5" s="26" t="s">
        <v>58</v>
      </c>
      <c r="C5" s="41" t="s">
        <v>19</v>
      </c>
      <c r="D5" s="20">
        <v>11.35</v>
      </c>
      <c r="E5" s="9">
        <f t="shared" si="0"/>
        <v>3</v>
      </c>
      <c r="F5" s="20">
        <v>11.45</v>
      </c>
      <c r="G5" s="9">
        <f t="shared" si="1"/>
        <v>1</v>
      </c>
      <c r="H5" s="20">
        <v>8</v>
      </c>
      <c r="I5" s="9">
        <f t="shared" si="2"/>
        <v>12</v>
      </c>
      <c r="J5" s="20">
        <v>10.35</v>
      </c>
      <c r="K5" s="9">
        <f t="shared" si="3"/>
        <v>8</v>
      </c>
      <c r="L5" s="10">
        <f t="shared" ref="L5:L16" si="5">SUM(D5,F5,H5,J5)</f>
        <v>41.15</v>
      </c>
      <c r="M5" s="11">
        <f t="shared" si="4"/>
        <v>9</v>
      </c>
    </row>
    <row r="6" spans="1:13" ht="15" x14ac:dyDescent="0.2">
      <c r="A6" s="25">
        <f t="shared" ref="A6:A37" si="6">SUM(A5+1)</f>
        <v>422</v>
      </c>
      <c r="B6" s="26" t="s">
        <v>60</v>
      </c>
      <c r="C6" s="41" t="s">
        <v>19</v>
      </c>
      <c r="D6" s="20">
        <v>11.25</v>
      </c>
      <c r="E6" s="9">
        <f t="shared" si="0"/>
        <v>8</v>
      </c>
      <c r="F6" s="20">
        <v>10</v>
      </c>
      <c r="G6" s="9">
        <f t="shared" si="1"/>
        <v>9</v>
      </c>
      <c r="H6" s="20">
        <v>10.75</v>
      </c>
      <c r="I6" s="9">
        <f t="shared" si="2"/>
        <v>8</v>
      </c>
      <c r="J6" s="20">
        <v>10.6</v>
      </c>
      <c r="K6" s="9">
        <f t="shared" si="3"/>
        <v>7</v>
      </c>
      <c r="L6" s="10">
        <f t="shared" si="5"/>
        <v>42.6</v>
      </c>
      <c r="M6" s="11">
        <f t="shared" si="4"/>
        <v>7</v>
      </c>
    </row>
    <row r="7" spans="1:13" ht="15" x14ac:dyDescent="0.2">
      <c r="A7" s="25">
        <f t="shared" si="6"/>
        <v>423</v>
      </c>
      <c r="B7" s="26" t="s">
        <v>59</v>
      </c>
      <c r="C7" s="41" t="s">
        <v>19</v>
      </c>
      <c r="D7" s="20">
        <v>11.15</v>
      </c>
      <c r="E7" s="9">
        <f t="shared" si="0"/>
        <v>9</v>
      </c>
      <c r="F7" s="20">
        <v>9.9</v>
      </c>
      <c r="G7" s="9">
        <f t="shared" si="1"/>
        <v>10</v>
      </c>
      <c r="H7" s="20">
        <v>10.95</v>
      </c>
      <c r="I7" s="9">
        <f t="shared" si="2"/>
        <v>5</v>
      </c>
      <c r="J7" s="20">
        <v>10.95</v>
      </c>
      <c r="K7" s="9">
        <f t="shared" si="3"/>
        <v>6</v>
      </c>
      <c r="L7" s="10">
        <f t="shared" si="5"/>
        <v>42.95</v>
      </c>
      <c r="M7" s="11">
        <f t="shared" si="4"/>
        <v>6</v>
      </c>
    </row>
    <row r="8" spans="1:13" ht="15" x14ac:dyDescent="0.2">
      <c r="A8" s="25">
        <f t="shared" si="6"/>
        <v>424</v>
      </c>
      <c r="B8" s="26" t="s">
        <v>61</v>
      </c>
      <c r="C8" s="41" t="s">
        <v>19</v>
      </c>
      <c r="D8" s="20">
        <v>10.199999999999999</v>
      </c>
      <c r="E8" s="9">
        <f t="shared" si="0"/>
        <v>11</v>
      </c>
      <c r="F8" s="20">
        <v>10.050000000000001</v>
      </c>
      <c r="G8" s="9">
        <f t="shared" si="1"/>
        <v>8</v>
      </c>
      <c r="H8" s="20">
        <v>12</v>
      </c>
      <c r="I8" s="9">
        <f t="shared" si="2"/>
        <v>1</v>
      </c>
      <c r="J8" s="20">
        <v>10.1</v>
      </c>
      <c r="K8" s="9">
        <f t="shared" si="3"/>
        <v>10</v>
      </c>
      <c r="L8" s="10">
        <f t="shared" si="5"/>
        <v>42.35</v>
      </c>
      <c r="M8" s="11">
        <f t="shared" si="4"/>
        <v>8</v>
      </c>
    </row>
    <row r="9" spans="1:13" ht="15" x14ac:dyDescent="0.2">
      <c r="A9" s="25">
        <f t="shared" si="6"/>
        <v>425</v>
      </c>
      <c r="B9" s="26" t="s">
        <v>85</v>
      </c>
      <c r="C9" s="41" t="s">
        <v>19</v>
      </c>
      <c r="D9" s="20">
        <v>9.65</v>
      </c>
      <c r="E9" s="9">
        <f t="shared" si="0"/>
        <v>12</v>
      </c>
      <c r="F9" s="20">
        <v>8.8000000000000007</v>
      </c>
      <c r="G9" s="9">
        <f t="shared" si="1"/>
        <v>12</v>
      </c>
      <c r="H9" s="20">
        <v>10.95</v>
      </c>
      <c r="I9" s="9">
        <f t="shared" si="2"/>
        <v>5</v>
      </c>
      <c r="J9" s="20">
        <v>10.35</v>
      </c>
      <c r="K9" s="9">
        <f t="shared" si="3"/>
        <v>8</v>
      </c>
      <c r="L9" s="10">
        <f t="shared" si="5"/>
        <v>39.75</v>
      </c>
      <c r="M9" s="11">
        <f t="shared" si="4"/>
        <v>12</v>
      </c>
    </row>
    <row r="10" spans="1:13" ht="15" x14ac:dyDescent="0.2">
      <c r="A10" s="25"/>
      <c r="B10" s="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25">
        <v>426</v>
      </c>
      <c r="B11" s="40" t="s">
        <v>52</v>
      </c>
      <c r="C11" s="38" t="s">
        <v>25</v>
      </c>
      <c r="D11" s="20">
        <v>11.85</v>
      </c>
      <c r="E11" s="9">
        <f t="shared" ref="E11:E23" si="7">IF(D11&lt;1,0,RANK(D11,D$4:D$37,0))</f>
        <v>1</v>
      </c>
      <c r="F11" s="20">
        <v>11.15</v>
      </c>
      <c r="G11" s="9">
        <f t="shared" ref="G11:G23" si="8">IF(F11&lt;1,0,RANK(F11,F$4:F$37,0))</f>
        <v>2</v>
      </c>
      <c r="H11" s="20">
        <v>10.6</v>
      </c>
      <c r="I11" s="9">
        <f t="shared" ref="I11:I23" si="9">IF(H11&lt;1,0,RANK(H11,H$4:H$37,0))</f>
        <v>10</v>
      </c>
      <c r="J11" s="20">
        <v>11.4</v>
      </c>
      <c r="K11" s="9">
        <f t="shared" ref="K11:K16" si="10">IF(J11&lt;1,0,RANK(J11,J$4:J$37,0))</f>
        <v>4</v>
      </c>
      <c r="L11" s="10">
        <f t="shared" si="5"/>
        <v>45</v>
      </c>
      <c r="M11" s="11">
        <f t="shared" ref="M11:M23" si="11">IF(L11&lt;1,0,RANK(L11,L$4:L$37,0))</f>
        <v>2</v>
      </c>
    </row>
    <row r="12" spans="1:13" ht="15" x14ac:dyDescent="0.2">
      <c r="A12" s="25">
        <f t="shared" si="6"/>
        <v>427</v>
      </c>
      <c r="B12" s="40" t="s">
        <v>53</v>
      </c>
      <c r="C12" s="38" t="s">
        <v>25</v>
      </c>
      <c r="D12" s="20">
        <v>11.4</v>
      </c>
      <c r="E12" s="9">
        <f t="shared" si="7"/>
        <v>2</v>
      </c>
      <c r="F12" s="20">
        <v>10.35</v>
      </c>
      <c r="G12" s="9">
        <f t="shared" si="8"/>
        <v>6</v>
      </c>
      <c r="H12" s="20">
        <v>11.55</v>
      </c>
      <c r="I12" s="9">
        <f t="shared" si="9"/>
        <v>3</v>
      </c>
      <c r="J12" s="20">
        <v>11.65</v>
      </c>
      <c r="K12" s="9">
        <f t="shared" si="10"/>
        <v>2</v>
      </c>
      <c r="L12" s="10">
        <f t="shared" si="5"/>
        <v>44.949999999999996</v>
      </c>
      <c r="M12" s="11">
        <f t="shared" si="11"/>
        <v>3</v>
      </c>
    </row>
    <row r="13" spans="1:13" ht="15" x14ac:dyDescent="0.2">
      <c r="A13" s="25">
        <f t="shared" si="6"/>
        <v>428</v>
      </c>
      <c r="B13" s="40" t="s">
        <v>54</v>
      </c>
      <c r="C13" s="38" t="s">
        <v>25</v>
      </c>
      <c r="D13" s="20">
        <v>11.3</v>
      </c>
      <c r="E13" s="9">
        <f t="shared" si="7"/>
        <v>6</v>
      </c>
      <c r="F13" s="20">
        <v>10.65</v>
      </c>
      <c r="G13" s="9">
        <f t="shared" si="8"/>
        <v>4</v>
      </c>
      <c r="H13" s="20">
        <v>10.25</v>
      </c>
      <c r="I13" s="9">
        <f t="shared" si="9"/>
        <v>11</v>
      </c>
      <c r="J13" s="20">
        <v>7.75</v>
      </c>
      <c r="K13" s="9">
        <f t="shared" si="10"/>
        <v>12</v>
      </c>
      <c r="L13" s="10">
        <f t="shared" si="5"/>
        <v>39.950000000000003</v>
      </c>
      <c r="M13" s="11">
        <f t="shared" si="11"/>
        <v>11</v>
      </c>
    </row>
    <row r="14" spans="1:13" ht="15" x14ac:dyDescent="0.2">
      <c r="A14" s="25">
        <f t="shared" si="6"/>
        <v>429</v>
      </c>
      <c r="B14" s="40" t="s">
        <v>55</v>
      </c>
      <c r="C14" s="38" t="s">
        <v>25</v>
      </c>
      <c r="D14" s="20">
        <v>10.8</v>
      </c>
      <c r="E14" s="9">
        <f t="shared" si="7"/>
        <v>10</v>
      </c>
      <c r="F14" s="20">
        <v>10.6</v>
      </c>
      <c r="G14" s="9">
        <f t="shared" si="8"/>
        <v>5</v>
      </c>
      <c r="H14" s="20">
        <v>11.3</v>
      </c>
      <c r="I14" s="9">
        <f t="shared" si="9"/>
        <v>4</v>
      </c>
      <c r="J14" s="20">
        <v>11.55</v>
      </c>
      <c r="K14" s="9">
        <f t="shared" si="10"/>
        <v>3</v>
      </c>
      <c r="L14" s="10">
        <f t="shared" si="5"/>
        <v>44.25</v>
      </c>
      <c r="M14" s="11">
        <f t="shared" si="11"/>
        <v>4</v>
      </c>
    </row>
    <row r="15" spans="1:13" ht="15" x14ac:dyDescent="0.2">
      <c r="A15" s="25">
        <f t="shared" si="6"/>
        <v>430</v>
      </c>
      <c r="B15" s="40" t="s">
        <v>56</v>
      </c>
      <c r="C15" s="38" t="s">
        <v>25</v>
      </c>
      <c r="D15" s="20">
        <v>11.35</v>
      </c>
      <c r="E15" s="9">
        <f t="shared" si="7"/>
        <v>3</v>
      </c>
      <c r="F15" s="20">
        <v>11.1</v>
      </c>
      <c r="G15" s="9">
        <f t="shared" si="8"/>
        <v>3</v>
      </c>
      <c r="H15" s="20">
        <v>11.6</v>
      </c>
      <c r="I15" s="9">
        <f t="shared" si="9"/>
        <v>2</v>
      </c>
      <c r="J15" s="20">
        <v>11.35</v>
      </c>
      <c r="K15" s="9">
        <f t="shared" si="10"/>
        <v>5</v>
      </c>
      <c r="L15" s="10">
        <f t="shared" si="5"/>
        <v>45.4</v>
      </c>
      <c r="M15" s="11">
        <f t="shared" si="11"/>
        <v>1</v>
      </c>
    </row>
    <row r="16" spans="1:13" ht="15" x14ac:dyDescent="0.2">
      <c r="A16" s="25">
        <f t="shared" si="6"/>
        <v>431</v>
      </c>
      <c r="B16" s="40" t="s">
        <v>57</v>
      </c>
      <c r="C16" s="38" t="s">
        <v>25</v>
      </c>
      <c r="D16" s="20">
        <v>11.3</v>
      </c>
      <c r="E16" s="9">
        <f t="shared" si="7"/>
        <v>6</v>
      </c>
      <c r="F16" s="20">
        <v>10.3</v>
      </c>
      <c r="G16" s="9">
        <f t="shared" si="8"/>
        <v>7</v>
      </c>
      <c r="H16" s="20">
        <v>10.65</v>
      </c>
      <c r="I16" s="9">
        <f t="shared" si="9"/>
        <v>9</v>
      </c>
      <c r="J16" s="20">
        <v>11.7</v>
      </c>
      <c r="K16" s="9">
        <f t="shared" si="10"/>
        <v>1</v>
      </c>
      <c r="L16" s="10">
        <f t="shared" si="5"/>
        <v>43.95</v>
      </c>
      <c r="M16" s="11">
        <f t="shared" si="11"/>
        <v>5</v>
      </c>
    </row>
    <row r="17" spans="1:13" ht="15" x14ac:dyDescent="0.2">
      <c r="A17" s="25"/>
      <c r="B17" s="14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25">
        <v>432</v>
      </c>
      <c r="B18" s="40"/>
      <c r="C18" s="38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25">
        <f t="shared" si="6"/>
        <v>433</v>
      </c>
      <c r="B19" s="40"/>
      <c r="C19" s="38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25">
        <f t="shared" si="6"/>
        <v>434</v>
      </c>
      <c r="B20" s="40"/>
      <c r="C20" s="38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25">
        <f t="shared" si="6"/>
        <v>435</v>
      </c>
      <c r="B21" s="40"/>
      <c r="C21" s="38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25">
        <f t="shared" si="6"/>
        <v>436</v>
      </c>
      <c r="B22" s="40"/>
      <c r="C22" s="38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25">
        <f t="shared" si="6"/>
        <v>437</v>
      </c>
      <c r="B23" s="40"/>
      <c r="C23" s="38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25"/>
      <c r="B24" s="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25">
        <v>438</v>
      </c>
      <c r="B25" s="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25">
        <f t="shared" si="6"/>
        <v>439</v>
      </c>
      <c r="B26" s="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25">
        <f t="shared" si="6"/>
        <v>440</v>
      </c>
      <c r="B27" s="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25">
        <f t="shared" si="6"/>
        <v>441</v>
      </c>
      <c r="B28" s="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25">
        <f t="shared" si="6"/>
        <v>442</v>
      </c>
      <c r="B29" s="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25">
        <f t="shared" si="6"/>
        <v>443</v>
      </c>
      <c r="B30" s="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25"/>
      <c r="B31" s="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25">
        <v>444</v>
      </c>
      <c r="B32" s="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25">
        <f t="shared" si="6"/>
        <v>445</v>
      </c>
      <c r="B33" s="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25">
        <f t="shared" si="6"/>
        <v>446</v>
      </c>
      <c r="B34" s="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25">
        <f t="shared" si="6"/>
        <v>447</v>
      </c>
      <c r="B35" s="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25">
        <f t="shared" si="6"/>
        <v>448</v>
      </c>
      <c r="B36" s="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25">
        <f t="shared" si="6"/>
        <v>449</v>
      </c>
      <c r="B37" s="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25"/>
      <c r="B38" s="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51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.75" thickBot="1" x14ac:dyDescent="0.25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.75" thickBot="1" x14ac:dyDescent="0.25">
      <c r="B42" s="16"/>
      <c r="C42" s="35" t="s">
        <v>10</v>
      </c>
      <c r="D42" s="36" t="s">
        <v>3</v>
      </c>
      <c r="E42" s="36" t="s">
        <v>4</v>
      </c>
      <c r="F42" s="36" t="s">
        <v>5</v>
      </c>
      <c r="G42" s="36" t="s">
        <v>4</v>
      </c>
      <c r="H42" s="36" t="s">
        <v>6</v>
      </c>
      <c r="I42" s="36" t="s">
        <v>4</v>
      </c>
      <c r="J42" s="36" t="s">
        <v>7</v>
      </c>
      <c r="K42" s="36" t="s">
        <v>4</v>
      </c>
      <c r="L42" s="36" t="s">
        <v>8</v>
      </c>
      <c r="M42" s="37" t="s">
        <v>4</v>
      </c>
    </row>
    <row r="43" spans="1:13" ht="15" x14ac:dyDescent="0.2">
      <c r="B43" s="16"/>
      <c r="C43" s="53" t="s">
        <v>19</v>
      </c>
      <c r="D43" s="31">
        <f>LARGE(D4:D9,1)+LARGE(D4:D9,2)+LARGE(D4:D9,3)+LARGE(D4:D9,4)</f>
        <v>45.1</v>
      </c>
      <c r="E43" s="32">
        <f>IF(D43&lt;1,0,RANK(D43,D$43:D$47,0))</f>
        <v>2</v>
      </c>
      <c r="F43" s="31">
        <f>LARGE(F4:F9,1)+LARGE(F4:F9,2)+LARGE(F4:F9,3)+LARGE(F4:F9,4)</f>
        <v>41.4</v>
      </c>
      <c r="G43" s="32">
        <f>IF(F43&lt;1,0,RANK(F43,F$43:F$47,0))</f>
        <v>2</v>
      </c>
      <c r="H43" s="31">
        <f>LARGE(H4:H9,1)+LARGE(H4:H9,2)+LARGE(H4:H9,3)+LARGE(H4:H9,4)</f>
        <v>44.8</v>
      </c>
      <c r="I43" s="32">
        <f>IF(H43&lt;1,0,RANK(H43,H$43:H$47,0))</f>
        <v>2</v>
      </c>
      <c r="J43" s="31">
        <f>LARGE(J4:J9,1)+LARGE(J4:J9,2)+LARGE(J4:J9,3)+LARGE(J4:J9,4)</f>
        <v>42.25</v>
      </c>
      <c r="K43" s="32">
        <f>IF(J43&lt;1,0,RANK(J43,J$43:J$47,0))</f>
        <v>2</v>
      </c>
      <c r="L43" s="33">
        <f>D43+F43+H43+J43</f>
        <v>173.55</v>
      </c>
      <c r="M43" s="34">
        <f>IF(L43&lt;1,0,RANK(L43,L$43:L$47,0))</f>
        <v>2</v>
      </c>
    </row>
    <row r="44" spans="1:13" ht="15" x14ac:dyDescent="0.2">
      <c r="B44" s="16"/>
      <c r="C44" s="28" t="s">
        <v>25</v>
      </c>
      <c r="D44" s="29">
        <f>LARGE(D11:D16,1)+LARGE(D11:D16,2)+LARGE(D11:D16,3)+LARGE(D11:D16,4)</f>
        <v>45.900000000000006</v>
      </c>
      <c r="E44" s="18">
        <f>IF(D44&lt;1,0,RANK(D44,D$43:D$47,0))</f>
        <v>1</v>
      </c>
      <c r="F44" s="29">
        <f>LARGE(F11:F16,1)+LARGE(F11:F16,2)+LARGE(F11:F16,3)+LARGE(F11:F16,4)</f>
        <v>43.5</v>
      </c>
      <c r="G44" s="18">
        <f>IF(F44&lt;1,0,RANK(F44,F$43:F$47,0))</f>
        <v>1</v>
      </c>
      <c r="H44" s="29">
        <f>LARGE(H11:H16,1)+LARGE(H11:H16,2)+LARGE(H11:H16,3)+LARGE(H11:H16,4)</f>
        <v>45.1</v>
      </c>
      <c r="I44" s="18">
        <f>IF(H44&lt;1,0,RANK(H44,H$43:H$47,0))</f>
        <v>1</v>
      </c>
      <c r="J44" s="29">
        <f>LARGE(J11:J16,1)+LARGE(J11:J16,2)+LARGE(J11:J16,3)+LARGE(J11:J16,4)</f>
        <v>46.300000000000004</v>
      </c>
      <c r="K44" s="18">
        <f>IF(J44&lt;1,0,RANK(J44,J$43:J$47,0))</f>
        <v>1</v>
      </c>
      <c r="L44" s="19">
        <f>D44+F44+H44+J44</f>
        <v>180.8</v>
      </c>
      <c r="M44" s="11">
        <f>IF(L44&lt;1,0,RANK(L44,L$43:L$47,0))</f>
        <v>1</v>
      </c>
    </row>
    <row r="45" spans="1:13" ht="15" x14ac:dyDescent="0.2">
      <c r="B45" s="16"/>
      <c r="C45" s="13"/>
      <c r="D45" s="29">
        <f>LARGE(D18:D23,1)+LARGE(D18:D23,2)+LARGE(D18:D23,3)+LARGE(D18:D23,4)</f>
        <v>0</v>
      </c>
      <c r="E45" s="18">
        <f>IF(D45&lt;1,0,RANK(D45,D$43:D$47,0))</f>
        <v>0</v>
      </c>
      <c r="F45" s="29">
        <f>LARGE(F18:F23,1)+LARGE(F18:F23,2)+LARGE(F18:F23,3)+LARGE(F18:F23,4)</f>
        <v>0</v>
      </c>
      <c r="G45" s="18">
        <f>IF(F45&lt;1,0,RANK(F45,F$43:F$47,0))</f>
        <v>0</v>
      </c>
      <c r="H45" s="29">
        <f>LARGE(H18:H23,1)+LARGE(H18:H23,2)+LARGE(H18:H23,3)+LARGE(H18:H23,4)</f>
        <v>0</v>
      </c>
      <c r="I45" s="18">
        <f>IF(H45&lt;1,0,RANK(H45,H$43:H$47,0))</f>
        <v>0</v>
      </c>
      <c r="J45" s="29">
        <f>LARGE(J18:J23,1)+LARGE(J18:J23,2)+LARGE(J18:J23,3)+LARGE(J18:J23,4)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LARGE(D25:D30,1)+LARGE(D25:D30,2)+LARGE(D25:D30,3)+LARGE(D25:D30,4)</f>
        <v>0</v>
      </c>
      <c r="E46" s="18">
        <f>IF(D46&lt;1,0,RANK(D46,D$43:D$47,0))</f>
        <v>0</v>
      </c>
      <c r="F46" s="29">
        <f>LARGE(F25:F30,1)+LARGE(F25:F30,2)+LARGE(F25:F30,3)+LARGE(F25:F30,4)</f>
        <v>0</v>
      </c>
      <c r="G46" s="18">
        <f>IF(F46&lt;1,0,RANK(F46,F$43:F$47,0))</f>
        <v>0</v>
      </c>
      <c r="H46" s="29">
        <f>LARGE(H25:H30,1)+LARGE(H25:H30,2)+LARGE(H25:H30,3)+LARGE(H25:H30,4)</f>
        <v>0</v>
      </c>
      <c r="I46" s="18">
        <f>IF(H46&lt;1,0,RANK(H46,H$43:H$47,0))</f>
        <v>0</v>
      </c>
      <c r="J46" s="29">
        <f>LARGE(J25:J30,1)+LARGE(J25:J30,2)+LARGE(J25:J30,3)+LARGE(J25:J30,4)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LARGE(D32:D37,1)+LARGE(D32:D37,2)+LARGE(D32:D37,3)+LARGE(D32:D37,4)</f>
        <v>0</v>
      </c>
      <c r="E47" s="18">
        <f>IF(D47&lt;1,0,RANK(D47,D$43:D$47,0))</f>
        <v>0</v>
      </c>
      <c r="F47" s="29">
        <f>LARGE(F32:F37,1)+LARGE(F32:F37,2)+LARGE(F32:F37,3)+LARGE(F32:F37,4)</f>
        <v>0</v>
      </c>
      <c r="G47" s="18">
        <f>IF(F47&lt;1,0,RANK(F47,F$43:F$47,0))</f>
        <v>0</v>
      </c>
      <c r="H47" s="29">
        <f>LARGE(H32:H37,1)+LARGE(H32:H37,2)+LARGE(H32:H37,3)+LARGE(H32:H37,4)</f>
        <v>0</v>
      </c>
      <c r="I47" s="18">
        <f>IF(H47&lt;1,0,RANK(H47,H$43:H$47,0))</f>
        <v>0</v>
      </c>
      <c r="J47" s="29">
        <f>LARGE(J32:J37,1)+LARGE(J32:J37,2)+LARGE(J32:J37,3)+LARGE(J32:J37,4)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2JYcoinN6Ehfl8IAM4jB4rjoQ+Zmit8nyjPsGMN9rvlYH80lP/zRDar8bTFyyTIpZ5wocMHCZD30XHe87gVYWQ==" saltValue="sH4B2LM/ZQ1ERXQ3+Z/lkg==" spinCount="100000" sheet="1" objects="1" scenarios="1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workbookViewId="0">
      <selection activeCell="H16" sqref="H16"/>
    </sheetView>
  </sheetViews>
  <sheetFormatPr defaultColWidth="8.85546875" defaultRowHeight="12.75" x14ac:dyDescent="0.2"/>
  <cols>
    <col min="1" max="1" width="4.85546875" style="42" customWidth="1"/>
    <col min="2" max="2" width="20.14062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62</v>
      </c>
      <c r="C1" s="47" t="s">
        <v>68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43" t="s">
        <v>12</v>
      </c>
      <c r="B3" s="22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44">
        <v>250</v>
      </c>
      <c r="B4" s="54" t="s">
        <v>77</v>
      </c>
      <c r="C4" s="41" t="s">
        <v>29</v>
      </c>
      <c r="D4" s="20">
        <v>11.25</v>
      </c>
      <c r="E4" s="9">
        <f t="shared" ref="E4:E9" si="0">IF(D4&lt;1,0,RANK(D4,D$4:D$37,0))</f>
        <v>3</v>
      </c>
      <c r="F4" s="20">
        <v>8</v>
      </c>
      <c r="G4" s="9">
        <f t="shared" ref="G4:G9" si="1">IF(F4&lt;1,0,RANK(F4,F$4:F$37,0))</f>
        <v>5</v>
      </c>
      <c r="H4" s="20">
        <v>9.8000000000000007</v>
      </c>
      <c r="I4" s="9">
        <f t="shared" ref="I4:I9" si="2">IF(H4&lt;1,0,RANK(H4,H$4:H$37,0))</f>
        <v>5</v>
      </c>
      <c r="J4" s="20">
        <v>10.199999999999999</v>
      </c>
      <c r="K4" s="9">
        <f t="shared" ref="K4:K9" si="3">IF(J4&lt;1,0,RANK(J4,J$4:J$37,0))</f>
        <v>6</v>
      </c>
      <c r="L4" s="10">
        <f>SUM(D4,F4,H4,J4)</f>
        <v>39.25</v>
      </c>
      <c r="M4" s="11">
        <f t="shared" ref="M4:M9" si="4">IF(L4&lt;1,0,RANK(L4,L$4:L$37,0))</f>
        <v>6</v>
      </c>
    </row>
    <row r="5" spans="1:13" ht="15" x14ac:dyDescent="0.2">
      <c r="A5" s="44">
        <f>SUM(A4+1)</f>
        <v>251</v>
      </c>
      <c r="B5" s="26" t="s">
        <v>63</v>
      </c>
      <c r="C5" s="41" t="s">
        <v>29</v>
      </c>
      <c r="D5" s="20">
        <v>11.25</v>
      </c>
      <c r="E5" s="9">
        <f t="shared" si="0"/>
        <v>3</v>
      </c>
      <c r="F5" s="20">
        <v>8.3000000000000007</v>
      </c>
      <c r="G5" s="9">
        <f t="shared" si="1"/>
        <v>4</v>
      </c>
      <c r="H5" s="20">
        <v>9.6999999999999993</v>
      </c>
      <c r="I5" s="9">
        <f t="shared" si="2"/>
        <v>6</v>
      </c>
      <c r="J5" s="20">
        <v>10.8</v>
      </c>
      <c r="K5" s="9">
        <f t="shared" si="3"/>
        <v>4</v>
      </c>
      <c r="L5" s="10">
        <f t="shared" ref="L5:L16" si="5">SUM(D5,F5,H5,J5)</f>
        <v>40.049999999999997</v>
      </c>
      <c r="M5" s="11">
        <f t="shared" si="4"/>
        <v>4</v>
      </c>
    </row>
    <row r="6" spans="1:13" ht="15" x14ac:dyDescent="0.2">
      <c r="A6" s="44">
        <f t="shared" ref="A6:A37" si="6">SUM(A5+1)</f>
        <v>252</v>
      </c>
      <c r="B6" s="26" t="s">
        <v>64</v>
      </c>
      <c r="C6" s="41" t="s">
        <v>29</v>
      </c>
      <c r="D6" s="20">
        <v>11.75</v>
      </c>
      <c r="E6" s="9">
        <f t="shared" si="0"/>
        <v>2</v>
      </c>
      <c r="F6" s="20">
        <v>8.5</v>
      </c>
      <c r="G6" s="9">
        <f t="shared" si="1"/>
        <v>3</v>
      </c>
      <c r="H6" s="20">
        <v>11.5</v>
      </c>
      <c r="I6" s="9">
        <f t="shared" si="2"/>
        <v>3</v>
      </c>
      <c r="J6" s="20">
        <v>11.2</v>
      </c>
      <c r="K6" s="9">
        <f t="shared" si="3"/>
        <v>3</v>
      </c>
      <c r="L6" s="10">
        <f t="shared" si="5"/>
        <v>42.95</v>
      </c>
      <c r="M6" s="11">
        <f t="shared" si="4"/>
        <v>3</v>
      </c>
    </row>
    <row r="7" spans="1:13" ht="15" x14ac:dyDescent="0.2">
      <c r="A7" s="44">
        <f t="shared" si="6"/>
        <v>253</v>
      </c>
      <c r="B7" s="26"/>
      <c r="C7" s="41" t="s">
        <v>29</v>
      </c>
      <c r="D7" s="20">
        <v>0</v>
      </c>
      <c r="E7" s="9">
        <f t="shared" si="0"/>
        <v>0</v>
      </c>
      <c r="F7" s="20">
        <v>0</v>
      </c>
      <c r="G7" s="9">
        <f t="shared" si="1"/>
        <v>0</v>
      </c>
      <c r="H7" s="20">
        <v>0</v>
      </c>
      <c r="I7" s="9">
        <f t="shared" si="2"/>
        <v>0</v>
      </c>
      <c r="J7" s="20">
        <v>0</v>
      </c>
      <c r="K7" s="9">
        <f t="shared" si="3"/>
        <v>0</v>
      </c>
      <c r="L7" s="10">
        <f t="shared" si="5"/>
        <v>0</v>
      </c>
      <c r="M7" s="11">
        <f t="shared" si="4"/>
        <v>0</v>
      </c>
    </row>
    <row r="8" spans="1:13" ht="15" x14ac:dyDescent="0.2">
      <c r="A8" s="44">
        <f t="shared" si="6"/>
        <v>254</v>
      </c>
      <c r="B8" s="26"/>
      <c r="C8" s="41" t="s">
        <v>29</v>
      </c>
      <c r="D8" s="20">
        <v>0</v>
      </c>
      <c r="E8" s="9">
        <f t="shared" si="0"/>
        <v>0</v>
      </c>
      <c r="F8" s="20">
        <v>0</v>
      </c>
      <c r="G8" s="9">
        <f t="shared" si="1"/>
        <v>0</v>
      </c>
      <c r="H8" s="20">
        <v>0</v>
      </c>
      <c r="I8" s="9">
        <f t="shared" si="2"/>
        <v>0</v>
      </c>
      <c r="J8" s="20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44">
        <f t="shared" si="6"/>
        <v>255</v>
      </c>
      <c r="B9" s="27"/>
      <c r="C9" s="41" t="s">
        <v>29</v>
      </c>
      <c r="D9" s="20">
        <v>0</v>
      </c>
      <c r="E9" s="9">
        <f t="shared" si="0"/>
        <v>0</v>
      </c>
      <c r="F9" s="20">
        <v>0</v>
      </c>
      <c r="G9" s="9">
        <f t="shared" si="1"/>
        <v>0</v>
      </c>
      <c r="H9" s="20">
        <v>0</v>
      </c>
      <c r="I9" s="9">
        <f t="shared" si="2"/>
        <v>0</v>
      </c>
      <c r="J9" s="20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44"/>
      <c r="B10" s="27"/>
      <c r="C10" s="8"/>
      <c r="D10" s="21"/>
      <c r="E10" s="9"/>
      <c r="F10" s="20"/>
      <c r="G10" s="9"/>
      <c r="H10" s="20"/>
      <c r="I10" s="9"/>
      <c r="J10" s="20"/>
      <c r="K10" s="9"/>
      <c r="L10" s="12"/>
      <c r="M10" s="11"/>
    </row>
    <row r="11" spans="1:13" ht="15" x14ac:dyDescent="0.2">
      <c r="A11" s="44">
        <v>256</v>
      </c>
      <c r="B11" s="26" t="s">
        <v>86</v>
      </c>
      <c r="C11" s="28" t="s">
        <v>19</v>
      </c>
      <c r="D11" s="20">
        <v>12.3</v>
      </c>
      <c r="E11" s="9">
        <f t="shared" ref="E11:E23" si="7">IF(D11&lt;1,0,RANK(D11,D$4:D$37,0))</f>
        <v>1</v>
      </c>
      <c r="F11" s="20">
        <v>9.1999999999999993</v>
      </c>
      <c r="G11" s="9">
        <f t="shared" ref="G11:G23" si="8">IF(F11&lt;1,0,RANK(F11,F$4:F$37,0))</f>
        <v>2</v>
      </c>
      <c r="H11" s="20">
        <v>13</v>
      </c>
      <c r="I11" s="9">
        <f t="shared" ref="I11:I23" si="9">IF(H11&lt;1,0,RANK(H11,H$4:H$37,0))</f>
        <v>2</v>
      </c>
      <c r="J11" s="20">
        <v>11.35</v>
      </c>
      <c r="K11" s="9">
        <f t="shared" ref="K11:K16" si="10">IF(J11&lt;1,0,RANK(J11,J$4:J$37,0))</f>
        <v>2</v>
      </c>
      <c r="L11" s="10">
        <f t="shared" si="5"/>
        <v>45.85</v>
      </c>
      <c r="M11" s="11">
        <f t="shared" ref="M11:M23" si="11">IF(L11&lt;1,0,RANK(L11,L$4:L$37,0))</f>
        <v>2</v>
      </c>
    </row>
    <row r="12" spans="1:13" ht="15" x14ac:dyDescent="0.2">
      <c r="A12" s="44">
        <f t="shared" si="6"/>
        <v>257</v>
      </c>
      <c r="B12" s="26" t="s">
        <v>87</v>
      </c>
      <c r="C12" s="28" t="s">
        <v>19</v>
      </c>
      <c r="D12" s="20">
        <v>11.15</v>
      </c>
      <c r="E12" s="9">
        <f t="shared" si="7"/>
        <v>5</v>
      </c>
      <c r="F12" s="20">
        <v>9.4</v>
      </c>
      <c r="G12" s="9">
        <f t="shared" si="8"/>
        <v>1</v>
      </c>
      <c r="H12" s="20">
        <v>13.9</v>
      </c>
      <c r="I12" s="9">
        <f t="shared" si="9"/>
        <v>1</v>
      </c>
      <c r="J12" s="20">
        <v>11.45</v>
      </c>
      <c r="K12" s="9">
        <f t="shared" si="10"/>
        <v>1</v>
      </c>
      <c r="L12" s="10">
        <f t="shared" si="5"/>
        <v>45.900000000000006</v>
      </c>
      <c r="M12" s="11">
        <f t="shared" si="11"/>
        <v>1</v>
      </c>
    </row>
    <row r="13" spans="1:13" ht="15" x14ac:dyDescent="0.2">
      <c r="A13" s="44">
        <f t="shared" si="6"/>
        <v>258</v>
      </c>
      <c r="B13" s="26" t="s">
        <v>92</v>
      </c>
      <c r="C13" s="28" t="s">
        <v>19</v>
      </c>
      <c r="D13" s="20">
        <v>11.15</v>
      </c>
      <c r="E13" s="9">
        <f t="shared" si="7"/>
        <v>5</v>
      </c>
      <c r="F13" s="20">
        <v>7.8</v>
      </c>
      <c r="G13" s="9">
        <f t="shared" si="8"/>
        <v>6</v>
      </c>
      <c r="H13" s="20">
        <v>9.85</v>
      </c>
      <c r="I13" s="9">
        <f t="shared" si="9"/>
        <v>4</v>
      </c>
      <c r="J13" s="20">
        <v>10.75</v>
      </c>
      <c r="K13" s="9">
        <f t="shared" si="10"/>
        <v>5</v>
      </c>
      <c r="L13" s="10">
        <f t="shared" si="5"/>
        <v>39.549999999999997</v>
      </c>
      <c r="M13" s="11">
        <f t="shared" si="11"/>
        <v>5</v>
      </c>
    </row>
    <row r="14" spans="1:13" ht="15" x14ac:dyDescent="0.2">
      <c r="A14" s="44">
        <f t="shared" si="6"/>
        <v>259</v>
      </c>
      <c r="B14" s="26"/>
      <c r="C14" s="28" t="s">
        <v>19</v>
      </c>
      <c r="D14" s="20">
        <v>0</v>
      </c>
      <c r="E14" s="9">
        <f t="shared" si="7"/>
        <v>0</v>
      </c>
      <c r="F14" s="20">
        <v>0</v>
      </c>
      <c r="G14" s="9">
        <f t="shared" si="8"/>
        <v>0</v>
      </c>
      <c r="H14" s="20">
        <v>0</v>
      </c>
      <c r="I14" s="9">
        <f t="shared" si="9"/>
        <v>0</v>
      </c>
      <c r="J14" s="20">
        <v>0</v>
      </c>
      <c r="K14" s="9">
        <f t="shared" si="10"/>
        <v>0</v>
      </c>
      <c r="L14" s="10">
        <f t="shared" si="5"/>
        <v>0</v>
      </c>
      <c r="M14" s="11">
        <f t="shared" si="11"/>
        <v>0</v>
      </c>
    </row>
    <row r="15" spans="1:13" ht="15" x14ac:dyDescent="0.2">
      <c r="A15" s="44">
        <f t="shared" si="6"/>
        <v>260</v>
      </c>
      <c r="B15" s="27"/>
      <c r="C15" s="28" t="s">
        <v>19</v>
      </c>
      <c r="D15" s="20">
        <v>0</v>
      </c>
      <c r="E15" s="9">
        <f t="shared" si="7"/>
        <v>0</v>
      </c>
      <c r="F15" s="20">
        <v>0</v>
      </c>
      <c r="G15" s="9">
        <f t="shared" si="8"/>
        <v>0</v>
      </c>
      <c r="H15" s="20">
        <v>0</v>
      </c>
      <c r="I15" s="9">
        <f t="shared" si="9"/>
        <v>0</v>
      </c>
      <c r="J15" s="20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44">
        <f t="shared" si="6"/>
        <v>261</v>
      </c>
      <c r="B16" s="27"/>
      <c r="C16" s="28" t="s">
        <v>19</v>
      </c>
      <c r="D16" s="20">
        <v>0</v>
      </c>
      <c r="E16" s="9">
        <f t="shared" si="7"/>
        <v>0</v>
      </c>
      <c r="F16" s="20">
        <v>0</v>
      </c>
      <c r="G16" s="9">
        <f t="shared" si="8"/>
        <v>0</v>
      </c>
      <c r="H16" s="20">
        <v>0</v>
      </c>
      <c r="I16" s="9">
        <f t="shared" si="9"/>
        <v>0</v>
      </c>
      <c r="J16" s="20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44"/>
      <c r="B17" s="45"/>
      <c r="C17" s="8"/>
      <c r="D17" s="21"/>
      <c r="E17" s="9"/>
      <c r="F17" s="20"/>
      <c r="G17" s="9"/>
      <c r="H17" s="20"/>
      <c r="I17" s="9"/>
      <c r="J17" s="20"/>
      <c r="K17" s="9"/>
      <c r="L17" s="12"/>
      <c r="M17" s="11"/>
    </row>
    <row r="18" spans="1:13" ht="15" x14ac:dyDescent="0.2">
      <c r="A18" s="44">
        <v>13</v>
      </c>
      <c r="B18" s="27"/>
      <c r="C18" s="13"/>
      <c r="D18" s="20">
        <v>0</v>
      </c>
      <c r="E18" s="9">
        <f t="shared" si="7"/>
        <v>0</v>
      </c>
      <c r="F18" s="20">
        <v>0</v>
      </c>
      <c r="G18" s="9">
        <f t="shared" si="8"/>
        <v>0</v>
      </c>
      <c r="H18" s="20">
        <v>0</v>
      </c>
      <c r="I18" s="9">
        <f t="shared" si="9"/>
        <v>0</v>
      </c>
      <c r="J18" s="20">
        <v>0</v>
      </c>
      <c r="K18" s="9">
        <f t="shared" ref="K18:K23" si="12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44">
        <f t="shared" si="6"/>
        <v>14</v>
      </c>
      <c r="B19" s="27"/>
      <c r="C19" s="13"/>
      <c r="D19" s="20">
        <v>0</v>
      </c>
      <c r="E19" s="9">
        <f t="shared" si="7"/>
        <v>0</v>
      </c>
      <c r="F19" s="20">
        <v>0</v>
      </c>
      <c r="G19" s="9">
        <f t="shared" si="8"/>
        <v>0</v>
      </c>
      <c r="H19" s="20">
        <v>0</v>
      </c>
      <c r="I19" s="9">
        <f t="shared" si="9"/>
        <v>0</v>
      </c>
      <c r="J19" s="20">
        <v>0</v>
      </c>
      <c r="K19" s="9">
        <f t="shared" si="12"/>
        <v>0</v>
      </c>
      <c r="L19" s="10">
        <f t="shared" ref="L19:L30" si="13">SUM(D19,F19,H19,J19)</f>
        <v>0</v>
      </c>
      <c r="M19" s="11">
        <f t="shared" si="11"/>
        <v>0</v>
      </c>
    </row>
    <row r="20" spans="1:13" ht="15" x14ac:dyDescent="0.2">
      <c r="A20" s="44">
        <f t="shared" si="6"/>
        <v>15</v>
      </c>
      <c r="B20" s="27"/>
      <c r="C20" s="13"/>
      <c r="D20" s="20">
        <v>0</v>
      </c>
      <c r="E20" s="9">
        <f t="shared" si="7"/>
        <v>0</v>
      </c>
      <c r="F20" s="20">
        <v>0</v>
      </c>
      <c r="G20" s="9">
        <f t="shared" si="8"/>
        <v>0</v>
      </c>
      <c r="H20" s="20">
        <v>0</v>
      </c>
      <c r="I20" s="9">
        <f t="shared" si="9"/>
        <v>0</v>
      </c>
      <c r="J20" s="20">
        <v>0</v>
      </c>
      <c r="K20" s="9">
        <f t="shared" si="12"/>
        <v>0</v>
      </c>
      <c r="L20" s="10">
        <f t="shared" si="13"/>
        <v>0</v>
      </c>
      <c r="M20" s="11">
        <f t="shared" si="11"/>
        <v>0</v>
      </c>
    </row>
    <row r="21" spans="1:13" ht="15" x14ac:dyDescent="0.2">
      <c r="A21" s="44">
        <f t="shared" si="6"/>
        <v>16</v>
      </c>
      <c r="B21" s="27"/>
      <c r="C21" s="13"/>
      <c r="D21" s="20">
        <v>0</v>
      </c>
      <c r="E21" s="9">
        <f t="shared" si="7"/>
        <v>0</v>
      </c>
      <c r="F21" s="20">
        <v>0</v>
      </c>
      <c r="G21" s="9">
        <f t="shared" si="8"/>
        <v>0</v>
      </c>
      <c r="H21" s="20">
        <v>0</v>
      </c>
      <c r="I21" s="9">
        <f t="shared" si="9"/>
        <v>0</v>
      </c>
      <c r="J21" s="20">
        <v>0</v>
      </c>
      <c r="K21" s="9">
        <f t="shared" si="12"/>
        <v>0</v>
      </c>
      <c r="L21" s="10">
        <f t="shared" si="13"/>
        <v>0</v>
      </c>
      <c r="M21" s="11">
        <f t="shared" si="11"/>
        <v>0</v>
      </c>
    </row>
    <row r="22" spans="1:13" ht="15" x14ac:dyDescent="0.2">
      <c r="A22" s="44">
        <f t="shared" si="6"/>
        <v>17</v>
      </c>
      <c r="B22" s="27"/>
      <c r="C22" s="13"/>
      <c r="D22" s="20">
        <v>0</v>
      </c>
      <c r="E22" s="9">
        <f t="shared" si="7"/>
        <v>0</v>
      </c>
      <c r="F22" s="20">
        <v>0</v>
      </c>
      <c r="G22" s="9">
        <f t="shared" si="8"/>
        <v>0</v>
      </c>
      <c r="H22" s="20">
        <v>0</v>
      </c>
      <c r="I22" s="9">
        <f t="shared" si="9"/>
        <v>0</v>
      </c>
      <c r="J22" s="20">
        <v>0</v>
      </c>
      <c r="K22" s="9">
        <f t="shared" si="12"/>
        <v>0</v>
      </c>
      <c r="L22" s="10">
        <f t="shared" si="13"/>
        <v>0</v>
      </c>
      <c r="M22" s="11">
        <f t="shared" si="11"/>
        <v>0</v>
      </c>
    </row>
    <row r="23" spans="1:13" ht="15" x14ac:dyDescent="0.2">
      <c r="A23" s="44">
        <f t="shared" si="6"/>
        <v>18</v>
      </c>
      <c r="B23" s="27"/>
      <c r="C23" s="13"/>
      <c r="D23" s="20">
        <v>0</v>
      </c>
      <c r="E23" s="9">
        <f t="shared" si="7"/>
        <v>0</v>
      </c>
      <c r="F23" s="20">
        <v>0</v>
      </c>
      <c r="G23" s="9">
        <f t="shared" si="8"/>
        <v>0</v>
      </c>
      <c r="H23" s="20">
        <v>0</v>
      </c>
      <c r="I23" s="9">
        <f t="shared" si="9"/>
        <v>0</v>
      </c>
      <c r="J23" s="20">
        <v>0</v>
      </c>
      <c r="K23" s="9">
        <f t="shared" si="12"/>
        <v>0</v>
      </c>
      <c r="L23" s="10">
        <f t="shared" si="13"/>
        <v>0</v>
      </c>
      <c r="M23" s="11">
        <f t="shared" si="11"/>
        <v>0</v>
      </c>
    </row>
    <row r="24" spans="1:13" ht="15" x14ac:dyDescent="0.2">
      <c r="A24" s="44"/>
      <c r="B24" s="27"/>
      <c r="C24" s="13"/>
      <c r="D24" s="21"/>
      <c r="E24" s="9"/>
      <c r="F24" s="20"/>
      <c r="G24" s="9"/>
      <c r="H24" s="20"/>
      <c r="I24" s="9"/>
      <c r="J24" s="20"/>
      <c r="K24" s="9"/>
      <c r="L24" s="12"/>
      <c r="M24" s="11"/>
    </row>
    <row r="25" spans="1:13" ht="15" x14ac:dyDescent="0.2">
      <c r="A25" s="44">
        <v>19</v>
      </c>
      <c r="B25" s="27"/>
      <c r="C25" s="13"/>
      <c r="D25" s="20">
        <v>0</v>
      </c>
      <c r="E25" s="9">
        <f t="shared" ref="E25:E30" si="14">IF(D25&lt;1,0,RANK(D25,D$4:D$37,0))</f>
        <v>0</v>
      </c>
      <c r="F25" s="20">
        <v>0</v>
      </c>
      <c r="G25" s="9">
        <f t="shared" ref="G25:G30" si="15">IF(F25&lt;1,0,RANK(F25,F$4:F$37,0))</f>
        <v>0</v>
      </c>
      <c r="H25" s="20">
        <v>0</v>
      </c>
      <c r="I25" s="9">
        <f t="shared" ref="I25:I30" si="16">IF(H25&lt;1,0,RANK(H25,H$4:H$37,0))</f>
        <v>0</v>
      </c>
      <c r="J25" s="20">
        <v>0</v>
      </c>
      <c r="K25" s="9">
        <f t="shared" ref="K25:K30" si="17">IF(J25&lt;1,0,RANK(J25,J$4:J$37,0))</f>
        <v>0</v>
      </c>
      <c r="L25" s="10">
        <f t="shared" si="13"/>
        <v>0</v>
      </c>
      <c r="M25" s="11">
        <f t="shared" ref="M25:M30" si="18">IF(L25&lt;1,0,RANK(L25,L$4:L$37,0))</f>
        <v>0</v>
      </c>
    </row>
    <row r="26" spans="1:13" ht="15" x14ac:dyDescent="0.2">
      <c r="A26" s="44">
        <f t="shared" si="6"/>
        <v>20</v>
      </c>
      <c r="B26" s="27"/>
      <c r="C26" s="13"/>
      <c r="D26" s="20">
        <v>0</v>
      </c>
      <c r="E26" s="9">
        <f t="shared" si="14"/>
        <v>0</v>
      </c>
      <c r="F26" s="20">
        <v>0</v>
      </c>
      <c r="G26" s="9">
        <f t="shared" si="15"/>
        <v>0</v>
      </c>
      <c r="H26" s="20">
        <v>0</v>
      </c>
      <c r="I26" s="9">
        <f t="shared" si="16"/>
        <v>0</v>
      </c>
      <c r="J26" s="20">
        <v>0</v>
      </c>
      <c r="K26" s="9">
        <f t="shared" si="17"/>
        <v>0</v>
      </c>
      <c r="L26" s="10">
        <f t="shared" si="13"/>
        <v>0</v>
      </c>
      <c r="M26" s="11">
        <f t="shared" si="18"/>
        <v>0</v>
      </c>
    </row>
    <row r="27" spans="1:13" ht="15" x14ac:dyDescent="0.2">
      <c r="A27" s="44">
        <f t="shared" si="6"/>
        <v>21</v>
      </c>
      <c r="B27" s="27"/>
      <c r="C27" s="13"/>
      <c r="D27" s="20">
        <v>0</v>
      </c>
      <c r="E27" s="9">
        <f t="shared" si="14"/>
        <v>0</v>
      </c>
      <c r="F27" s="20">
        <v>0</v>
      </c>
      <c r="G27" s="9">
        <f t="shared" si="15"/>
        <v>0</v>
      </c>
      <c r="H27" s="20">
        <v>0</v>
      </c>
      <c r="I27" s="9">
        <f t="shared" si="16"/>
        <v>0</v>
      </c>
      <c r="J27" s="20">
        <v>0</v>
      </c>
      <c r="K27" s="9">
        <f t="shared" si="17"/>
        <v>0</v>
      </c>
      <c r="L27" s="10">
        <f t="shared" si="13"/>
        <v>0</v>
      </c>
      <c r="M27" s="11">
        <f t="shared" si="18"/>
        <v>0</v>
      </c>
    </row>
    <row r="28" spans="1:13" ht="15" x14ac:dyDescent="0.2">
      <c r="A28" s="44">
        <f t="shared" si="6"/>
        <v>22</v>
      </c>
      <c r="B28" s="27"/>
      <c r="C28" s="13"/>
      <c r="D28" s="20">
        <v>0</v>
      </c>
      <c r="E28" s="9">
        <f t="shared" si="14"/>
        <v>0</v>
      </c>
      <c r="F28" s="20">
        <v>0</v>
      </c>
      <c r="G28" s="9">
        <f t="shared" si="15"/>
        <v>0</v>
      </c>
      <c r="H28" s="20">
        <v>0</v>
      </c>
      <c r="I28" s="9">
        <f t="shared" si="16"/>
        <v>0</v>
      </c>
      <c r="J28" s="20">
        <v>0</v>
      </c>
      <c r="K28" s="9">
        <f t="shared" si="17"/>
        <v>0</v>
      </c>
      <c r="L28" s="10">
        <f t="shared" si="13"/>
        <v>0</v>
      </c>
      <c r="M28" s="11">
        <f t="shared" si="18"/>
        <v>0</v>
      </c>
    </row>
    <row r="29" spans="1:13" ht="15" x14ac:dyDescent="0.2">
      <c r="A29" s="44">
        <f t="shared" si="6"/>
        <v>23</v>
      </c>
      <c r="B29" s="27"/>
      <c r="C29" s="13"/>
      <c r="D29" s="20">
        <v>0</v>
      </c>
      <c r="E29" s="9">
        <f t="shared" si="14"/>
        <v>0</v>
      </c>
      <c r="F29" s="20">
        <v>0</v>
      </c>
      <c r="G29" s="9">
        <f t="shared" si="15"/>
        <v>0</v>
      </c>
      <c r="H29" s="20">
        <v>0</v>
      </c>
      <c r="I29" s="9">
        <f t="shared" si="16"/>
        <v>0</v>
      </c>
      <c r="J29" s="20">
        <v>0</v>
      </c>
      <c r="K29" s="9">
        <f t="shared" si="17"/>
        <v>0</v>
      </c>
      <c r="L29" s="10">
        <f t="shared" si="13"/>
        <v>0</v>
      </c>
      <c r="M29" s="11">
        <f t="shared" si="18"/>
        <v>0</v>
      </c>
    </row>
    <row r="30" spans="1:13" ht="15" x14ac:dyDescent="0.2">
      <c r="A30" s="44">
        <f t="shared" si="6"/>
        <v>24</v>
      </c>
      <c r="B30" s="27"/>
      <c r="C30" s="13"/>
      <c r="D30" s="20">
        <v>0</v>
      </c>
      <c r="E30" s="9">
        <f t="shared" si="14"/>
        <v>0</v>
      </c>
      <c r="F30" s="20">
        <v>0</v>
      </c>
      <c r="G30" s="9">
        <f t="shared" si="15"/>
        <v>0</v>
      </c>
      <c r="H30" s="20">
        <v>0</v>
      </c>
      <c r="I30" s="9">
        <f t="shared" si="16"/>
        <v>0</v>
      </c>
      <c r="J30" s="20">
        <v>0</v>
      </c>
      <c r="K30" s="9">
        <f t="shared" si="17"/>
        <v>0</v>
      </c>
      <c r="L30" s="10">
        <f t="shared" si="13"/>
        <v>0</v>
      </c>
      <c r="M30" s="11">
        <f t="shared" si="18"/>
        <v>0</v>
      </c>
    </row>
    <row r="31" spans="1:13" ht="15" x14ac:dyDescent="0.2">
      <c r="A31" s="44"/>
      <c r="B31" s="27"/>
      <c r="C31" s="13"/>
      <c r="D31" s="21"/>
      <c r="E31" s="9"/>
      <c r="F31" s="20"/>
      <c r="G31" s="9"/>
      <c r="H31" s="20"/>
      <c r="I31" s="9"/>
      <c r="J31" s="20"/>
      <c r="K31" s="9"/>
      <c r="L31" s="12"/>
      <c r="M31" s="11"/>
    </row>
    <row r="32" spans="1:13" ht="15" x14ac:dyDescent="0.2">
      <c r="A32" s="44">
        <v>25</v>
      </c>
      <c r="B32" s="27"/>
      <c r="C32" s="13"/>
      <c r="D32" s="20">
        <v>0</v>
      </c>
      <c r="E32" s="9">
        <f t="shared" ref="E32:E37" si="19">IF(D32&lt;1,0,RANK(D32,D$4:D$37,0))</f>
        <v>0</v>
      </c>
      <c r="F32" s="20">
        <v>0</v>
      </c>
      <c r="G32" s="9">
        <f t="shared" ref="G32:G37" si="20">IF(F32&lt;1,0,RANK(F32,F$4:F$37,0))</f>
        <v>0</v>
      </c>
      <c r="H32" s="20">
        <v>0</v>
      </c>
      <c r="I32" s="9">
        <f t="shared" ref="I32:I37" si="21">IF(H32&lt;1,0,RANK(H32,H$4:H$37,0))</f>
        <v>0</v>
      </c>
      <c r="J32" s="20">
        <v>0</v>
      </c>
      <c r="K32" s="9">
        <f t="shared" ref="K32:K37" si="22">IF(J32&lt;1,0,RANK(J32,J$4:J$37,0))</f>
        <v>0</v>
      </c>
      <c r="L32" s="10">
        <f t="shared" ref="L32:L37" si="23">SUM(D32,F32,H32,J32)</f>
        <v>0</v>
      </c>
      <c r="M32" s="11">
        <f t="shared" ref="M32:M37" si="24">IF(L32&lt;1,0,RANK(L32,L$4:L$37,0))</f>
        <v>0</v>
      </c>
    </row>
    <row r="33" spans="1:13" ht="15" x14ac:dyDescent="0.2">
      <c r="A33" s="44">
        <f t="shared" si="6"/>
        <v>26</v>
      </c>
      <c r="B33" s="27"/>
      <c r="C33" s="13"/>
      <c r="D33" s="20">
        <v>0</v>
      </c>
      <c r="E33" s="9">
        <f t="shared" si="19"/>
        <v>0</v>
      </c>
      <c r="F33" s="20">
        <v>0</v>
      </c>
      <c r="G33" s="9">
        <f t="shared" si="20"/>
        <v>0</v>
      </c>
      <c r="H33" s="20">
        <v>0</v>
      </c>
      <c r="I33" s="9">
        <f t="shared" si="21"/>
        <v>0</v>
      </c>
      <c r="J33" s="20">
        <v>0</v>
      </c>
      <c r="K33" s="9">
        <f t="shared" si="22"/>
        <v>0</v>
      </c>
      <c r="L33" s="10">
        <f t="shared" si="23"/>
        <v>0</v>
      </c>
      <c r="M33" s="11">
        <f t="shared" si="24"/>
        <v>0</v>
      </c>
    </row>
    <row r="34" spans="1:13" ht="15" x14ac:dyDescent="0.2">
      <c r="A34" s="44">
        <f t="shared" si="6"/>
        <v>27</v>
      </c>
      <c r="B34" s="27"/>
      <c r="C34" s="13"/>
      <c r="D34" s="20">
        <v>0</v>
      </c>
      <c r="E34" s="9">
        <f t="shared" si="19"/>
        <v>0</v>
      </c>
      <c r="F34" s="20">
        <v>0</v>
      </c>
      <c r="G34" s="9">
        <f t="shared" si="20"/>
        <v>0</v>
      </c>
      <c r="H34" s="20">
        <v>0</v>
      </c>
      <c r="I34" s="9">
        <f t="shared" si="21"/>
        <v>0</v>
      </c>
      <c r="J34" s="20">
        <v>0</v>
      </c>
      <c r="K34" s="9">
        <f t="shared" si="22"/>
        <v>0</v>
      </c>
      <c r="L34" s="10">
        <f t="shared" si="23"/>
        <v>0</v>
      </c>
      <c r="M34" s="11">
        <f t="shared" si="24"/>
        <v>0</v>
      </c>
    </row>
    <row r="35" spans="1:13" ht="15" x14ac:dyDescent="0.2">
      <c r="A35" s="44">
        <f t="shared" si="6"/>
        <v>28</v>
      </c>
      <c r="B35" s="27"/>
      <c r="C35" s="13"/>
      <c r="D35" s="20">
        <v>0</v>
      </c>
      <c r="E35" s="9">
        <f t="shared" si="19"/>
        <v>0</v>
      </c>
      <c r="F35" s="20">
        <v>0</v>
      </c>
      <c r="G35" s="9">
        <f t="shared" si="20"/>
        <v>0</v>
      </c>
      <c r="H35" s="20">
        <v>0</v>
      </c>
      <c r="I35" s="9">
        <f t="shared" si="21"/>
        <v>0</v>
      </c>
      <c r="J35" s="20">
        <v>0</v>
      </c>
      <c r="K35" s="9">
        <f t="shared" si="22"/>
        <v>0</v>
      </c>
      <c r="L35" s="10">
        <f t="shared" si="23"/>
        <v>0</v>
      </c>
      <c r="M35" s="11">
        <f t="shared" si="24"/>
        <v>0</v>
      </c>
    </row>
    <row r="36" spans="1:13" ht="15" x14ac:dyDescent="0.2">
      <c r="A36" s="44">
        <f t="shared" si="6"/>
        <v>29</v>
      </c>
      <c r="B36" s="27"/>
      <c r="C36" s="13"/>
      <c r="D36" s="20">
        <v>0</v>
      </c>
      <c r="E36" s="9">
        <f t="shared" si="19"/>
        <v>0</v>
      </c>
      <c r="F36" s="20">
        <v>0</v>
      </c>
      <c r="G36" s="9">
        <f t="shared" si="20"/>
        <v>0</v>
      </c>
      <c r="H36" s="20">
        <v>0</v>
      </c>
      <c r="I36" s="9">
        <f t="shared" si="21"/>
        <v>0</v>
      </c>
      <c r="J36" s="20">
        <v>0</v>
      </c>
      <c r="K36" s="9">
        <f t="shared" si="22"/>
        <v>0</v>
      </c>
      <c r="L36" s="10">
        <f t="shared" si="23"/>
        <v>0</v>
      </c>
      <c r="M36" s="11">
        <f t="shared" si="24"/>
        <v>0</v>
      </c>
    </row>
    <row r="37" spans="1:13" ht="15" x14ac:dyDescent="0.2">
      <c r="A37" s="44">
        <f t="shared" si="6"/>
        <v>30</v>
      </c>
      <c r="B37" s="27"/>
      <c r="C37" s="13"/>
      <c r="D37" s="20">
        <v>0</v>
      </c>
      <c r="E37" s="9">
        <f t="shared" si="19"/>
        <v>0</v>
      </c>
      <c r="F37" s="20">
        <v>0</v>
      </c>
      <c r="G37" s="9">
        <f t="shared" si="20"/>
        <v>0</v>
      </c>
      <c r="H37" s="20">
        <v>0</v>
      </c>
      <c r="I37" s="9">
        <f t="shared" si="21"/>
        <v>0</v>
      </c>
      <c r="J37" s="20">
        <v>0</v>
      </c>
      <c r="K37" s="9">
        <f t="shared" si="22"/>
        <v>0</v>
      </c>
      <c r="L37" s="10">
        <f t="shared" si="23"/>
        <v>0</v>
      </c>
      <c r="M37" s="11">
        <f t="shared" si="24"/>
        <v>0</v>
      </c>
    </row>
    <row r="38" spans="1:13" ht="15" x14ac:dyDescent="0.2">
      <c r="A38" s="44"/>
      <c r="B38" s="27"/>
      <c r="C38" s="8"/>
      <c r="D38" s="21"/>
      <c r="E38" s="9"/>
      <c r="F38" s="21"/>
      <c r="G38" s="9"/>
      <c r="H38" s="21"/>
      <c r="I38" s="9"/>
      <c r="J38" s="21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67</v>
      </c>
      <c r="D40" s="16"/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6" t="s">
        <v>10</v>
      </c>
      <c r="D42" s="17" t="s">
        <v>3</v>
      </c>
      <c r="E42" s="17" t="s">
        <v>4</v>
      </c>
      <c r="F42" s="17" t="s">
        <v>5</v>
      </c>
      <c r="G42" s="17" t="s">
        <v>4</v>
      </c>
      <c r="H42" s="17" t="s">
        <v>6</v>
      </c>
      <c r="I42" s="17" t="s">
        <v>4</v>
      </c>
      <c r="J42" s="17" t="s">
        <v>7</v>
      </c>
      <c r="K42" s="17" t="s">
        <v>4</v>
      </c>
      <c r="L42" s="17" t="s">
        <v>8</v>
      </c>
      <c r="M42" s="17" t="s">
        <v>4</v>
      </c>
    </row>
    <row r="43" spans="1:13" ht="15" x14ac:dyDescent="0.2">
      <c r="B43" s="16"/>
      <c r="C43" s="8" t="s">
        <v>29</v>
      </c>
      <c r="D43" s="29">
        <f>LARGE(D4:D9,1)+LARGE(D4:D9,2)+LARGE(D4:D9,3)</f>
        <v>34.25</v>
      </c>
      <c r="E43" s="18">
        <f>IF(D43&lt;1,0,RANK(D43,D$43:D$47,0))</f>
        <v>2</v>
      </c>
      <c r="F43" s="29">
        <f>LARGE(F4:F9,1)+LARGE(F4:F9,2)+LARGE(F4:F9,3)</f>
        <v>24.8</v>
      </c>
      <c r="G43" s="18">
        <f>IF(F43&lt;1,0,RANK(F43,F$43:F$47,0))</f>
        <v>2</v>
      </c>
      <c r="H43" s="29">
        <f>LARGE(H4:H9,1)+LARGE(H4:H9,2)+LARGE(H4:H9,3)</f>
        <v>31</v>
      </c>
      <c r="I43" s="18">
        <f>IF(H43&lt;1,0,RANK(H43,H$43:H$47,0))</f>
        <v>2</v>
      </c>
      <c r="J43" s="29">
        <f>LARGE(J4:J9,1)+LARGE(J4:J9,2)+LARGE(J4:J9,3)</f>
        <v>32.200000000000003</v>
      </c>
      <c r="K43" s="18">
        <f>IF(J43&lt;1,0,RANK(J43,J$43:J$47,0))</f>
        <v>2</v>
      </c>
      <c r="L43" s="19">
        <f>D43+F43+H43+J43</f>
        <v>122.25</v>
      </c>
      <c r="M43" s="11">
        <f>IF(L43&lt;1,0,RANK(L43,L$43:L$47,0))</f>
        <v>2</v>
      </c>
    </row>
    <row r="44" spans="1:13" ht="15" x14ac:dyDescent="0.2">
      <c r="B44" s="16"/>
      <c r="C44" s="28" t="s">
        <v>19</v>
      </c>
      <c r="D44" s="29">
        <f>LARGE(D11:D16,1)+LARGE(D11:D16,2)+LARGE(D11:D16,3)</f>
        <v>34.6</v>
      </c>
      <c r="E44" s="18">
        <f>IF(D44&lt;1,0,RANK(D44,D$43:D$47,0))</f>
        <v>1</v>
      </c>
      <c r="F44" s="29">
        <f>LARGE(F11:F16,1)+LARGE(F11:F16,2)+LARGE(F11:F16,3)</f>
        <v>26.400000000000002</v>
      </c>
      <c r="G44" s="18">
        <f>IF(F44&lt;1,0,RANK(F44,F$43:F$47,0))</f>
        <v>1</v>
      </c>
      <c r="H44" s="29">
        <f>LARGE(H11:H16,1)+LARGE(H11:H16,2)+LARGE(H11:H16,3)</f>
        <v>36.75</v>
      </c>
      <c r="I44" s="18">
        <f>IF(H44&lt;1,0,RANK(H44,H$43:H$47,0))</f>
        <v>1</v>
      </c>
      <c r="J44" s="29">
        <f>LARGE(J11:J16,1)+LARGE(J11:J16,2)+LARGE(J11:J16,3)</f>
        <v>33.549999999999997</v>
      </c>
      <c r="K44" s="18">
        <f>IF(J44&lt;1,0,RANK(J44,J$43:J$47,0))</f>
        <v>1</v>
      </c>
      <c r="L44" s="19">
        <f>D44+F44+H44+J44</f>
        <v>131.30000000000001</v>
      </c>
      <c r="M44" s="11">
        <f>IF(L44&lt;1,0,RANK(L44,L$43:L$47,0))</f>
        <v>1</v>
      </c>
    </row>
    <row r="45" spans="1:13" ht="15" x14ac:dyDescent="0.2">
      <c r="B45" s="16"/>
      <c r="C45" s="13"/>
      <c r="D45" s="29">
        <f>LARGE(D18:D23,1)+LARGE(D18:D23,2)+LARGE(D18:D23,3)</f>
        <v>0</v>
      </c>
      <c r="E45" s="18">
        <f>IF(D45&lt;1,0,RANK(D45,D$43:D$47,0))</f>
        <v>0</v>
      </c>
      <c r="F45" s="29">
        <f>LARGE(F18:F23,1)+LARGE(F18:F23,2)+LARGE(F18:F23,3)</f>
        <v>0</v>
      </c>
      <c r="G45" s="18">
        <f>IF(F45&lt;1,0,RANK(F45,F$43:F$47,0))</f>
        <v>0</v>
      </c>
      <c r="H45" s="29">
        <f>LARGE(H18:H23,1)+LARGE(H18:H23,2)+LARGE(H18:H23,3)</f>
        <v>0</v>
      </c>
      <c r="I45" s="18">
        <f>IF(H45&lt;1,0,RANK(H45,H$43:H$47,0))</f>
        <v>0</v>
      </c>
      <c r="J45" s="29">
        <f>LARGE(J18:J23,1)+LARGE(J18:J23,2)+LARGE(J18:J23,3)</f>
        <v>0</v>
      </c>
      <c r="K45" s="18">
        <f>IF(J45&lt;1,0,RANK(J45,J$43:J$47,0))</f>
        <v>0</v>
      </c>
      <c r="L45" s="19">
        <f>D45+F45+H45+J45</f>
        <v>0</v>
      </c>
      <c r="M45" s="11">
        <f>IF(L45&lt;1,0,RANK(L45,L$43:L$47,0))</f>
        <v>0</v>
      </c>
    </row>
    <row r="46" spans="1:13" ht="15" x14ac:dyDescent="0.2">
      <c r="B46" s="16"/>
      <c r="C46" s="13"/>
      <c r="D46" s="29">
        <f>LARGE(D25:D30,1)+LARGE(D25:D30,2)+LARGE(D25:D30,3)</f>
        <v>0</v>
      </c>
      <c r="E46" s="18">
        <f>IF(D46&lt;1,0,RANK(D46,D$43:D$47,0))</f>
        <v>0</v>
      </c>
      <c r="F46" s="29">
        <f>LARGE(F25:F30,1)+LARGE(F25:F30,2)+LARGE(F25:F30,3)</f>
        <v>0</v>
      </c>
      <c r="G46" s="18">
        <f>IF(F46&lt;1,0,RANK(F46,F$43:F$47,0))</f>
        <v>0</v>
      </c>
      <c r="H46" s="29">
        <f>LARGE(H25:H30,1)+LARGE(H25:H30,2)+LARGE(H25:H30,3)</f>
        <v>0</v>
      </c>
      <c r="I46" s="18">
        <f>IF(H46&lt;1,0,RANK(H46,H$43:H$47,0))</f>
        <v>0</v>
      </c>
      <c r="J46" s="29">
        <f>LARGE(J25:J30,1)+LARGE(J25:J30,2)+LARGE(J25:J30,3)</f>
        <v>0</v>
      </c>
      <c r="K46" s="18">
        <f>IF(J46&lt;1,0,RANK(J46,J$43:J$47,0))</f>
        <v>0</v>
      </c>
      <c r="L46" s="19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9">
        <f>LARGE(D32:D37,1)+LARGE(D32:D37,2)+LARGE(D32:D37,3)</f>
        <v>0</v>
      </c>
      <c r="E47" s="18">
        <f>IF(D47&lt;1,0,RANK(D47,D$43:D$47,0))</f>
        <v>0</v>
      </c>
      <c r="F47" s="29">
        <f>LARGE(F32:F37,1)+LARGE(F32:F37,2)+LARGE(F32:F37,3)</f>
        <v>0</v>
      </c>
      <c r="G47" s="18">
        <f>IF(F47&lt;1,0,RANK(F47,F$43:F$47,0))</f>
        <v>0</v>
      </c>
      <c r="H47" s="29">
        <f>LARGE(H32:H37,1)+LARGE(H32:H37,2)+LARGE(H32:H37,3)</f>
        <v>0</v>
      </c>
      <c r="I47" s="18">
        <f>IF(H47&lt;1,0,RANK(H47,H$43:H$47,0))</f>
        <v>0</v>
      </c>
      <c r="J47" s="29">
        <f>LARGE(J32:J37,1)+LARGE(J32:J37,2)+LARGE(J32:J37,3)</f>
        <v>0</v>
      </c>
      <c r="K47" s="18">
        <f>IF(J47&lt;1,0,RANK(J47,J$43:J$47,0))</f>
        <v>0</v>
      </c>
      <c r="L47" s="19">
        <f>D47+F47+H47+J47</f>
        <v>0</v>
      </c>
      <c r="M47" s="11">
        <f>IF(L47&lt;1,0,RANK(L47,L$43:L$47,0))</f>
        <v>0</v>
      </c>
    </row>
  </sheetData>
  <sheetProtection algorithmName="SHA-512" hashValue="7IsDxwlA7s6YbaMrJoSmLYu9IYha9Ghr/mjfwvKQ4KJVp2oMCKDYeMR9bKBfZkx/6Ar+0OF0iADgHxxEUc2WpQ==" saltValue="h6IU0JdwJ9Mwh9ML6tKY9Q==" spinCount="100000" sheet="1" selectLockedCells="1"/>
  <phoneticPr fontId="12" type="noConversion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Div 2 A teams</vt:lpstr>
      <vt:lpstr>Div 4 C teams</vt:lpstr>
      <vt:lpstr>Div 2 B teams</vt:lpstr>
      <vt:lpstr>Div 4 A teams</vt:lpstr>
      <vt:lpstr>Div 4 B teams</vt:lpstr>
      <vt:lpstr>Div 2 C teams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cp:lastPrinted>2019-10-06T15:01:13Z</cp:lastPrinted>
  <dcterms:created xsi:type="dcterms:W3CDTF">2006-11-03T14:03:37Z</dcterms:created>
  <dcterms:modified xsi:type="dcterms:W3CDTF">2019-10-06T17:17:07Z</dcterms:modified>
</cp:coreProperties>
</file>