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wagoner\Documents\My Received Files\"/>
    </mc:Choice>
  </mc:AlternateContent>
  <xr:revisionPtr revIDLastSave="0" documentId="8_{26F1D10E-E124-4053-A04D-FADD1470D77A}" xr6:coauthVersionLast="45" xr6:coauthVersionMax="45" xr10:uidLastSave="{00000000-0000-0000-0000-000000000000}"/>
  <bookViews>
    <workbookView xWindow="-19298" yWindow="-1905" windowWidth="19396" windowHeight="10395" activeTab="2" xr2:uid="{00000000-000D-0000-FFFF-FFFF00000000}"/>
  </bookViews>
  <sheets>
    <sheet name="REG_44013" sheetId="1" r:id="rId1"/>
    <sheet name="25" sheetId="2" r:id="rId2"/>
    <sheet name="50" sheetId="3" r:id="rId3"/>
  </sheets>
  <definedNames>
    <definedName name="_xlnm._FilterDatabase" localSheetId="1" hidden="1">'25'!$A$1:$G$37</definedName>
    <definedName name="_xlnm._FilterDatabase" localSheetId="2" hidden="1">'50'!$A$1:$F$222</definedName>
    <definedName name="_xlnm._FilterDatabase" localSheetId="0" hidden="1">REG_44013!$A$1:$S$400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2" i="1"/>
  <c r="B3" i="1"/>
  <c r="O80" i="1" s="1"/>
  <c r="B4" i="1"/>
  <c r="I64" i="1" s="1"/>
  <c r="B5" i="1"/>
  <c r="B6" i="1"/>
  <c r="O114" i="1" s="1"/>
  <c r="B7" i="1"/>
  <c r="I166" i="1" s="1"/>
  <c r="B8" i="1"/>
  <c r="B9" i="1"/>
  <c r="B10" i="1"/>
  <c r="O142" i="1" s="1"/>
  <c r="B11" i="1"/>
  <c r="O160" i="1" s="1"/>
  <c r="B12" i="1"/>
  <c r="I239" i="1" s="1"/>
  <c r="B13" i="1"/>
  <c r="O150" i="1" s="1"/>
  <c r="B14" i="1"/>
  <c r="O61" i="1" s="1"/>
  <c r="B15" i="1"/>
  <c r="I29" i="1" s="1"/>
  <c r="B16" i="1"/>
  <c r="I35" i="1" s="1"/>
  <c r="B17" i="1"/>
  <c r="B18" i="1"/>
  <c r="O138" i="1" s="1"/>
  <c r="B19" i="1"/>
  <c r="O91" i="1" s="1"/>
  <c r="B20" i="1"/>
  <c r="O241" i="1" s="1"/>
  <c r="B21" i="1"/>
  <c r="O159" i="1" s="1"/>
  <c r="B22" i="1"/>
  <c r="I46" i="1" s="1"/>
  <c r="B23" i="1"/>
  <c r="O175" i="1" s="1"/>
  <c r="B24" i="1"/>
  <c r="I242" i="1" s="1"/>
  <c r="B25" i="1"/>
  <c r="B26" i="1"/>
  <c r="I158" i="1" s="1"/>
  <c r="B27" i="1"/>
  <c r="O105" i="1" s="1"/>
  <c r="B28" i="1"/>
  <c r="O37" i="1" s="1"/>
  <c r="B29" i="1"/>
  <c r="B30" i="1"/>
  <c r="O48" i="1" s="1"/>
  <c r="B31" i="1"/>
  <c r="O67" i="1" s="1"/>
  <c r="B32" i="1"/>
  <c r="O244" i="1" s="1"/>
  <c r="B33" i="1"/>
  <c r="O82" i="1" s="1"/>
  <c r="B34" i="1"/>
  <c r="I193" i="1" s="1"/>
  <c r="B35" i="1"/>
  <c r="I262" i="1" s="1"/>
  <c r="B36" i="1"/>
  <c r="I261" i="1" s="1"/>
  <c r="B37" i="1"/>
  <c r="B38" i="1"/>
  <c r="O20" i="1" s="1"/>
  <c r="B39" i="1"/>
  <c r="O185" i="1" s="1"/>
  <c r="B40" i="1"/>
  <c r="O154" i="1" s="1"/>
  <c r="B41" i="1"/>
  <c r="B42" i="1"/>
  <c r="I157" i="1" s="1"/>
  <c r="B43" i="1"/>
  <c r="O97" i="1" s="1"/>
  <c r="B44" i="1"/>
  <c r="I68" i="1" s="1"/>
  <c r="B45" i="1"/>
  <c r="B46" i="1"/>
  <c r="I118" i="1" s="1"/>
  <c r="B47" i="1"/>
  <c r="I178" i="1" s="1"/>
  <c r="B48" i="1"/>
  <c r="O78" i="1" s="1"/>
  <c r="B49" i="1"/>
  <c r="O41" i="1" s="1"/>
  <c r="B50" i="1"/>
  <c r="I138" i="1" s="1"/>
  <c r="B51" i="1"/>
  <c r="O33" i="1" s="1"/>
  <c r="B52" i="1"/>
  <c r="I182" i="1" s="1"/>
  <c r="B53" i="1"/>
  <c r="O55" i="1" s="1"/>
  <c r="B54" i="1"/>
  <c r="I247" i="1" s="1"/>
  <c r="B55" i="1"/>
  <c r="O230" i="1" s="1"/>
  <c r="B56" i="1"/>
  <c r="O49" i="1" s="1"/>
  <c r="B57" i="1"/>
  <c r="O166" i="1" s="1"/>
  <c r="B58" i="1"/>
  <c r="O38" i="1" s="1"/>
  <c r="B59" i="1"/>
  <c r="O19" i="1" s="1"/>
  <c r="B60" i="1"/>
  <c r="O59" i="1" s="1"/>
  <c r="B61" i="1"/>
  <c r="B62" i="1"/>
  <c r="O117" i="1" s="1"/>
  <c r="B63" i="1"/>
  <c r="I215" i="1" s="1"/>
  <c r="B64" i="1"/>
  <c r="I49" i="1" s="1"/>
  <c r="B65" i="1"/>
  <c r="O184" i="1" s="1"/>
  <c r="B66" i="1"/>
  <c r="O218" i="1" s="1"/>
  <c r="B67" i="1"/>
  <c r="O248" i="1" s="1"/>
  <c r="B68" i="1"/>
  <c r="O189" i="1" s="1"/>
  <c r="B69" i="1"/>
  <c r="O149" i="1" s="1"/>
  <c r="B70" i="1"/>
  <c r="O64" i="1" s="1"/>
  <c r="B71" i="1"/>
  <c r="I175" i="1" s="1"/>
  <c r="B72" i="1"/>
  <c r="I65" i="1" s="1"/>
  <c r="B73" i="1"/>
  <c r="B74" i="1"/>
  <c r="I127" i="1" s="1"/>
  <c r="B75" i="1"/>
  <c r="I171" i="1" s="1"/>
  <c r="B76" i="1"/>
  <c r="I172" i="1" s="1"/>
  <c r="B77" i="1"/>
  <c r="B78" i="1"/>
  <c r="O102" i="1" s="1"/>
  <c r="B79" i="1"/>
  <c r="I126" i="1" s="1"/>
  <c r="B80" i="1"/>
  <c r="O110" i="1" s="1"/>
  <c r="B81" i="1"/>
  <c r="B82" i="1"/>
  <c r="I258" i="1" s="1"/>
  <c r="B83" i="1"/>
  <c r="O34" i="1" s="1"/>
  <c r="B84" i="1"/>
  <c r="O140" i="1" s="1"/>
  <c r="B85" i="1"/>
  <c r="O207" i="1" s="1"/>
  <c r="B86" i="1"/>
  <c r="O169" i="1" s="1"/>
  <c r="B87" i="1"/>
  <c r="I256" i="1" s="1"/>
  <c r="B88" i="1"/>
  <c r="O56" i="1" s="1"/>
  <c r="B89" i="1"/>
  <c r="O57" i="1" s="1"/>
  <c r="B90" i="1"/>
  <c r="I9" i="1" s="1"/>
  <c r="B91" i="1"/>
  <c r="O111" i="1" s="1"/>
  <c r="B92" i="1"/>
  <c r="O74" i="1" s="1"/>
  <c r="B93" i="1"/>
  <c r="O44" i="1" s="1"/>
  <c r="B94" i="1"/>
  <c r="I95" i="1" s="1"/>
  <c r="B95" i="1"/>
  <c r="O94" i="1" s="1"/>
  <c r="B96" i="1"/>
  <c r="O242" i="1" s="1"/>
  <c r="B97" i="1"/>
  <c r="O130" i="1" s="1"/>
  <c r="B98" i="1"/>
  <c r="O194" i="1" s="1"/>
  <c r="B99" i="1"/>
  <c r="O123" i="1" s="1"/>
  <c r="B100" i="1"/>
  <c r="I16" i="1" s="1"/>
  <c r="B101" i="1"/>
  <c r="I233" i="1" s="1"/>
  <c r="B102" i="1"/>
  <c r="I62" i="1" s="1"/>
  <c r="B103" i="1"/>
  <c r="O204" i="1" s="1"/>
  <c r="B104" i="1"/>
  <c r="I252" i="1" s="1"/>
  <c r="B105" i="1"/>
  <c r="I78" i="1" s="1"/>
  <c r="B106" i="1"/>
  <c r="I109" i="1" s="1"/>
  <c r="B107" i="1"/>
  <c r="I133" i="1" s="1"/>
  <c r="B108" i="1"/>
  <c r="O53" i="1" s="1"/>
  <c r="B109" i="1"/>
  <c r="I218" i="1" s="1"/>
  <c r="B110" i="1"/>
  <c r="I110" i="1" s="1"/>
  <c r="B111" i="1"/>
  <c r="O98" i="1" s="1"/>
  <c r="B112" i="1"/>
  <c r="O77" i="1" s="1"/>
  <c r="B113" i="1"/>
  <c r="I70" i="1" s="1"/>
  <c r="B114" i="1"/>
  <c r="O161" i="1" s="1"/>
  <c r="B115" i="1"/>
  <c r="I121" i="1" s="1"/>
  <c r="B116" i="1"/>
  <c r="I97" i="1" s="1"/>
  <c r="B117" i="1"/>
  <c r="O90" i="1" s="1"/>
  <c r="B118" i="1"/>
  <c r="O2" i="1" s="1"/>
  <c r="B119" i="1"/>
  <c r="I99" i="1" s="1"/>
  <c r="B120" i="1"/>
  <c r="O219" i="1" s="1"/>
  <c r="B121" i="1"/>
  <c r="I201" i="1" s="1"/>
  <c r="B122" i="1"/>
  <c r="O202" i="1" s="1"/>
  <c r="B123" i="1"/>
  <c r="O145" i="1" s="1"/>
  <c r="B124" i="1"/>
  <c r="O235" i="1" s="1"/>
  <c r="B125" i="1"/>
  <c r="O226" i="1" s="1"/>
  <c r="B126" i="1"/>
  <c r="O118" i="1" s="1"/>
  <c r="B127" i="1"/>
  <c r="I198" i="1" s="1"/>
  <c r="B128" i="1"/>
  <c r="O104" i="1" s="1"/>
  <c r="B129" i="1"/>
  <c r="I145" i="1" s="1"/>
  <c r="B130" i="1"/>
  <c r="I177" i="1" s="1"/>
  <c r="B131" i="1"/>
  <c r="I154" i="1" s="1"/>
  <c r="B132" i="1"/>
  <c r="I96" i="1" s="1"/>
  <c r="B133" i="1"/>
  <c r="O62" i="1" s="1"/>
  <c r="B134" i="1"/>
  <c r="O163" i="1" s="1"/>
  <c r="B135" i="1"/>
  <c r="O75" i="1" s="1"/>
  <c r="B136" i="1"/>
  <c r="O30" i="1" s="1"/>
  <c r="B137" i="1"/>
  <c r="O233" i="1" s="1"/>
  <c r="B138" i="1"/>
  <c r="I213" i="1" s="1"/>
  <c r="B139" i="1"/>
  <c r="I199" i="1" s="1"/>
  <c r="B140" i="1"/>
  <c r="I71" i="1" s="1"/>
  <c r="B141" i="1"/>
  <c r="O52" i="1" s="1"/>
  <c r="B142" i="1"/>
  <c r="I222" i="1" s="1"/>
  <c r="B143" i="1"/>
  <c r="I223" i="1" s="1"/>
  <c r="B144" i="1"/>
  <c r="I255" i="1" s="1"/>
  <c r="B145" i="1"/>
  <c r="I165" i="1" s="1"/>
  <c r="B146" i="1"/>
  <c r="O93" i="1" s="1"/>
  <c r="B147" i="1"/>
  <c r="I210" i="1" s="1"/>
  <c r="B148" i="1"/>
  <c r="I131" i="1" s="1"/>
  <c r="B149" i="1"/>
  <c r="I234" i="1" s="1"/>
  <c r="B150" i="1"/>
  <c r="O214" i="1" s="1"/>
  <c r="B151" i="1"/>
  <c r="I100" i="1" s="1"/>
  <c r="B152" i="1"/>
  <c r="I34" i="1" s="1"/>
  <c r="B153" i="1"/>
  <c r="B154" i="1"/>
  <c r="I135" i="1" s="1"/>
  <c r="B155" i="1"/>
  <c r="I108" i="1" s="1"/>
  <c r="B156" i="1"/>
  <c r="I124" i="1" s="1"/>
  <c r="B157" i="1"/>
  <c r="O187" i="1" s="1"/>
  <c r="B158" i="1"/>
  <c r="I251" i="1" s="1"/>
  <c r="B159" i="1"/>
  <c r="B160" i="1"/>
  <c r="O247" i="1" s="1"/>
  <c r="B161" i="1"/>
  <c r="O238" i="1" s="1"/>
  <c r="B162" i="1"/>
  <c r="O87" i="1" s="1"/>
  <c r="B163" i="1"/>
  <c r="I248" i="1" s="1"/>
  <c r="B164" i="1"/>
  <c r="O135" i="1" s="1"/>
  <c r="B165" i="1"/>
  <c r="I130" i="1" s="1"/>
  <c r="B166" i="1"/>
  <c r="O234" i="1" s="1"/>
  <c r="B167" i="1"/>
  <c r="O206" i="1" s="1"/>
  <c r="B168" i="1"/>
  <c r="I173" i="1" s="1"/>
  <c r="B169" i="1"/>
  <c r="I197" i="1" s="1"/>
  <c r="B170" i="1"/>
  <c r="B171" i="1"/>
  <c r="O115" i="1" s="1"/>
  <c r="B172" i="1"/>
  <c r="B173" i="1"/>
  <c r="B174" i="1"/>
  <c r="O126" i="1" s="1"/>
  <c r="B175" i="1"/>
  <c r="O193" i="1" s="1"/>
  <c r="B176" i="1"/>
  <c r="O127" i="1" s="1"/>
  <c r="B177" i="1"/>
  <c r="I206" i="1" s="1"/>
  <c r="B178" i="1"/>
  <c r="I230" i="1" s="1"/>
  <c r="B179" i="1"/>
  <c r="O101" i="1" s="1"/>
  <c r="B180" i="1"/>
  <c r="O199" i="1" s="1"/>
  <c r="B181" i="1"/>
  <c r="O141" i="1" s="1"/>
  <c r="B182" i="1"/>
  <c r="I42" i="1" s="1"/>
  <c r="B183" i="1"/>
  <c r="O21" i="1" s="1"/>
  <c r="B184" i="1"/>
  <c r="I8" i="1" s="1"/>
  <c r="B185" i="1"/>
  <c r="O11" i="1" s="1"/>
  <c r="B186" i="1"/>
  <c r="I25" i="1" s="1"/>
  <c r="B187" i="1"/>
  <c r="O32" i="1" s="1"/>
  <c r="B188" i="1"/>
  <c r="O236" i="1" s="1"/>
  <c r="B189" i="1"/>
  <c r="O42" i="1" s="1"/>
  <c r="B190" i="1"/>
  <c r="O12" i="1" s="1"/>
  <c r="B191" i="1"/>
  <c r="O252" i="1" s="1"/>
  <c r="B192" i="1"/>
  <c r="I5" i="1" s="1"/>
  <c r="B193" i="1"/>
  <c r="I17" i="1" s="1"/>
  <c r="B194" i="1"/>
  <c r="I3" i="1" s="1"/>
  <c r="B195" i="1"/>
  <c r="O29" i="1" s="1"/>
  <c r="B196" i="1"/>
  <c r="I26" i="1" s="1"/>
  <c r="B197" i="1"/>
  <c r="O7" i="1" s="1"/>
  <c r="B198" i="1"/>
  <c r="O46" i="1" s="1"/>
  <c r="B199" i="1"/>
  <c r="I18" i="1" s="1"/>
  <c r="B200" i="1"/>
  <c r="O24" i="1" s="1"/>
  <c r="B201" i="1"/>
  <c r="O23" i="1" s="1"/>
  <c r="B202" i="1"/>
  <c r="I27" i="1" s="1"/>
  <c r="B203" i="1"/>
  <c r="O28" i="1" s="1"/>
  <c r="B204" i="1"/>
  <c r="I89" i="1" s="1"/>
  <c r="B205" i="1"/>
  <c r="O89" i="1" s="1"/>
  <c r="B206" i="1"/>
  <c r="I113" i="1" s="1"/>
  <c r="B207" i="1"/>
  <c r="O113" i="1" s="1"/>
  <c r="B208" i="1"/>
  <c r="O151" i="1" s="1"/>
  <c r="B209" i="1"/>
  <c r="I153" i="1" s="1"/>
  <c r="B210" i="1"/>
  <c r="O54" i="1" s="1"/>
  <c r="B211" i="1"/>
  <c r="O146" i="1" s="1"/>
  <c r="B212" i="1"/>
  <c r="O255" i="1" s="1"/>
  <c r="B213" i="1"/>
  <c r="B214" i="1"/>
  <c r="O229" i="1" s="1"/>
  <c r="B215" i="1"/>
  <c r="O109" i="1" s="1"/>
  <c r="B216" i="1"/>
  <c r="I253" i="1" s="1"/>
  <c r="B217" i="1"/>
  <c r="O134" i="1" s="1"/>
  <c r="B218" i="1"/>
  <c r="I241" i="1" s="1"/>
  <c r="B219" i="1"/>
  <c r="I229" i="1" s="1"/>
  <c r="B220" i="1"/>
  <c r="I149" i="1" s="1"/>
  <c r="B221" i="1"/>
  <c r="O186" i="1" s="1"/>
  <c r="B222" i="1"/>
  <c r="I226" i="1" s="1"/>
  <c r="B223" i="1"/>
  <c r="I202" i="1" s="1"/>
  <c r="B224" i="1"/>
  <c r="B225" i="1"/>
  <c r="I134" i="1" s="1"/>
  <c r="B226" i="1"/>
  <c r="O195" i="1" s="1"/>
  <c r="B227" i="1"/>
  <c r="I148" i="1" s="1"/>
  <c r="B228" i="1"/>
  <c r="O139" i="1" s="1"/>
  <c r="B229" i="1"/>
  <c r="O222" i="1" s="1"/>
  <c r="B230" i="1"/>
  <c r="B231" i="1"/>
  <c r="O203" i="1" s="1"/>
  <c r="B232" i="1"/>
  <c r="I168" i="1" s="1"/>
  <c r="B233" i="1"/>
  <c r="O191" i="1" s="1"/>
  <c r="B234" i="1"/>
  <c r="I225" i="1" s="1"/>
  <c r="B235" i="1"/>
  <c r="O121" i="1" s="1"/>
  <c r="B236" i="1"/>
  <c r="O15" i="1" s="1"/>
  <c r="B237" i="1"/>
  <c r="B238" i="1"/>
  <c r="O217" i="1" s="1"/>
  <c r="B239" i="1"/>
  <c r="O188" i="1" s="1"/>
  <c r="B240" i="1"/>
  <c r="I217" i="1" s="1"/>
  <c r="B241" i="1"/>
  <c r="O258" i="1" s="1"/>
  <c r="B242" i="1"/>
  <c r="O173" i="1" s="1"/>
  <c r="B243" i="1"/>
  <c r="I245" i="1" s="1"/>
  <c r="B244" i="1"/>
  <c r="I14" i="1" s="1"/>
  <c r="B245" i="1"/>
  <c r="O190" i="1" s="1"/>
  <c r="B246" i="1"/>
  <c r="O10" i="1" s="1"/>
  <c r="B247" i="1"/>
  <c r="I4" i="1" s="1"/>
  <c r="B248" i="1"/>
  <c r="O70" i="1" s="1"/>
  <c r="B249" i="1"/>
  <c r="O6" i="1" s="1"/>
  <c r="B250" i="1"/>
  <c r="O177" i="1" s="1"/>
  <c r="B251" i="1"/>
  <c r="I163" i="1" s="1"/>
  <c r="B252" i="1"/>
  <c r="O158" i="1" s="1"/>
  <c r="B253" i="1"/>
  <c r="O210" i="1" s="1"/>
  <c r="B254" i="1"/>
  <c r="O137" i="1" s="1"/>
  <c r="B255" i="1"/>
  <c r="I101" i="1" s="1"/>
  <c r="B256" i="1"/>
  <c r="I57" i="1" s="1"/>
  <c r="B257" i="1"/>
  <c r="I122" i="1" s="1"/>
  <c r="B258" i="1"/>
  <c r="I169" i="1" s="1"/>
  <c r="B259" i="1"/>
  <c r="O51" i="1" s="1"/>
  <c r="B260" i="1"/>
  <c r="I214" i="1" s="1"/>
  <c r="B261" i="1"/>
  <c r="O22" i="1" s="1"/>
  <c r="B262" i="1"/>
  <c r="I85" i="1" s="1"/>
  <c r="B263" i="1"/>
  <c r="I38" i="1" s="1"/>
  <c r="B264" i="1"/>
  <c r="O45" i="1" s="1"/>
  <c r="B265" i="1"/>
  <c r="I209" i="1" s="1"/>
  <c r="B266" i="1"/>
  <c r="O183" i="1" s="1"/>
  <c r="B267" i="1"/>
  <c r="O155" i="1" s="1"/>
  <c r="B268" i="1"/>
  <c r="O211" i="1" s="1"/>
  <c r="B269" i="1"/>
  <c r="I93" i="1" s="1"/>
  <c r="B270" i="1"/>
  <c r="O225" i="1" s="1"/>
  <c r="B271" i="1"/>
  <c r="O13" i="1" s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2" i="1"/>
  <c r="I59" i="1" s="1"/>
  <c r="O3" i="1"/>
  <c r="P3" i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O40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O60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O68" i="1"/>
  <c r="P68" i="1"/>
  <c r="Q68" i="1"/>
  <c r="P69" i="1"/>
  <c r="Q69" i="1"/>
  <c r="P70" i="1"/>
  <c r="Q70" i="1"/>
  <c r="P71" i="1"/>
  <c r="Q71" i="1"/>
  <c r="P72" i="1"/>
  <c r="Q72" i="1"/>
  <c r="O73" i="1"/>
  <c r="P73" i="1"/>
  <c r="Q73" i="1"/>
  <c r="P74" i="1"/>
  <c r="Q74" i="1"/>
  <c r="P75" i="1"/>
  <c r="Q75" i="1"/>
  <c r="O76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O83" i="1"/>
  <c r="P83" i="1"/>
  <c r="Q83" i="1"/>
  <c r="O84" i="1"/>
  <c r="P84" i="1"/>
  <c r="Q84" i="1"/>
  <c r="P85" i="1"/>
  <c r="Q85" i="1"/>
  <c r="O86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O128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O143" i="1"/>
  <c r="P143" i="1"/>
  <c r="Q143" i="1"/>
  <c r="O144" i="1"/>
  <c r="P144" i="1"/>
  <c r="Q144" i="1"/>
  <c r="P145" i="1"/>
  <c r="Q145" i="1"/>
  <c r="P146" i="1"/>
  <c r="Q146" i="1"/>
  <c r="P147" i="1"/>
  <c r="Q147" i="1"/>
  <c r="O148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O164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O171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O179" i="1"/>
  <c r="P179" i="1"/>
  <c r="Q179" i="1"/>
  <c r="P180" i="1"/>
  <c r="Q180" i="1"/>
  <c r="P181" i="1"/>
  <c r="Q181" i="1"/>
  <c r="O182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O196" i="1"/>
  <c r="P196" i="1"/>
  <c r="Q196" i="1"/>
  <c r="P197" i="1"/>
  <c r="Q197" i="1"/>
  <c r="P198" i="1"/>
  <c r="Q198" i="1"/>
  <c r="P199" i="1"/>
  <c r="Q199" i="1"/>
  <c r="O200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O215" i="1"/>
  <c r="P215" i="1"/>
  <c r="Q215" i="1"/>
  <c r="O216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O237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O257" i="1"/>
  <c r="P257" i="1"/>
  <c r="Q257" i="1"/>
  <c r="P258" i="1"/>
  <c r="Q258" i="1"/>
  <c r="P259" i="1"/>
  <c r="Q259" i="1"/>
  <c r="P260" i="1"/>
  <c r="Q260" i="1"/>
  <c r="O261" i="1"/>
  <c r="P261" i="1"/>
  <c r="Q261" i="1"/>
  <c r="O262" i="1"/>
  <c r="P262" i="1"/>
  <c r="Q262" i="1"/>
  <c r="O263" i="1"/>
  <c r="P263" i="1"/>
  <c r="Q263" i="1"/>
  <c r="O264" i="1"/>
  <c r="P264" i="1"/>
  <c r="Q264" i="1"/>
  <c r="O265" i="1"/>
  <c r="P265" i="1"/>
  <c r="Q265" i="1"/>
  <c r="O266" i="1"/>
  <c r="P266" i="1"/>
  <c r="Q266" i="1"/>
  <c r="O267" i="1"/>
  <c r="P267" i="1"/>
  <c r="Q267" i="1"/>
  <c r="O268" i="1"/>
  <c r="P268" i="1"/>
  <c r="Q268" i="1"/>
  <c r="O269" i="1"/>
  <c r="P269" i="1"/>
  <c r="Q269" i="1"/>
  <c r="O270" i="1"/>
  <c r="P270" i="1"/>
  <c r="Q270" i="1"/>
  <c r="O271" i="1"/>
  <c r="P271" i="1"/>
  <c r="Q271" i="1"/>
  <c r="O272" i="1"/>
  <c r="P272" i="1"/>
  <c r="Q272" i="1"/>
  <c r="O273" i="1"/>
  <c r="P273" i="1"/>
  <c r="Q273" i="1"/>
  <c r="O274" i="1"/>
  <c r="P274" i="1"/>
  <c r="Q274" i="1"/>
  <c r="O275" i="1"/>
  <c r="P275" i="1"/>
  <c r="Q275" i="1"/>
  <c r="O276" i="1"/>
  <c r="P276" i="1"/>
  <c r="Q276" i="1"/>
  <c r="O277" i="1"/>
  <c r="P277" i="1"/>
  <c r="Q277" i="1"/>
  <c r="O278" i="1"/>
  <c r="P278" i="1"/>
  <c r="Q278" i="1"/>
  <c r="O279" i="1"/>
  <c r="P279" i="1"/>
  <c r="Q279" i="1"/>
  <c r="O280" i="1"/>
  <c r="P280" i="1"/>
  <c r="Q280" i="1"/>
  <c r="O281" i="1"/>
  <c r="P281" i="1"/>
  <c r="Q281" i="1"/>
  <c r="O282" i="1"/>
  <c r="P282" i="1"/>
  <c r="Q282" i="1"/>
  <c r="O283" i="1"/>
  <c r="P283" i="1"/>
  <c r="Q283" i="1"/>
  <c r="O284" i="1"/>
  <c r="P284" i="1"/>
  <c r="Q284" i="1"/>
  <c r="O285" i="1"/>
  <c r="P285" i="1"/>
  <c r="Q285" i="1"/>
  <c r="O286" i="1"/>
  <c r="P286" i="1"/>
  <c r="Q286" i="1"/>
  <c r="O287" i="1"/>
  <c r="P287" i="1"/>
  <c r="Q287" i="1"/>
  <c r="O288" i="1"/>
  <c r="P288" i="1"/>
  <c r="Q288" i="1"/>
  <c r="O289" i="1"/>
  <c r="P289" i="1"/>
  <c r="Q289" i="1"/>
  <c r="O290" i="1"/>
  <c r="P290" i="1"/>
  <c r="Q290" i="1"/>
  <c r="O291" i="1"/>
  <c r="P291" i="1"/>
  <c r="Q291" i="1"/>
  <c r="O292" i="1"/>
  <c r="P292" i="1"/>
  <c r="Q292" i="1"/>
  <c r="O293" i="1"/>
  <c r="P293" i="1"/>
  <c r="Q293" i="1"/>
  <c r="O294" i="1"/>
  <c r="P294" i="1"/>
  <c r="Q294" i="1"/>
  <c r="O295" i="1"/>
  <c r="P295" i="1"/>
  <c r="Q295" i="1"/>
  <c r="O296" i="1"/>
  <c r="P296" i="1"/>
  <c r="Q296" i="1"/>
  <c r="O297" i="1"/>
  <c r="P297" i="1"/>
  <c r="Q297" i="1"/>
  <c r="O298" i="1"/>
  <c r="P298" i="1"/>
  <c r="Q298" i="1"/>
  <c r="O299" i="1"/>
  <c r="P299" i="1"/>
  <c r="Q299" i="1"/>
  <c r="O300" i="1"/>
  <c r="P300" i="1"/>
  <c r="Q300" i="1"/>
  <c r="O301" i="1"/>
  <c r="P301" i="1"/>
  <c r="Q301" i="1"/>
  <c r="O302" i="1"/>
  <c r="P302" i="1"/>
  <c r="Q302" i="1"/>
  <c r="O303" i="1"/>
  <c r="P303" i="1"/>
  <c r="Q303" i="1"/>
  <c r="O304" i="1"/>
  <c r="P304" i="1"/>
  <c r="Q304" i="1"/>
  <c r="O305" i="1"/>
  <c r="P305" i="1"/>
  <c r="Q305" i="1"/>
  <c r="O306" i="1"/>
  <c r="P306" i="1"/>
  <c r="Q306" i="1"/>
  <c r="O307" i="1"/>
  <c r="P307" i="1"/>
  <c r="Q307" i="1"/>
  <c r="O308" i="1"/>
  <c r="P308" i="1"/>
  <c r="Q308" i="1"/>
  <c r="O309" i="1"/>
  <c r="P309" i="1"/>
  <c r="Q309" i="1"/>
  <c r="O310" i="1"/>
  <c r="P310" i="1"/>
  <c r="Q310" i="1"/>
  <c r="O311" i="1"/>
  <c r="P311" i="1"/>
  <c r="Q311" i="1"/>
  <c r="O312" i="1"/>
  <c r="P312" i="1"/>
  <c r="Q312" i="1"/>
  <c r="O313" i="1"/>
  <c r="P313" i="1"/>
  <c r="Q313" i="1"/>
  <c r="O314" i="1"/>
  <c r="P314" i="1"/>
  <c r="Q314" i="1"/>
  <c r="O315" i="1"/>
  <c r="P315" i="1"/>
  <c r="Q315" i="1"/>
  <c r="O316" i="1"/>
  <c r="P316" i="1"/>
  <c r="Q316" i="1"/>
  <c r="O317" i="1"/>
  <c r="P317" i="1"/>
  <c r="Q317" i="1"/>
  <c r="O318" i="1"/>
  <c r="P318" i="1"/>
  <c r="Q318" i="1"/>
  <c r="O319" i="1"/>
  <c r="P319" i="1"/>
  <c r="Q319" i="1"/>
  <c r="O320" i="1"/>
  <c r="P320" i="1"/>
  <c r="Q320" i="1"/>
  <c r="O321" i="1"/>
  <c r="P321" i="1"/>
  <c r="Q321" i="1"/>
  <c r="O322" i="1"/>
  <c r="P322" i="1"/>
  <c r="Q322" i="1"/>
  <c r="O323" i="1"/>
  <c r="P323" i="1"/>
  <c r="Q323" i="1"/>
  <c r="O324" i="1"/>
  <c r="P324" i="1"/>
  <c r="Q324" i="1"/>
  <c r="O325" i="1"/>
  <c r="P325" i="1"/>
  <c r="Q325" i="1"/>
  <c r="O326" i="1"/>
  <c r="P326" i="1"/>
  <c r="Q326" i="1"/>
  <c r="O327" i="1"/>
  <c r="P327" i="1"/>
  <c r="Q327" i="1"/>
  <c r="O328" i="1"/>
  <c r="P328" i="1"/>
  <c r="Q328" i="1"/>
  <c r="O329" i="1"/>
  <c r="P329" i="1"/>
  <c r="Q329" i="1"/>
  <c r="O330" i="1"/>
  <c r="P330" i="1"/>
  <c r="Q330" i="1"/>
  <c r="O331" i="1"/>
  <c r="P331" i="1"/>
  <c r="Q331" i="1"/>
  <c r="O332" i="1"/>
  <c r="P332" i="1"/>
  <c r="Q332" i="1"/>
  <c r="O333" i="1"/>
  <c r="P333" i="1"/>
  <c r="Q333" i="1"/>
  <c r="O334" i="1"/>
  <c r="P334" i="1"/>
  <c r="Q334" i="1"/>
  <c r="O335" i="1"/>
  <c r="P335" i="1"/>
  <c r="Q335" i="1"/>
  <c r="O336" i="1"/>
  <c r="P336" i="1"/>
  <c r="Q336" i="1"/>
  <c r="O337" i="1"/>
  <c r="P337" i="1"/>
  <c r="Q337" i="1"/>
  <c r="O338" i="1"/>
  <c r="P338" i="1"/>
  <c r="Q338" i="1"/>
  <c r="O339" i="1"/>
  <c r="P339" i="1"/>
  <c r="Q339" i="1"/>
  <c r="O340" i="1"/>
  <c r="P340" i="1"/>
  <c r="Q340" i="1"/>
  <c r="O341" i="1"/>
  <c r="P341" i="1"/>
  <c r="Q341" i="1"/>
  <c r="O342" i="1"/>
  <c r="P342" i="1"/>
  <c r="Q342" i="1"/>
  <c r="O343" i="1"/>
  <c r="P343" i="1"/>
  <c r="Q343" i="1"/>
  <c r="O344" i="1"/>
  <c r="P344" i="1"/>
  <c r="Q344" i="1"/>
  <c r="O345" i="1"/>
  <c r="P345" i="1"/>
  <c r="Q345" i="1"/>
  <c r="O346" i="1"/>
  <c r="P346" i="1"/>
  <c r="Q346" i="1"/>
  <c r="O347" i="1"/>
  <c r="P347" i="1"/>
  <c r="Q347" i="1"/>
  <c r="O348" i="1"/>
  <c r="P348" i="1"/>
  <c r="Q348" i="1"/>
  <c r="O349" i="1"/>
  <c r="P349" i="1"/>
  <c r="Q349" i="1"/>
  <c r="O350" i="1"/>
  <c r="P350" i="1"/>
  <c r="Q350" i="1"/>
  <c r="O351" i="1"/>
  <c r="P351" i="1"/>
  <c r="Q351" i="1"/>
  <c r="O352" i="1"/>
  <c r="P352" i="1"/>
  <c r="Q352" i="1"/>
  <c r="O353" i="1"/>
  <c r="P353" i="1"/>
  <c r="Q353" i="1"/>
  <c r="O354" i="1"/>
  <c r="P354" i="1"/>
  <c r="Q354" i="1"/>
  <c r="O355" i="1"/>
  <c r="P355" i="1"/>
  <c r="Q355" i="1"/>
  <c r="O356" i="1"/>
  <c r="P356" i="1"/>
  <c r="Q356" i="1"/>
  <c r="O357" i="1"/>
  <c r="P357" i="1"/>
  <c r="Q357" i="1"/>
  <c r="O358" i="1"/>
  <c r="P358" i="1"/>
  <c r="Q358" i="1"/>
  <c r="O359" i="1"/>
  <c r="P359" i="1"/>
  <c r="Q359" i="1"/>
  <c r="O360" i="1"/>
  <c r="P360" i="1"/>
  <c r="Q360" i="1"/>
  <c r="O361" i="1"/>
  <c r="P361" i="1"/>
  <c r="Q361" i="1"/>
  <c r="O362" i="1"/>
  <c r="P362" i="1"/>
  <c r="Q362" i="1"/>
  <c r="O363" i="1"/>
  <c r="P363" i="1"/>
  <c r="Q363" i="1"/>
  <c r="O364" i="1"/>
  <c r="P364" i="1"/>
  <c r="Q364" i="1"/>
  <c r="O365" i="1"/>
  <c r="P365" i="1"/>
  <c r="Q365" i="1"/>
  <c r="O366" i="1"/>
  <c r="P366" i="1"/>
  <c r="Q366" i="1"/>
  <c r="O367" i="1"/>
  <c r="P367" i="1"/>
  <c r="Q367" i="1"/>
  <c r="O368" i="1"/>
  <c r="P368" i="1"/>
  <c r="Q368" i="1"/>
  <c r="O369" i="1"/>
  <c r="P369" i="1"/>
  <c r="Q369" i="1"/>
  <c r="O370" i="1"/>
  <c r="P370" i="1"/>
  <c r="Q370" i="1"/>
  <c r="O371" i="1"/>
  <c r="P371" i="1"/>
  <c r="Q371" i="1"/>
  <c r="O372" i="1"/>
  <c r="P372" i="1"/>
  <c r="Q372" i="1"/>
  <c r="O373" i="1"/>
  <c r="P373" i="1"/>
  <c r="Q373" i="1"/>
  <c r="O374" i="1"/>
  <c r="P374" i="1"/>
  <c r="Q374" i="1"/>
  <c r="O375" i="1"/>
  <c r="P375" i="1"/>
  <c r="Q375" i="1"/>
  <c r="O376" i="1"/>
  <c r="P376" i="1"/>
  <c r="Q376" i="1"/>
  <c r="O377" i="1"/>
  <c r="P377" i="1"/>
  <c r="Q377" i="1"/>
  <c r="O378" i="1"/>
  <c r="P378" i="1"/>
  <c r="Q378" i="1"/>
  <c r="O379" i="1"/>
  <c r="P379" i="1"/>
  <c r="Q379" i="1"/>
  <c r="O380" i="1"/>
  <c r="P380" i="1"/>
  <c r="Q380" i="1"/>
  <c r="O381" i="1"/>
  <c r="P381" i="1"/>
  <c r="Q381" i="1"/>
  <c r="O382" i="1"/>
  <c r="P382" i="1"/>
  <c r="Q382" i="1"/>
  <c r="O383" i="1"/>
  <c r="P383" i="1"/>
  <c r="Q383" i="1"/>
  <c r="O384" i="1"/>
  <c r="P384" i="1"/>
  <c r="Q384" i="1"/>
  <c r="O385" i="1"/>
  <c r="P385" i="1"/>
  <c r="Q385" i="1"/>
  <c r="O386" i="1"/>
  <c r="P386" i="1"/>
  <c r="Q386" i="1"/>
  <c r="O387" i="1"/>
  <c r="P387" i="1"/>
  <c r="Q387" i="1"/>
  <c r="O388" i="1"/>
  <c r="P388" i="1"/>
  <c r="Q388" i="1"/>
  <c r="O389" i="1"/>
  <c r="P389" i="1"/>
  <c r="Q389" i="1"/>
  <c r="O390" i="1"/>
  <c r="P390" i="1"/>
  <c r="Q390" i="1"/>
  <c r="O391" i="1"/>
  <c r="P391" i="1"/>
  <c r="Q391" i="1"/>
  <c r="O392" i="1"/>
  <c r="P392" i="1"/>
  <c r="Q392" i="1"/>
  <c r="O393" i="1"/>
  <c r="P393" i="1"/>
  <c r="Q393" i="1"/>
  <c r="O394" i="1"/>
  <c r="P394" i="1"/>
  <c r="Q394" i="1"/>
  <c r="O395" i="1"/>
  <c r="P395" i="1"/>
  <c r="Q395" i="1"/>
  <c r="O396" i="1"/>
  <c r="P396" i="1"/>
  <c r="Q396" i="1"/>
  <c r="O397" i="1"/>
  <c r="P397" i="1"/>
  <c r="Q397" i="1"/>
  <c r="O398" i="1"/>
  <c r="P398" i="1"/>
  <c r="Q398" i="1"/>
  <c r="O399" i="1"/>
  <c r="P399" i="1"/>
  <c r="Q399" i="1"/>
  <c r="O400" i="1"/>
  <c r="P400" i="1"/>
  <c r="Q400" i="1"/>
  <c r="Q2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6" i="1"/>
  <c r="N47" i="1"/>
  <c r="N48" i="1"/>
  <c r="N49" i="1"/>
  <c r="N50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6" i="1"/>
  <c r="N97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5" i="1"/>
  <c r="N206" i="1"/>
  <c r="N207" i="1"/>
  <c r="N208" i="1"/>
  <c r="N209" i="1"/>
  <c r="N210" i="1"/>
  <c r="N211" i="1"/>
  <c r="N212" i="1"/>
  <c r="N213" i="1"/>
  <c r="N214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2" i="1"/>
  <c r="K271" i="1"/>
  <c r="J271" i="1"/>
  <c r="I271" i="1"/>
  <c r="K270" i="1"/>
  <c r="J270" i="1"/>
  <c r="I270" i="1"/>
  <c r="K269" i="1"/>
  <c r="J269" i="1"/>
  <c r="I269" i="1"/>
  <c r="K268" i="1"/>
  <c r="J268" i="1"/>
  <c r="I268" i="1"/>
  <c r="K267" i="1"/>
  <c r="J267" i="1"/>
  <c r="I267" i="1"/>
  <c r="K266" i="1"/>
  <c r="J266" i="1"/>
  <c r="I266" i="1"/>
  <c r="K265" i="1"/>
  <c r="J265" i="1"/>
  <c r="I265" i="1"/>
  <c r="K264" i="1"/>
  <c r="J264" i="1"/>
  <c r="I264" i="1"/>
  <c r="K263" i="1"/>
  <c r="J263" i="1"/>
  <c r="I263" i="1"/>
  <c r="K262" i="1"/>
  <c r="J262" i="1"/>
  <c r="K261" i="1"/>
  <c r="J261" i="1"/>
  <c r="K260" i="1"/>
  <c r="J260" i="1"/>
  <c r="I260" i="1"/>
  <c r="K259" i="1"/>
  <c r="J259" i="1"/>
  <c r="I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I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I240" i="1"/>
  <c r="K239" i="1"/>
  <c r="J239" i="1"/>
  <c r="K238" i="1"/>
  <c r="J238" i="1"/>
  <c r="K237" i="1"/>
  <c r="J237" i="1"/>
  <c r="K236" i="1"/>
  <c r="J236" i="1"/>
  <c r="K235" i="1"/>
  <c r="J235" i="1"/>
  <c r="I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I228" i="1"/>
  <c r="K227" i="1"/>
  <c r="J227" i="1"/>
  <c r="K226" i="1"/>
  <c r="J226" i="1"/>
  <c r="K225" i="1"/>
  <c r="J225" i="1"/>
  <c r="K224" i="1"/>
  <c r="J224" i="1"/>
  <c r="I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I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I191" i="1"/>
  <c r="K190" i="1"/>
  <c r="J190" i="1"/>
  <c r="K189" i="1"/>
  <c r="J189" i="1"/>
  <c r="K188" i="1"/>
  <c r="J188" i="1"/>
  <c r="I188" i="1"/>
  <c r="K187" i="1"/>
  <c r="J187" i="1"/>
  <c r="I187" i="1"/>
  <c r="K186" i="1"/>
  <c r="J186" i="1"/>
  <c r="K185" i="1"/>
  <c r="J185" i="1"/>
  <c r="I185" i="1"/>
  <c r="K184" i="1"/>
  <c r="J184" i="1"/>
  <c r="K183" i="1"/>
  <c r="J183" i="1"/>
  <c r="I183" i="1"/>
  <c r="K182" i="1"/>
  <c r="J182" i="1"/>
  <c r="K181" i="1"/>
  <c r="J181" i="1"/>
  <c r="K180" i="1"/>
  <c r="J180" i="1"/>
  <c r="I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I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I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I151" i="1"/>
  <c r="K150" i="1"/>
  <c r="J150" i="1"/>
  <c r="I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I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I136" i="1"/>
  <c r="K135" i="1"/>
  <c r="J135" i="1"/>
  <c r="K134" i="1"/>
  <c r="J134" i="1"/>
  <c r="K133" i="1"/>
  <c r="J133" i="1"/>
  <c r="K132" i="1"/>
  <c r="J132" i="1"/>
  <c r="I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I112" i="1"/>
  <c r="K111" i="1"/>
  <c r="J111" i="1"/>
  <c r="K110" i="1"/>
  <c r="J110" i="1"/>
  <c r="K109" i="1"/>
  <c r="J109" i="1"/>
  <c r="K108" i="1"/>
  <c r="J108" i="1"/>
  <c r="K107" i="1"/>
  <c r="J107" i="1"/>
  <c r="I107" i="1"/>
  <c r="K106" i="1"/>
  <c r="J106" i="1"/>
  <c r="K105" i="1"/>
  <c r="J105" i="1"/>
  <c r="I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I91" i="1"/>
  <c r="K90" i="1"/>
  <c r="J90" i="1"/>
  <c r="K89" i="1"/>
  <c r="J89" i="1"/>
  <c r="K88" i="1"/>
  <c r="J88" i="1"/>
  <c r="K87" i="1"/>
  <c r="J87" i="1"/>
  <c r="K86" i="1"/>
  <c r="J86" i="1"/>
  <c r="I86" i="1"/>
  <c r="K85" i="1"/>
  <c r="J85" i="1"/>
  <c r="K84" i="1"/>
  <c r="J84" i="1"/>
  <c r="I84" i="1"/>
  <c r="K83" i="1"/>
  <c r="J83" i="1"/>
  <c r="I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I76" i="1"/>
  <c r="K75" i="1"/>
  <c r="J75" i="1"/>
  <c r="I75" i="1"/>
  <c r="K74" i="1"/>
  <c r="J74" i="1"/>
  <c r="K73" i="1"/>
  <c r="J73" i="1"/>
  <c r="K72" i="1"/>
  <c r="J72" i="1"/>
  <c r="I72" i="1"/>
  <c r="K71" i="1"/>
  <c r="J71" i="1"/>
  <c r="K70" i="1"/>
  <c r="J70" i="1"/>
  <c r="K69" i="1"/>
  <c r="J69" i="1"/>
  <c r="K68" i="1"/>
  <c r="J68" i="1"/>
  <c r="K67" i="1"/>
  <c r="J67" i="1"/>
  <c r="I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I56" i="1"/>
  <c r="K55" i="1"/>
  <c r="J55" i="1"/>
  <c r="K54" i="1"/>
  <c r="J54" i="1"/>
  <c r="I54" i="1"/>
  <c r="K53" i="1"/>
  <c r="J53" i="1"/>
  <c r="K52" i="1"/>
  <c r="J52" i="1"/>
  <c r="K51" i="1"/>
  <c r="J51" i="1"/>
  <c r="I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I43" i="1"/>
  <c r="K42" i="1"/>
  <c r="J42" i="1"/>
  <c r="K41" i="1"/>
  <c r="J41" i="1"/>
  <c r="K40" i="1"/>
  <c r="J40" i="1"/>
  <c r="I40" i="1"/>
  <c r="K39" i="1"/>
  <c r="J39" i="1"/>
  <c r="I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I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I11" i="1"/>
  <c r="K10" i="1"/>
  <c r="J10" i="1"/>
  <c r="K9" i="1"/>
  <c r="J9" i="1"/>
  <c r="K8" i="1"/>
  <c r="J8" i="1"/>
  <c r="K7" i="1"/>
  <c r="J7" i="1"/>
  <c r="I7" i="1"/>
  <c r="K6" i="1"/>
  <c r="J6" i="1"/>
  <c r="K5" i="1"/>
  <c r="J5" i="1"/>
  <c r="K4" i="1"/>
  <c r="J4" i="1"/>
  <c r="K3" i="1"/>
  <c r="J3" i="1"/>
  <c r="O92" i="1" l="1"/>
  <c r="I74" i="1"/>
  <c r="I117" i="1"/>
  <c r="I82" i="1"/>
  <c r="I221" i="1"/>
  <c r="I237" i="1"/>
  <c r="I244" i="1"/>
  <c r="I257" i="1"/>
  <c r="O250" i="1"/>
  <c r="O212" i="1"/>
  <c r="O129" i="1"/>
  <c r="O65" i="1"/>
  <c r="O50" i="1"/>
  <c r="O26" i="1"/>
  <c r="I73" i="1"/>
  <c r="I77" i="1"/>
  <c r="I155" i="1"/>
  <c r="O253" i="1"/>
  <c r="O35" i="1"/>
  <c r="O14" i="1"/>
  <c r="I15" i="1"/>
  <c r="O95" i="1"/>
  <c r="O88" i="1"/>
  <c r="I24" i="1"/>
  <c r="I31" i="1"/>
  <c r="I55" i="1"/>
  <c r="I69" i="1"/>
  <c r="I81" i="1"/>
  <c r="I104" i="1"/>
  <c r="I129" i="1"/>
  <c r="I137" i="1"/>
  <c r="I152" i="1"/>
  <c r="I159" i="1"/>
  <c r="I200" i="1"/>
  <c r="I243" i="1"/>
  <c r="I246" i="1"/>
  <c r="O259" i="1"/>
  <c r="O251" i="1"/>
  <c r="O240" i="1"/>
  <c r="O181" i="1"/>
  <c r="O172" i="1"/>
  <c r="O167" i="1"/>
  <c r="O122" i="1"/>
  <c r="O96" i="1"/>
  <c r="O72" i="1"/>
  <c r="O69" i="1"/>
  <c r="O66" i="1"/>
  <c r="O58" i="1"/>
  <c r="O36" i="1"/>
  <c r="O8" i="1"/>
  <c r="O5" i="1"/>
  <c r="I36" i="1"/>
  <c r="I44" i="1"/>
  <c r="I58" i="1"/>
  <c r="I87" i="1"/>
  <c r="I141" i="1"/>
  <c r="O103" i="1"/>
  <c r="O16" i="1"/>
  <c r="I48" i="1"/>
  <c r="I190" i="1"/>
  <c r="I212" i="1"/>
  <c r="I238" i="1"/>
  <c r="O246" i="1"/>
  <c r="O243" i="1"/>
  <c r="O131" i="1"/>
  <c r="I13" i="1"/>
  <c r="I146" i="1"/>
  <c r="I186" i="1"/>
  <c r="I28" i="1"/>
  <c r="I50" i="1"/>
  <c r="I111" i="1"/>
  <c r="I114" i="1"/>
  <c r="I232" i="1"/>
  <c r="O209" i="1"/>
  <c r="O119" i="1"/>
  <c r="O106" i="1"/>
  <c r="I98" i="1"/>
  <c r="I125" i="1"/>
  <c r="I254" i="1"/>
  <c r="O197" i="1"/>
  <c r="O178" i="1"/>
  <c r="O147" i="1"/>
  <c r="O99" i="1"/>
  <c r="O31" i="1"/>
  <c r="I32" i="1"/>
  <c r="I102" i="1"/>
  <c r="O227" i="1"/>
  <c r="O201" i="1"/>
  <c r="O153" i="1"/>
  <c r="I19" i="1"/>
  <c r="I92" i="1"/>
  <c r="I250" i="1"/>
  <c r="O260" i="1"/>
  <c r="O254" i="1"/>
  <c r="O221" i="1"/>
  <c r="O213" i="1"/>
  <c r="O198" i="1"/>
  <c r="O170" i="1"/>
  <c r="O165" i="1"/>
  <c r="O162" i="1"/>
  <c r="O100" i="1"/>
  <c r="O39" i="1"/>
  <c r="I66" i="1"/>
  <c r="I156" i="1"/>
  <c r="I176" i="1"/>
  <c r="I189" i="1"/>
  <c r="I21" i="1"/>
  <c r="I30" i="1"/>
  <c r="I79" i="1"/>
  <c r="I123" i="1"/>
  <c r="O174" i="1"/>
  <c r="O124" i="1"/>
  <c r="O18" i="1"/>
  <c r="O4" i="1"/>
  <c r="I161" i="1"/>
  <c r="I181" i="1"/>
  <c r="I194" i="1"/>
  <c r="I207" i="1"/>
  <c r="O180" i="1"/>
  <c r="I33" i="1"/>
  <c r="I106" i="1"/>
  <c r="I115" i="1"/>
  <c r="I147" i="1"/>
  <c r="I204" i="1"/>
  <c r="O152" i="1"/>
  <c r="I88" i="1"/>
  <c r="I116" i="1"/>
  <c r="I192" i="1"/>
  <c r="I211" i="1"/>
  <c r="O231" i="1"/>
  <c r="O132" i="1"/>
  <c r="O27" i="1"/>
  <c r="O232" i="1"/>
  <c r="O208" i="1"/>
  <c r="O79" i="1"/>
  <c r="O71" i="1"/>
  <c r="I196" i="1"/>
  <c r="I164" i="1"/>
  <c r="O120" i="1"/>
  <c r="O63" i="1"/>
  <c r="I20" i="1"/>
  <c r="I128" i="1"/>
  <c r="I80" i="1"/>
  <c r="I216" i="1"/>
  <c r="I12" i="1"/>
  <c r="I60" i="1"/>
  <c r="I120" i="1"/>
  <c r="I184" i="1"/>
  <c r="O43" i="1"/>
  <c r="I52" i="1"/>
  <c r="I140" i="1"/>
  <c r="I220" i="1"/>
  <c r="I236" i="1"/>
  <c r="O239" i="1"/>
  <c r="O223" i="1"/>
  <c r="O107" i="1"/>
  <c r="O47" i="1"/>
  <c r="I63" i="1"/>
  <c r="I103" i="1"/>
  <c r="I139" i="1"/>
  <c r="I179" i="1"/>
  <c r="I195" i="1"/>
  <c r="I219" i="1"/>
  <c r="I227" i="1"/>
  <c r="I231" i="1"/>
  <c r="O228" i="1"/>
  <c r="O224" i="1"/>
  <c r="O220" i="1"/>
  <c r="O192" i="1"/>
  <c r="O168" i="1"/>
  <c r="I47" i="1"/>
  <c r="I119" i="1"/>
  <c r="I143" i="1"/>
  <c r="O256" i="1"/>
  <c r="O176" i="1"/>
  <c r="O156" i="1"/>
  <c r="O136" i="1"/>
  <c r="O108" i="1"/>
  <c r="I6" i="1"/>
  <c r="I10" i="1"/>
  <c r="I90" i="1"/>
  <c r="I94" i="1"/>
  <c r="I142" i="1"/>
  <c r="I162" i="1"/>
  <c r="I170" i="1"/>
  <c r="I174" i="1"/>
  <c r="O249" i="1"/>
  <c r="O245" i="1"/>
  <c r="O205" i="1"/>
  <c r="O157" i="1"/>
  <c r="O133" i="1"/>
  <c r="O125" i="1"/>
  <c r="O85" i="1"/>
  <c r="O81" i="1"/>
  <c r="O25" i="1"/>
  <c r="O17" i="1"/>
  <c r="O9" i="1"/>
  <c r="I203" i="1"/>
  <c r="O116" i="1"/>
  <c r="O112" i="1"/>
  <c r="I22" i="1"/>
  <c r="I37" i="1"/>
  <c r="I41" i="1"/>
  <c r="I45" i="1"/>
  <c r="I53" i="1"/>
  <c r="I61" i="1"/>
  <c r="I205" i="1"/>
  <c r="K2" i="1"/>
  <c r="J2" i="1" l="1"/>
  <c r="I2" i="1"/>
</calcChain>
</file>

<file path=xl/sharedStrings.xml><?xml version="1.0" encoding="utf-8"?>
<sst xmlns="http://schemas.openxmlformats.org/spreadsheetml/2006/main" count="1680" uniqueCount="468">
  <si>
    <t>Bib</t>
  </si>
  <si>
    <t>First Name</t>
  </si>
  <si>
    <t>Last Name</t>
  </si>
  <si>
    <t>Donald</t>
  </si>
  <si>
    <t>Hughes</t>
  </si>
  <si>
    <t>Phelgar</t>
  </si>
  <si>
    <t>Washington</t>
  </si>
  <si>
    <t>Harry</t>
  </si>
  <si>
    <t>Clark</t>
  </si>
  <si>
    <t>Brian</t>
  </si>
  <si>
    <t>Diggs</t>
  </si>
  <si>
    <t>Alan</t>
  </si>
  <si>
    <t>Floyd</t>
  </si>
  <si>
    <t>Peter</t>
  </si>
  <si>
    <t>Fruehman</t>
  </si>
  <si>
    <t>Tony</t>
  </si>
  <si>
    <t>Kanaan</t>
  </si>
  <si>
    <t>Jerry</t>
  </si>
  <si>
    <t>Axe</t>
  </si>
  <si>
    <t>craig</t>
  </si>
  <si>
    <t>carroll</t>
  </si>
  <si>
    <t>Enlow</t>
  </si>
  <si>
    <t>Dan</t>
  </si>
  <si>
    <t>Frazier</t>
  </si>
  <si>
    <t>Pete</t>
  </si>
  <si>
    <t>Hitzeman</t>
  </si>
  <si>
    <t>Curt</t>
  </si>
  <si>
    <t>Jansen</t>
  </si>
  <si>
    <t>Robert</t>
  </si>
  <si>
    <t>Maurer</t>
  </si>
  <si>
    <t>Gerald</t>
  </si>
  <si>
    <t>Schmidt Jr</t>
  </si>
  <si>
    <t>Scott</t>
  </si>
  <si>
    <t>Wagner</t>
  </si>
  <si>
    <t>Emma</t>
  </si>
  <si>
    <t>Balding</t>
  </si>
  <si>
    <t>Rosalyn</t>
  </si>
  <si>
    <t>Willey</t>
  </si>
  <si>
    <t>Zach</t>
  </si>
  <si>
    <t>Andrews</t>
  </si>
  <si>
    <t>Aaron</t>
  </si>
  <si>
    <t>Beebe</t>
  </si>
  <si>
    <t>Will</t>
  </si>
  <si>
    <t>Coleman</t>
  </si>
  <si>
    <t>William</t>
  </si>
  <si>
    <t>Evans</t>
  </si>
  <si>
    <t>Joseph</t>
  </si>
  <si>
    <t>Greenlee</t>
  </si>
  <si>
    <t>Derek</t>
  </si>
  <si>
    <t>Groves</t>
  </si>
  <si>
    <t>Tyler</t>
  </si>
  <si>
    <t>Haddaway</t>
  </si>
  <si>
    <t>Jack</t>
  </si>
  <si>
    <t>Harbaugh</t>
  </si>
  <si>
    <t>Eli</t>
  </si>
  <si>
    <t>House</t>
  </si>
  <si>
    <t>Garrett</t>
  </si>
  <si>
    <t>Johnson</t>
  </si>
  <si>
    <t>Chris</t>
  </si>
  <si>
    <t>Keller</t>
  </si>
  <si>
    <t>Krahulik</t>
  </si>
  <si>
    <t>Alex</t>
  </si>
  <si>
    <t>Kuepper</t>
  </si>
  <si>
    <t>John</t>
  </si>
  <si>
    <t>Lee</t>
  </si>
  <si>
    <t>Justin</t>
  </si>
  <si>
    <t>Miller</t>
  </si>
  <si>
    <t>trey</t>
  </si>
  <si>
    <t>shepard</t>
  </si>
  <si>
    <t>Hogan</t>
  </si>
  <si>
    <t>Sills</t>
  </si>
  <si>
    <t>Jaccob</t>
  </si>
  <si>
    <t>Truax</t>
  </si>
  <si>
    <t>Matthew</t>
  </si>
  <si>
    <t>Allen</t>
  </si>
  <si>
    <t>Nick</t>
  </si>
  <si>
    <t>Allman</t>
  </si>
  <si>
    <t>Christopher</t>
  </si>
  <si>
    <t>Bates</t>
  </si>
  <si>
    <t>Caleb</t>
  </si>
  <si>
    <t>Benton</t>
  </si>
  <si>
    <t>TJ</t>
  </si>
  <si>
    <t>Blake</t>
  </si>
  <si>
    <t>joshua</t>
  </si>
  <si>
    <t>bozue</t>
  </si>
  <si>
    <t>Cain</t>
  </si>
  <si>
    <t>Rob</t>
  </si>
  <si>
    <t>Cline</t>
  </si>
  <si>
    <t>Jacob</t>
  </si>
  <si>
    <t>Conant</t>
  </si>
  <si>
    <t>Nicholas</t>
  </si>
  <si>
    <t>Cox</t>
  </si>
  <si>
    <t>LORENZO</t>
  </si>
  <si>
    <t>Ferro</t>
  </si>
  <si>
    <t>Lewis</t>
  </si>
  <si>
    <t>Henrickson</t>
  </si>
  <si>
    <t>Benjamin</t>
  </si>
  <si>
    <t>Hopper</t>
  </si>
  <si>
    <t>Frank</t>
  </si>
  <si>
    <t>Kenney</t>
  </si>
  <si>
    <t>Julian</t>
  </si>
  <si>
    <t>Lord-Hill</t>
  </si>
  <si>
    <t>Terry</t>
  </si>
  <si>
    <t>Mitchell</t>
  </si>
  <si>
    <t>Marc</t>
  </si>
  <si>
    <t>O'Leary</t>
  </si>
  <si>
    <t>Jess</t>
  </si>
  <si>
    <t>Patrick</t>
  </si>
  <si>
    <t>Kyle</t>
  </si>
  <si>
    <t>Perry</t>
  </si>
  <si>
    <t>Pfeiffer</t>
  </si>
  <si>
    <t>justin</t>
  </si>
  <si>
    <t>ratliff</t>
  </si>
  <si>
    <t>Risse</t>
  </si>
  <si>
    <t>Travis</t>
  </si>
  <si>
    <t>Riste</t>
  </si>
  <si>
    <t>Dustin</t>
  </si>
  <si>
    <t>Roberts</t>
  </si>
  <si>
    <t>Neal</t>
  </si>
  <si>
    <t>Ross</t>
  </si>
  <si>
    <t>Rytlewski</t>
  </si>
  <si>
    <t>Robbie</t>
  </si>
  <si>
    <t>Seal</t>
  </si>
  <si>
    <t>Collin</t>
  </si>
  <si>
    <t>Shipman</t>
  </si>
  <si>
    <t>Simpson</t>
  </si>
  <si>
    <t>Smith</t>
  </si>
  <si>
    <t>Luke</t>
  </si>
  <si>
    <t>Steinborn</t>
  </si>
  <si>
    <t>Drew</t>
  </si>
  <si>
    <t>Stemm</t>
  </si>
  <si>
    <t>Roy</t>
  </si>
  <si>
    <t>Stephen</t>
  </si>
  <si>
    <t>Sterrett</t>
  </si>
  <si>
    <t>Brandon</t>
  </si>
  <si>
    <t>Strombeck</t>
  </si>
  <si>
    <t>Swing</t>
  </si>
  <si>
    <t>Nathan</t>
  </si>
  <si>
    <t>Woods</t>
  </si>
  <si>
    <t>Rem</t>
  </si>
  <si>
    <t>Yoder</t>
  </si>
  <si>
    <t>Eric</t>
  </si>
  <si>
    <t>Anderson</t>
  </si>
  <si>
    <t>Johnny</t>
  </si>
  <si>
    <t>Andrzej</t>
  </si>
  <si>
    <t>Banaszkiewicz</t>
  </si>
  <si>
    <t>Alyn</t>
  </si>
  <si>
    <t>Brown</t>
  </si>
  <si>
    <t>Michael</t>
  </si>
  <si>
    <t>Cates</t>
  </si>
  <si>
    <t>Mark</t>
  </si>
  <si>
    <t>Damschroder</t>
  </si>
  <si>
    <t>Timothy</t>
  </si>
  <si>
    <t>Fish</t>
  </si>
  <si>
    <t>Flanagan</t>
  </si>
  <si>
    <t>Jeremy</t>
  </si>
  <si>
    <t>Gagan</t>
  </si>
  <si>
    <t>Garside</t>
  </si>
  <si>
    <t>Matt</t>
  </si>
  <si>
    <t>Hamilton</t>
  </si>
  <si>
    <t>Simon</t>
  </si>
  <si>
    <t>Haydar</t>
  </si>
  <si>
    <t>Wade</t>
  </si>
  <si>
    <t>Hinkle</t>
  </si>
  <si>
    <t>Steve</t>
  </si>
  <si>
    <t>Inman</t>
  </si>
  <si>
    <t>Keppler</t>
  </si>
  <si>
    <t>Kirk</t>
  </si>
  <si>
    <t>Chad</t>
  </si>
  <si>
    <t>Leap</t>
  </si>
  <si>
    <t>Mantyla</t>
  </si>
  <si>
    <t>Jeff</t>
  </si>
  <si>
    <t>Mason</t>
  </si>
  <si>
    <t>Andrew</t>
  </si>
  <si>
    <t>Messer</t>
  </si>
  <si>
    <t>Moon</t>
  </si>
  <si>
    <t>Mullins</t>
  </si>
  <si>
    <t>Midh</t>
  </si>
  <si>
    <t>Mulpuri</t>
  </si>
  <si>
    <t>Jason</t>
  </si>
  <si>
    <t>Mygrant</t>
  </si>
  <si>
    <t>Mike</t>
  </si>
  <si>
    <t>Nichols</t>
  </si>
  <si>
    <t>Jeffrey</t>
  </si>
  <si>
    <t>Parmelee</t>
  </si>
  <si>
    <t>Dennis</t>
  </si>
  <si>
    <t>Porter</t>
  </si>
  <si>
    <t>Powell</t>
  </si>
  <si>
    <t>chris</t>
  </si>
  <si>
    <t>richter</t>
  </si>
  <si>
    <t>BRIAN</t>
  </si>
  <si>
    <t>RISMILLER</t>
  </si>
  <si>
    <t>Weston</t>
  </si>
  <si>
    <t>Schempf</t>
  </si>
  <si>
    <t>Kevin</t>
  </si>
  <si>
    <t>Schnell</t>
  </si>
  <si>
    <t>Schumacher</t>
  </si>
  <si>
    <t>Strawbridge</t>
  </si>
  <si>
    <t>Gregory</t>
  </si>
  <si>
    <t>Strock</t>
  </si>
  <si>
    <t>Stroyick</t>
  </si>
  <si>
    <t>Tellez</t>
  </si>
  <si>
    <t>JJ</t>
  </si>
  <si>
    <t>Randy</t>
  </si>
  <si>
    <t>Witte</t>
  </si>
  <si>
    <t>Yeomans</t>
  </si>
  <si>
    <t>Loren</t>
  </si>
  <si>
    <t>Assmann</t>
  </si>
  <si>
    <t>Boyd</t>
  </si>
  <si>
    <t>Brooks</t>
  </si>
  <si>
    <t>Thomas</t>
  </si>
  <si>
    <t>Brouillard</t>
  </si>
  <si>
    <t>Bucherl</t>
  </si>
  <si>
    <t>Chambers</t>
  </si>
  <si>
    <t>Coll</t>
  </si>
  <si>
    <t>Lyle</t>
  </si>
  <si>
    <t>Dailey</t>
  </si>
  <si>
    <t>Shayne</t>
  </si>
  <si>
    <t>Dillinger</t>
  </si>
  <si>
    <t>Shawn</t>
  </si>
  <si>
    <t>Donkin</t>
  </si>
  <si>
    <t>Elliott</t>
  </si>
  <si>
    <t>Evers</t>
  </si>
  <si>
    <t>Fetterer</t>
  </si>
  <si>
    <t>Bret</t>
  </si>
  <si>
    <t>Fink</t>
  </si>
  <si>
    <t>Dale</t>
  </si>
  <si>
    <t>Freese</t>
  </si>
  <si>
    <t>Gavette</t>
  </si>
  <si>
    <t>Tim</t>
  </si>
  <si>
    <t>Gavin</t>
  </si>
  <si>
    <t>Hallberg</t>
  </si>
  <si>
    <t>Henry</t>
  </si>
  <si>
    <t>Higgins</t>
  </si>
  <si>
    <t>john</t>
  </si>
  <si>
    <t>hoffman</t>
  </si>
  <si>
    <t>Hussey</t>
  </si>
  <si>
    <t>Keith</t>
  </si>
  <si>
    <t>Hutton</t>
  </si>
  <si>
    <t>Phillip</t>
  </si>
  <si>
    <t>Jones</t>
  </si>
  <si>
    <t>Justice</t>
  </si>
  <si>
    <t>Sean</t>
  </si>
  <si>
    <t>Kalman</t>
  </si>
  <si>
    <t>Kingsbury</t>
  </si>
  <si>
    <t>Krull</t>
  </si>
  <si>
    <t>Larry</t>
  </si>
  <si>
    <t>Lenne</t>
  </si>
  <si>
    <t>Richard</t>
  </si>
  <si>
    <t>Loftin</t>
  </si>
  <si>
    <t>Marshall</t>
  </si>
  <si>
    <t>Ed</t>
  </si>
  <si>
    <t>Martin</t>
  </si>
  <si>
    <t>Meenan</t>
  </si>
  <si>
    <t>scott</t>
  </si>
  <si>
    <t>Moninger</t>
  </si>
  <si>
    <t>O'Donnell</t>
  </si>
  <si>
    <t>Jim</t>
  </si>
  <si>
    <t>Parsetich</t>
  </si>
  <si>
    <t>Richards</t>
  </si>
  <si>
    <t>Rouse</t>
  </si>
  <si>
    <t>Rusin</t>
  </si>
  <si>
    <t>T Anthony</t>
  </si>
  <si>
    <t>Kimberly</t>
  </si>
  <si>
    <t>Tom</t>
  </si>
  <si>
    <t>Tokarcik</t>
  </si>
  <si>
    <t>Curtis</t>
  </si>
  <si>
    <t>Tolson</t>
  </si>
  <si>
    <t>David</t>
  </si>
  <si>
    <t>Waters</t>
  </si>
  <si>
    <t>alan</t>
  </si>
  <si>
    <t>willey</t>
  </si>
  <si>
    <t>Darren</t>
  </si>
  <si>
    <t>Williams</t>
  </si>
  <si>
    <t>Wischmeier</t>
  </si>
  <si>
    <t>Bill</t>
  </si>
  <si>
    <t>Ziegert</t>
  </si>
  <si>
    <t>Beck</t>
  </si>
  <si>
    <t>Benner</t>
  </si>
  <si>
    <t>Fletcher</t>
  </si>
  <si>
    <t>Foote</t>
  </si>
  <si>
    <t>Gettelfinger</t>
  </si>
  <si>
    <t>Rick</t>
  </si>
  <si>
    <t>Harden</t>
  </si>
  <si>
    <t>Noone</t>
  </si>
  <si>
    <t>Phil</t>
  </si>
  <si>
    <t>dean</t>
  </si>
  <si>
    <t>schmidlapp</t>
  </si>
  <si>
    <t>Schueth</t>
  </si>
  <si>
    <t>Doug</t>
  </si>
  <si>
    <t>Sears</t>
  </si>
  <si>
    <t>Ron</t>
  </si>
  <si>
    <t>Selby</t>
  </si>
  <si>
    <t>david</t>
  </si>
  <si>
    <t>tharp</t>
  </si>
  <si>
    <t>Black</t>
  </si>
  <si>
    <t>Nic</t>
  </si>
  <si>
    <t>Christiansen</t>
  </si>
  <si>
    <t>Debra</t>
  </si>
  <si>
    <t>Amy</t>
  </si>
  <si>
    <t>Davison</t>
  </si>
  <si>
    <t>Kirsten</t>
  </si>
  <si>
    <t>Drehobl</t>
  </si>
  <si>
    <t>Jay</t>
  </si>
  <si>
    <t>Dunbar</t>
  </si>
  <si>
    <t>JAMES</t>
  </si>
  <si>
    <t>FULLER</t>
  </si>
  <si>
    <t>Mollie</t>
  </si>
  <si>
    <t>Hanrahan</t>
  </si>
  <si>
    <t>Jankowski</t>
  </si>
  <si>
    <t>corey</t>
  </si>
  <si>
    <t>mcclure</t>
  </si>
  <si>
    <t>Nay</t>
  </si>
  <si>
    <t>Orange</t>
  </si>
  <si>
    <t>Timm</t>
  </si>
  <si>
    <t>Schlegel</t>
  </si>
  <si>
    <t>Valanzano</t>
  </si>
  <si>
    <t>Gene</t>
  </si>
  <si>
    <t>Jane</t>
  </si>
  <si>
    <t>Vanni-Noone</t>
  </si>
  <si>
    <t>Catherine</t>
  </si>
  <si>
    <t>Vest</t>
  </si>
  <si>
    <t>Wiese</t>
  </si>
  <si>
    <t>James</t>
  </si>
  <si>
    <t>Clary</t>
  </si>
  <si>
    <t>Jackson</t>
  </si>
  <si>
    <t>Anthony</t>
  </si>
  <si>
    <t>Hickman</t>
  </si>
  <si>
    <t>Tristan</t>
  </si>
  <si>
    <t>Hickman-Byers</t>
  </si>
  <si>
    <t>Kelly</t>
  </si>
  <si>
    <t>Brody</t>
  </si>
  <si>
    <t>Gary</t>
  </si>
  <si>
    <t>Lunsford</t>
  </si>
  <si>
    <t>Brian "Snook"</t>
  </si>
  <si>
    <t>Nobbe</t>
  </si>
  <si>
    <t>tom</t>
  </si>
  <si>
    <t>peek</t>
  </si>
  <si>
    <t>diane</t>
  </si>
  <si>
    <t>Arielle</t>
  </si>
  <si>
    <t>Coy</t>
  </si>
  <si>
    <t>erin</t>
  </si>
  <si>
    <t>donaghy</t>
  </si>
  <si>
    <t>Sarah</t>
  </si>
  <si>
    <t>Guthrie</t>
  </si>
  <si>
    <t>Brittany</t>
  </si>
  <si>
    <t>Ignas</t>
  </si>
  <si>
    <t>Analena</t>
  </si>
  <si>
    <t>Manbeck</t>
  </si>
  <si>
    <t>O'Brien</t>
  </si>
  <si>
    <t>Katharine</t>
  </si>
  <si>
    <t>Ruegger</t>
  </si>
  <si>
    <t>Chase</t>
  </si>
  <si>
    <t>Lesley</t>
  </si>
  <si>
    <t>Suzan</t>
  </si>
  <si>
    <t>Young</t>
  </si>
  <si>
    <t>Katie</t>
  </si>
  <si>
    <t>Carr</t>
  </si>
  <si>
    <t>Ivy</t>
  </si>
  <si>
    <t>Shanelle</t>
  </si>
  <si>
    <t>Hayes</t>
  </si>
  <si>
    <t>Huff</t>
  </si>
  <si>
    <t>My Na</t>
  </si>
  <si>
    <t>Nguyen</t>
  </si>
  <si>
    <t>Anne</t>
  </si>
  <si>
    <t>Nicole</t>
  </si>
  <si>
    <t>Borem Schickel</t>
  </si>
  <si>
    <t>Chikage</t>
  </si>
  <si>
    <t>Castle</t>
  </si>
  <si>
    <t>Michelle</t>
  </si>
  <si>
    <t>Dyas</t>
  </si>
  <si>
    <t>Brooke</t>
  </si>
  <si>
    <t>Elmore</t>
  </si>
  <si>
    <t>Agueda</t>
  </si>
  <si>
    <t>Formoso Mayan</t>
  </si>
  <si>
    <t>Claudia</t>
  </si>
  <si>
    <t>Langarica</t>
  </si>
  <si>
    <t>Christy</t>
  </si>
  <si>
    <t>Kristen</t>
  </si>
  <si>
    <t>Mary</t>
  </si>
  <si>
    <t>Penta</t>
  </si>
  <si>
    <t>Suzanne</t>
  </si>
  <si>
    <t>Rinehart</t>
  </si>
  <si>
    <t>Tonya</t>
  </si>
  <si>
    <t>Andrea</t>
  </si>
  <si>
    <t>Terrell</t>
  </si>
  <si>
    <t>Michele</t>
  </si>
  <si>
    <t>Torres</t>
  </si>
  <si>
    <t>Clayton</t>
  </si>
  <si>
    <t>Dixon</t>
  </si>
  <si>
    <t>Event Category</t>
  </si>
  <si>
    <t>E-Bike 50 Miles</t>
  </si>
  <si>
    <t>Fat Tire MALE (4" plus) 50 Miles</t>
  </si>
  <si>
    <t>Junior Female 19 and under 50 Miles</t>
  </si>
  <si>
    <t>Men 20-29 50 Miles</t>
  </si>
  <si>
    <t>Men 30-39 50 Miles</t>
  </si>
  <si>
    <t>Men 40-49 50 Miles</t>
  </si>
  <si>
    <t>Men 50-59 50 Miles</t>
  </si>
  <si>
    <t>Men 60+ 50 Miles</t>
  </si>
  <si>
    <t>Open (Male/Female) 25 Miles</t>
  </si>
  <si>
    <t>Parent/Child (16 and under) Parent and child must Start/Finish together : 25 miles 25 Miles</t>
  </si>
  <si>
    <t>Tandem 50 Miles</t>
  </si>
  <si>
    <t>Women 20-29 50 Miles</t>
  </si>
  <si>
    <t>Women 30-39 50 Miles</t>
  </si>
  <si>
    <t>Women 40-49 50 Miles</t>
  </si>
  <si>
    <t>Women 50-59 50 Miles</t>
  </si>
  <si>
    <t>Finisher Sequence - Input Bib number only</t>
  </si>
  <si>
    <t>Category</t>
  </si>
  <si>
    <t>Finish Order</t>
  </si>
  <si>
    <t>Time</t>
  </si>
  <si>
    <t>Brett</t>
  </si>
  <si>
    <t>Zimpfer</t>
  </si>
  <si>
    <t>Faulkner</t>
  </si>
  <si>
    <t>Guidry</t>
  </si>
  <si>
    <t>Lincoln</t>
  </si>
  <si>
    <t>Perkins</t>
  </si>
  <si>
    <t>Hodgen</t>
  </si>
  <si>
    <t>Strobel</t>
  </si>
  <si>
    <t>Branden</t>
  </si>
  <si>
    <t>Leum</t>
  </si>
  <si>
    <t>Lindsay</t>
  </si>
  <si>
    <t>Klee</t>
  </si>
  <si>
    <t>Birt</t>
  </si>
  <si>
    <t>Evan</t>
  </si>
  <si>
    <t>West</t>
  </si>
  <si>
    <t>Nate</t>
  </si>
  <si>
    <t>Hetrick</t>
  </si>
  <si>
    <t>Joe</t>
  </si>
  <si>
    <t>Ringer</t>
  </si>
  <si>
    <t>Dave</t>
  </si>
  <si>
    <t>Linden</t>
  </si>
  <si>
    <t>Minichiello</t>
  </si>
  <si>
    <t>Tabitha</t>
  </si>
  <si>
    <t>Sherwood</t>
  </si>
  <si>
    <t>Clay</t>
  </si>
  <si>
    <t>Hildreth</t>
  </si>
  <si>
    <t>Hirschfield</t>
  </si>
  <si>
    <t>Paul</t>
  </si>
  <si>
    <t>Kite</t>
  </si>
  <si>
    <t>Breier</t>
  </si>
  <si>
    <t>Lake</t>
  </si>
  <si>
    <t>Boggs</t>
  </si>
  <si>
    <t>Beau</t>
  </si>
  <si>
    <t>Wilcox</t>
  </si>
  <si>
    <t>Cabanbam</t>
  </si>
  <si>
    <t>Carl</t>
  </si>
  <si>
    <t>Shein</t>
  </si>
  <si>
    <t>Standcliffe</t>
  </si>
  <si>
    <t>Felipe</t>
  </si>
  <si>
    <t>Cardenas</t>
  </si>
  <si>
    <t>Talmantes</t>
  </si>
  <si>
    <t>Walter</t>
  </si>
  <si>
    <t>Grathwohl</t>
  </si>
  <si>
    <t>Junior Male 19 and Under 50 Miles</t>
  </si>
  <si>
    <t>dnf</t>
  </si>
  <si>
    <t>no show</t>
  </si>
  <si>
    <t>Notes</t>
  </si>
  <si>
    <t>Change to Open (Male/Female) 25 Miles</t>
  </si>
  <si>
    <t>Registered twice</t>
  </si>
  <si>
    <t>Placement based on notes from Sandra - Albert didn't have this one on his list</t>
  </si>
  <si>
    <t>Finish Order
based on data re-entered and analysis</t>
  </si>
  <si>
    <t>Was 93 but that can't be right based on prior video so placement based on process of elimination</t>
  </si>
  <si>
    <t>Was 111 but that can't be right based on video - placement based on process of elimination</t>
  </si>
  <si>
    <t>Simon came in with Chikage</t>
  </si>
  <si>
    <t>This was 239 but that is not possible based on prior video - placement based on process of elimination</t>
  </si>
  <si>
    <t>Results
Recorded</t>
  </si>
  <si>
    <t>Overall Finish Order</t>
  </si>
  <si>
    <t>Parent/Child (16 and under)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</si>
</sst>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9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20" fontId="19" fillId="0" borderId="0" xfId="0" applyNumberFormat="1" applyFont="1" applyAlignment="1" applyProtection="1">
      <protection locked="0"/>
    </xf>
    <xf numFmtId="0" fontId="20" fillId="34" borderId="0" xfId="0" applyFont="1" applyFill="1" applyAlignment="1" applyProtection="1">
      <alignment horizontal="center" vertical="center"/>
    </xf>
    <xf numFmtId="0" fontId="20" fillId="34" borderId="0" xfId="0" applyFont="1" applyFill="1" applyAlignment="1" applyProtection="1">
      <alignment vertical="center" wrapText="1"/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1" fontId="21" fillId="0" borderId="0" xfId="0" applyNumberFormat="1" applyFont="1" applyFill="1" applyAlignment="1" applyProtection="1">
      <protection locked="0"/>
    </xf>
    <xf numFmtId="164" fontId="0" fillId="0" borderId="0" xfId="0" applyNumberFormat="1" applyProtection="1">
      <protection locked="0"/>
    </xf>
    <xf numFmtId="0" fontId="0" fillId="35" borderId="0" xfId="0" applyFill="1" applyProtection="1">
      <protection locked="0"/>
    </xf>
    <xf numFmtId="0" fontId="22" fillId="0" borderId="0" xfId="0" applyFont="1" applyProtection="1">
      <protection locked="0"/>
    </xf>
    <xf numFmtId="164" fontId="0" fillId="35" borderId="0" xfId="0" applyNumberFormat="1" applyFill="1" applyProtection="1">
      <protection locked="0"/>
    </xf>
    <xf numFmtId="0" fontId="21" fillId="0" borderId="0" xfId="0" applyFont="1" applyAlignment="1" applyProtection="1">
      <protection locked="0"/>
    </xf>
    <xf numFmtId="0" fontId="16" fillId="33" borderId="0" xfId="0" applyFont="1" applyFill="1" applyAlignment="1" applyProtection="1">
      <alignment horizontal="center" vertical="center"/>
      <protection locked="0"/>
    </xf>
    <xf numFmtId="0" fontId="16" fillId="34" borderId="0" xfId="0" applyFont="1" applyFill="1" applyAlignment="1" applyProtection="1">
      <alignment horizontal="center" vertical="center"/>
      <protection locked="0"/>
    </xf>
    <xf numFmtId="0" fontId="20" fillId="34" borderId="0" xfId="0" applyFont="1" applyFill="1" applyAlignment="1" applyProtection="1">
      <alignment horizontal="center" vertical="center" wrapText="1"/>
    </xf>
    <xf numFmtId="0" fontId="16" fillId="36" borderId="10" xfId="0" applyFont="1" applyFill="1" applyBorder="1" applyAlignment="1" applyProtection="1">
      <alignment horizontal="center" vertical="center"/>
    </xf>
    <xf numFmtId="0" fontId="0" fillId="36" borderId="10" xfId="0" applyFill="1" applyBorder="1" applyProtection="1"/>
    <xf numFmtId="0" fontId="0" fillId="36" borderId="10" xfId="0" applyFill="1" applyBorder="1" applyProtection="1">
      <protection locked="0"/>
    </xf>
    <xf numFmtId="0" fontId="16" fillId="33" borderId="0" xfId="0" applyFont="1" applyFill="1" applyAlignment="1" applyProtection="1">
      <alignment horizontal="center" vertical="center"/>
    </xf>
    <xf numFmtId="0" fontId="18" fillId="33" borderId="0" xfId="0" applyFont="1" applyFill="1" applyAlignment="1" applyProtection="1">
      <alignment vertical="center" wrapText="1"/>
      <protection locked="0"/>
    </xf>
    <xf numFmtId="0" fontId="0" fillId="34" borderId="10" xfId="0" applyFill="1" applyBorder="1" applyProtection="1"/>
    <xf numFmtId="0" fontId="16" fillId="34" borderId="10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0"/>
  <sheetViews>
    <sheetView topLeftCell="P49" zoomScale="108" zoomScaleNormal="108" workbookViewId="0">
      <selection activeCell="L1" sqref="L1:R1048576"/>
    </sheetView>
  </sheetViews>
  <sheetFormatPr defaultRowHeight="14.5" x14ac:dyDescent="0.35"/>
  <cols>
    <col min="1" max="1" width="5.7265625" style="20" bestFit="1" customWidth="1"/>
    <col min="2" max="2" width="10.453125" style="24" customWidth="1"/>
    <col min="3" max="3" width="12.36328125" style="20" bestFit="1" customWidth="1"/>
    <col min="4" max="4" width="14.453125" style="20" bestFit="1" customWidth="1"/>
    <col min="5" max="5" width="53.453125" style="20" bestFit="1" customWidth="1"/>
    <col min="6" max="6" width="14" style="3" customWidth="1"/>
    <col min="7" max="8" width="16.08984375" style="4" customWidth="1"/>
    <col min="9" max="10" width="25.36328125" style="2" customWidth="1"/>
    <col min="11" max="11" width="41.81640625" style="1" customWidth="1"/>
    <col min="12" max="12" width="12.7265625" style="2" customWidth="1"/>
    <col min="13" max="13" width="14.6328125" style="1" customWidth="1"/>
    <col min="14" max="14" width="10.26953125" style="1" bestFit="1" customWidth="1"/>
    <col min="15" max="15" width="13" style="1" customWidth="1"/>
    <col min="16" max="16" width="13.453125" style="1" customWidth="1"/>
    <col min="17" max="17" width="14.453125" style="1" customWidth="1"/>
    <col min="18" max="18" width="75.7265625" style="1" customWidth="1"/>
    <col min="19" max="19" width="34.81640625" style="1" customWidth="1"/>
    <col min="20" max="16384" width="8.7265625" style="1"/>
  </cols>
  <sheetData>
    <row r="1" spans="1:19" s="5" customFormat="1" ht="59" customHeight="1" x14ac:dyDescent="0.35">
      <c r="A1" s="19" t="s">
        <v>0</v>
      </c>
      <c r="B1" s="25" t="s">
        <v>465</v>
      </c>
      <c r="C1" s="19" t="s">
        <v>1</v>
      </c>
      <c r="D1" s="19" t="s">
        <v>2</v>
      </c>
      <c r="E1" s="19" t="s">
        <v>390</v>
      </c>
      <c r="F1" s="22" t="s">
        <v>408</v>
      </c>
      <c r="G1" s="23" t="s">
        <v>406</v>
      </c>
      <c r="H1" s="23" t="s">
        <v>409</v>
      </c>
      <c r="I1" s="22" t="s">
        <v>1</v>
      </c>
      <c r="J1" s="22" t="s">
        <v>2</v>
      </c>
      <c r="K1" s="16" t="s">
        <v>407</v>
      </c>
      <c r="L1" s="18" t="s">
        <v>460</v>
      </c>
      <c r="M1" s="8" t="s">
        <v>406</v>
      </c>
      <c r="N1" s="8" t="s">
        <v>409</v>
      </c>
      <c r="O1" s="7" t="s">
        <v>0</v>
      </c>
      <c r="P1" s="7" t="s">
        <v>1</v>
      </c>
      <c r="Q1" s="9" t="s">
        <v>2</v>
      </c>
      <c r="R1" s="9" t="s">
        <v>407</v>
      </c>
      <c r="S1" s="17" t="s">
        <v>456</v>
      </c>
    </row>
    <row r="2" spans="1:19" x14ac:dyDescent="0.35">
      <c r="A2" s="20">
        <v>1</v>
      </c>
      <c r="B2" s="24">
        <f>VLOOKUP(A2,M:M,1,FALSE)</f>
        <v>1</v>
      </c>
      <c r="C2" s="20" t="s">
        <v>3</v>
      </c>
      <c r="D2" s="20" t="s">
        <v>4</v>
      </c>
      <c r="E2" s="20" t="s">
        <v>391</v>
      </c>
      <c r="F2" s="3">
        <v>1</v>
      </c>
      <c r="G2" s="4">
        <v>117</v>
      </c>
      <c r="H2" s="6">
        <v>6.1111111111111116E-2</v>
      </c>
      <c r="I2" s="2">
        <f>VLOOKUP($G2,$A:$E,2,FALSE)</f>
        <v>117</v>
      </c>
      <c r="J2" s="2" t="str">
        <f>VLOOKUP($G2,$A:$E,3,FALSE)</f>
        <v>Robert</v>
      </c>
      <c r="K2" s="1" t="str">
        <f>VLOOKUP($G2,$A:$E,4,FALSE)</f>
        <v>Brooks</v>
      </c>
      <c r="L2" s="2">
        <v>1</v>
      </c>
      <c r="M2" s="10">
        <v>117</v>
      </c>
      <c r="N2" s="11">
        <f t="shared" ref="N2:N28" si="0">VLOOKUP(M2,G:H,2,FALSE)</f>
        <v>6.1111111111111116E-2</v>
      </c>
      <c r="O2" s="12">
        <f>VLOOKUP($M2,$A:$E,2,FALSE)</f>
        <v>117</v>
      </c>
      <c r="P2" s="12" t="str">
        <f>VLOOKUP($M2,$A:$E,3,FALSE)</f>
        <v>Robert</v>
      </c>
      <c r="Q2" s="12" t="str">
        <f>VLOOKUP($M2,$A:$E,4,FALSE)</f>
        <v>Brooks</v>
      </c>
      <c r="R2" s="26" t="str">
        <f>VLOOKUP($M2,$A:$E,5,FALSE)</f>
        <v>Men 50-59 50 Miles</v>
      </c>
      <c r="S2" s="1" t="s">
        <v>457</v>
      </c>
    </row>
    <row r="3" spans="1:19" x14ac:dyDescent="0.35">
      <c r="A3" s="20">
        <v>2</v>
      </c>
      <c r="B3" s="24">
        <f t="shared" ref="B3:B66" si="1">VLOOKUP(A3,M:M,1,FALSE)</f>
        <v>2</v>
      </c>
      <c r="C3" s="20" t="s">
        <v>5</v>
      </c>
      <c r="D3" s="20" t="s">
        <v>6</v>
      </c>
      <c r="E3" s="20" t="s">
        <v>391</v>
      </c>
      <c r="F3" s="3">
        <v>2</v>
      </c>
      <c r="G3" s="4">
        <v>193</v>
      </c>
      <c r="H3" s="6">
        <v>6.1111111111111116E-2</v>
      </c>
      <c r="I3" s="2">
        <f t="shared" ref="I3:I66" si="2">VLOOKUP($G3,$A:$E,2,FALSE)</f>
        <v>193</v>
      </c>
      <c r="J3" s="2" t="str">
        <f t="shared" ref="J3:J66" si="3">VLOOKUP($G3,$A:$E,3,FALSE)</f>
        <v>Timm</v>
      </c>
      <c r="K3" s="1" t="str">
        <f t="shared" ref="K3:K66" si="4">VLOOKUP($G3,$A:$E,4,FALSE)</f>
        <v>Schlegel</v>
      </c>
      <c r="L3" s="2">
        <v>2</v>
      </c>
      <c r="M3" s="10">
        <v>193</v>
      </c>
      <c r="N3" s="11">
        <f t="shared" si="0"/>
        <v>6.1111111111111116E-2</v>
      </c>
      <c r="O3" s="1">
        <f t="shared" ref="O3:O66" si="5">VLOOKUP($M3,$A:$E,2,FALSE)</f>
        <v>193</v>
      </c>
      <c r="P3" s="1" t="str">
        <f t="shared" ref="P3:P66" si="6">VLOOKUP($M3,$A:$E,3,FALSE)</f>
        <v>Timm</v>
      </c>
      <c r="Q3" s="1" t="str">
        <f t="shared" ref="Q3:Q66" si="7">VLOOKUP($M3,$A:$E,4,FALSE)</f>
        <v>Schlegel</v>
      </c>
      <c r="R3" s="26" t="str">
        <f t="shared" ref="R3:R66" si="8">VLOOKUP($M3,$A:$E,5,FALSE)</f>
        <v>Open (Male/Female) 25 Miles</v>
      </c>
    </row>
    <row r="4" spans="1:19" x14ac:dyDescent="0.35">
      <c r="A4" s="20">
        <v>3</v>
      </c>
      <c r="B4" s="24">
        <f t="shared" si="1"/>
        <v>3</v>
      </c>
      <c r="C4" s="20" t="s">
        <v>19</v>
      </c>
      <c r="D4" s="20" t="s">
        <v>20</v>
      </c>
      <c r="E4" s="20" t="s">
        <v>392</v>
      </c>
      <c r="F4" s="3">
        <v>3</v>
      </c>
      <c r="G4" s="4">
        <v>246</v>
      </c>
      <c r="H4" s="6">
        <v>6.1111111111111116E-2</v>
      </c>
      <c r="I4" s="2">
        <f t="shared" si="2"/>
        <v>246</v>
      </c>
      <c r="J4" s="2" t="str">
        <f t="shared" si="3"/>
        <v>John</v>
      </c>
      <c r="K4" s="1" t="str">
        <f t="shared" si="4"/>
        <v>Hodgen</v>
      </c>
      <c r="L4" s="2">
        <v>3</v>
      </c>
      <c r="M4" s="10">
        <v>246</v>
      </c>
      <c r="N4" s="11">
        <f t="shared" si="0"/>
        <v>6.1111111111111116E-2</v>
      </c>
      <c r="O4" s="1">
        <f t="shared" si="5"/>
        <v>246</v>
      </c>
      <c r="P4" s="1" t="str">
        <f t="shared" si="6"/>
        <v>John</v>
      </c>
      <c r="Q4" s="1" t="str">
        <f t="shared" si="7"/>
        <v>Hodgen</v>
      </c>
      <c r="R4" s="26" t="str">
        <f t="shared" si="8"/>
        <v>Open (Male/Female) 25 Miles</v>
      </c>
    </row>
    <row r="5" spans="1:19" x14ac:dyDescent="0.35">
      <c r="A5" s="20">
        <v>4</v>
      </c>
      <c r="B5" s="24">
        <f t="shared" si="1"/>
        <v>4</v>
      </c>
      <c r="C5" s="20" t="s">
        <v>9</v>
      </c>
      <c r="D5" s="20" t="s">
        <v>21</v>
      </c>
      <c r="E5" s="20" t="s">
        <v>392</v>
      </c>
      <c r="F5" s="3">
        <v>4</v>
      </c>
      <c r="G5" s="4">
        <v>191</v>
      </c>
      <c r="H5" s="6">
        <v>6.805555555555555E-2</v>
      </c>
      <c r="I5" s="2">
        <f t="shared" si="2"/>
        <v>191</v>
      </c>
      <c r="J5" s="2" t="str">
        <f t="shared" si="3"/>
        <v>Chad</v>
      </c>
      <c r="K5" s="1" t="str">
        <f t="shared" si="4"/>
        <v>Nay</v>
      </c>
      <c r="L5" s="2">
        <v>4</v>
      </c>
      <c r="M5" s="10">
        <v>191</v>
      </c>
      <c r="N5" s="11">
        <f t="shared" si="0"/>
        <v>6.805555555555555E-2</v>
      </c>
      <c r="O5" s="1">
        <f t="shared" si="5"/>
        <v>191</v>
      </c>
      <c r="P5" s="1" t="str">
        <f t="shared" si="6"/>
        <v>Chad</v>
      </c>
      <c r="Q5" s="1" t="str">
        <f t="shared" si="7"/>
        <v>Nay</v>
      </c>
      <c r="R5" s="26" t="str">
        <f t="shared" si="8"/>
        <v>Open (Male/Female) 25 Miles</v>
      </c>
    </row>
    <row r="6" spans="1:19" x14ac:dyDescent="0.35">
      <c r="A6" s="20">
        <v>5</v>
      </c>
      <c r="B6" s="24">
        <f t="shared" si="1"/>
        <v>5</v>
      </c>
      <c r="C6" s="20" t="s">
        <v>22</v>
      </c>
      <c r="D6" s="20" t="s">
        <v>23</v>
      </c>
      <c r="E6" s="20" t="s">
        <v>392</v>
      </c>
      <c r="F6" s="3">
        <v>5</v>
      </c>
      <c r="G6" s="4">
        <v>248</v>
      </c>
      <c r="H6" s="6">
        <v>6.8749999999999992E-2</v>
      </c>
      <c r="I6" s="2">
        <f t="shared" si="2"/>
        <v>248</v>
      </c>
      <c r="J6" s="2" t="str">
        <f t="shared" si="3"/>
        <v>Branden</v>
      </c>
      <c r="K6" s="1" t="str">
        <f t="shared" si="4"/>
        <v>Leum</v>
      </c>
      <c r="L6" s="2">
        <v>5</v>
      </c>
      <c r="M6" s="10">
        <v>248</v>
      </c>
      <c r="N6" s="11">
        <f t="shared" si="0"/>
        <v>6.8749999999999992E-2</v>
      </c>
      <c r="O6" s="1">
        <f t="shared" si="5"/>
        <v>248</v>
      </c>
      <c r="P6" s="1" t="str">
        <f t="shared" si="6"/>
        <v>Branden</v>
      </c>
      <c r="Q6" s="1" t="str">
        <f t="shared" si="7"/>
        <v>Leum</v>
      </c>
      <c r="R6" s="26" t="str">
        <f t="shared" si="8"/>
        <v>Open (Male/Female) 25 Miles</v>
      </c>
    </row>
    <row r="7" spans="1:19" x14ac:dyDescent="0.35">
      <c r="A7" s="20">
        <v>6</v>
      </c>
      <c r="B7" s="24">
        <f t="shared" si="1"/>
        <v>6</v>
      </c>
      <c r="C7" s="20" t="s">
        <v>24</v>
      </c>
      <c r="D7" s="20" t="s">
        <v>25</v>
      </c>
      <c r="E7" s="20" t="s">
        <v>392</v>
      </c>
      <c r="F7" s="3">
        <v>6</v>
      </c>
      <c r="G7" s="4">
        <v>196</v>
      </c>
      <c r="H7" s="6">
        <v>6.9444444444444434E-2</v>
      </c>
      <c r="I7" s="2">
        <f t="shared" si="2"/>
        <v>196</v>
      </c>
      <c r="J7" s="2" t="str">
        <f t="shared" si="3"/>
        <v>Jane</v>
      </c>
      <c r="K7" s="1" t="str">
        <f t="shared" si="4"/>
        <v>Vanni-Noone</v>
      </c>
      <c r="L7" s="2">
        <v>6</v>
      </c>
      <c r="M7" s="10">
        <v>196</v>
      </c>
      <c r="N7" s="11">
        <f t="shared" si="0"/>
        <v>6.9444444444444434E-2</v>
      </c>
      <c r="O7" s="1">
        <f t="shared" si="5"/>
        <v>196</v>
      </c>
      <c r="P7" s="1" t="str">
        <f t="shared" si="6"/>
        <v>Jane</v>
      </c>
      <c r="Q7" s="1" t="str">
        <f t="shared" si="7"/>
        <v>Vanni-Noone</v>
      </c>
      <c r="R7" s="26" t="str">
        <f t="shared" si="8"/>
        <v>Open (Male/Female) 25 Miles</v>
      </c>
    </row>
    <row r="8" spans="1:19" x14ac:dyDescent="0.35">
      <c r="A8" s="20">
        <v>7</v>
      </c>
      <c r="B8" s="24" t="e">
        <f t="shared" si="1"/>
        <v>#N/A</v>
      </c>
      <c r="C8" s="20" t="s">
        <v>26</v>
      </c>
      <c r="D8" s="20" t="s">
        <v>27</v>
      </c>
      <c r="E8" s="20" t="s">
        <v>392</v>
      </c>
      <c r="F8" s="3">
        <v>7</v>
      </c>
      <c r="G8" s="4">
        <v>183</v>
      </c>
      <c r="H8" s="6">
        <v>6.9444444444444434E-2</v>
      </c>
      <c r="I8" s="2">
        <f t="shared" si="2"/>
        <v>183</v>
      </c>
      <c r="J8" s="2" t="str">
        <f t="shared" si="3"/>
        <v>Amy</v>
      </c>
      <c r="K8" s="1" t="str">
        <f t="shared" si="4"/>
        <v>Davison</v>
      </c>
      <c r="L8" s="2">
        <v>7</v>
      </c>
      <c r="M8" s="10">
        <v>183</v>
      </c>
      <c r="N8" s="11">
        <f t="shared" si="0"/>
        <v>6.9444444444444434E-2</v>
      </c>
      <c r="O8" s="1">
        <f t="shared" si="5"/>
        <v>183</v>
      </c>
      <c r="P8" s="1" t="str">
        <f t="shared" si="6"/>
        <v>Amy</v>
      </c>
      <c r="Q8" s="1" t="str">
        <f t="shared" si="7"/>
        <v>Davison</v>
      </c>
      <c r="R8" s="26" t="str">
        <f t="shared" si="8"/>
        <v>Open (Male/Female) 25 Miles</v>
      </c>
    </row>
    <row r="9" spans="1:19" x14ac:dyDescent="0.35">
      <c r="A9" s="20">
        <v>8</v>
      </c>
      <c r="B9" s="24">
        <f t="shared" si="1"/>
        <v>8</v>
      </c>
      <c r="C9" s="20" t="s">
        <v>28</v>
      </c>
      <c r="D9" s="20" t="s">
        <v>29</v>
      </c>
      <c r="E9" s="20" t="s">
        <v>392</v>
      </c>
      <c r="F9" s="3">
        <v>8</v>
      </c>
      <c r="G9" s="4">
        <v>89</v>
      </c>
      <c r="H9" s="6">
        <v>6.9444444444444434E-2</v>
      </c>
      <c r="I9" s="2">
        <f t="shared" si="2"/>
        <v>89</v>
      </c>
      <c r="J9" s="2" t="str">
        <f t="shared" si="3"/>
        <v>Chad</v>
      </c>
      <c r="K9" s="1" t="str">
        <f t="shared" si="4"/>
        <v>Leap</v>
      </c>
      <c r="L9" s="2">
        <v>8</v>
      </c>
      <c r="M9" s="10">
        <v>89</v>
      </c>
      <c r="N9" s="11">
        <f t="shared" si="0"/>
        <v>6.9444444444444434E-2</v>
      </c>
      <c r="O9" s="12">
        <f t="shared" si="5"/>
        <v>89</v>
      </c>
      <c r="P9" s="12" t="str">
        <f t="shared" si="6"/>
        <v>Chad</v>
      </c>
      <c r="Q9" s="12" t="str">
        <f t="shared" si="7"/>
        <v>Leap</v>
      </c>
      <c r="R9" s="26" t="str">
        <f t="shared" si="8"/>
        <v>Men 40-49 50 Miles</v>
      </c>
      <c r="S9" s="1" t="s">
        <v>457</v>
      </c>
    </row>
    <row r="10" spans="1:19" x14ac:dyDescent="0.35">
      <c r="A10" s="20">
        <v>9</v>
      </c>
      <c r="B10" s="24">
        <f t="shared" si="1"/>
        <v>9</v>
      </c>
      <c r="C10" s="20" t="s">
        <v>30</v>
      </c>
      <c r="D10" s="20" t="s">
        <v>31</v>
      </c>
      <c r="E10" s="20" t="s">
        <v>392</v>
      </c>
      <c r="F10" s="3">
        <v>9</v>
      </c>
      <c r="G10" s="4">
        <v>245</v>
      </c>
      <c r="H10" s="6">
        <v>6.9444444444444434E-2</v>
      </c>
      <c r="I10" s="2">
        <f t="shared" si="2"/>
        <v>245</v>
      </c>
      <c r="J10" s="2" t="str">
        <f t="shared" si="3"/>
        <v>Lincoln</v>
      </c>
      <c r="K10" s="1" t="str">
        <f t="shared" si="4"/>
        <v>Perkins</v>
      </c>
      <c r="L10" s="2">
        <v>9</v>
      </c>
      <c r="M10" s="10">
        <v>245</v>
      </c>
      <c r="N10" s="11">
        <f t="shared" si="0"/>
        <v>6.9444444444444434E-2</v>
      </c>
      <c r="O10" s="1">
        <f t="shared" si="5"/>
        <v>245</v>
      </c>
      <c r="P10" s="1" t="str">
        <f t="shared" si="6"/>
        <v>Lincoln</v>
      </c>
      <c r="Q10" s="1" t="str">
        <f t="shared" si="7"/>
        <v>Perkins</v>
      </c>
      <c r="R10" s="26" t="str">
        <f t="shared" si="8"/>
        <v>Open (Male/Female) 25 Miles</v>
      </c>
    </row>
    <row r="11" spans="1:19" x14ac:dyDescent="0.35">
      <c r="A11" s="20">
        <v>10</v>
      </c>
      <c r="B11" s="24">
        <f t="shared" si="1"/>
        <v>10</v>
      </c>
      <c r="C11" s="20" t="s">
        <v>32</v>
      </c>
      <c r="D11" s="20" t="s">
        <v>33</v>
      </c>
      <c r="E11" s="20" t="s">
        <v>392</v>
      </c>
      <c r="F11" s="3">
        <v>10</v>
      </c>
      <c r="G11" s="4">
        <v>184</v>
      </c>
      <c r="H11" s="6">
        <v>6.9444444444444434E-2</v>
      </c>
      <c r="I11" s="2">
        <f t="shared" si="2"/>
        <v>184</v>
      </c>
      <c r="J11" s="2" t="str">
        <f t="shared" si="3"/>
        <v>Kirsten</v>
      </c>
      <c r="K11" s="1" t="str">
        <f t="shared" si="4"/>
        <v>Drehobl</v>
      </c>
      <c r="L11" s="2">
        <v>10</v>
      </c>
      <c r="M11" s="10">
        <v>184</v>
      </c>
      <c r="N11" s="11">
        <f t="shared" si="0"/>
        <v>6.9444444444444434E-2</v>
      </c>
      <c r="O11" s="1">
        <f t="shared" si="5"/>
        <v>184</v>
      </c>
      <c r="P11" s="1" t="str">
        <f t="shared" si="6"/>
        <v>Kirsten</v>
      </c>
      <c r="Q11" s="1" t="str">
        <f t="shared" si="7"/>
        <v>Drehobl</v>
      </c>
      <c r="R11" s="26" t="str">
        <f t="shared" si="8"/>
        <v>Open (Male/Female) 25 Miles</v>
      </c>
    </row>
    <row r="12" spans="1:19" x14ac:dyDescent="0.35">
      <c r="A12" s="20">
        <v>11</v>
      </c>
      <c r="B12" s="24">
        <f t="shared" si="1"/>
        <v>11</v>
      </c>
      <c r="C12" s="20" t="s">
        <v>34</v>
      </c>
      <c r="D12" s="20" t="s">
        <v>35</v>
      </c>
      <c r="E12" s="20" t="s">
        <v>393</v>
      </c>
      <c r="F12" s="3">
        <v>11</v>
      </c>
      <c r="G12" s="4">
        <v>189</v>
      </c>
      <c r="H12" s="6">
        <v>6.9444444444444434E-2</v>
      </c>
      <c r="I12" s="2">
        <f t="shared" si="2"/>
        <v>189</v>
      </c>
      <c r="J12" s="2" t="str">
        <f t="shared" si="3"/>
        <v>William</v>
      </c>
      <c r="K12" s="1" t="str">
        <f t="shared" si="4"/>
        <v>Jankowski</v>
      </c>
      <c r="L12" s="2">
        <v>11</v>
      </c>
      <c r="M12" s="10">
        <v>189</v>
      </c>
      <c r="N12" s="11">
        <f t="shared" si="0"/>
        <v>6.9444444444444434E-2</v>
      </c>
      <c r="O12" s="1">
        <f t="shared" si="5"/>
        <v>189</v>
      </c>
      <c r="P12" s="1" t="str">
        <f t="shared" si="6"/>
        <v>William</v>
      </c>
      <c r="Q12" s="1" t="str">
        <f t="shared" si="7"/>
        <v>Jankowski</v>
      </c>
      <c r="R12" s="26" t="str">
        <f t="shared" si="8"/>
        <v>Open (Male/Female) 25 Miles</v>
      </c>
    </row>
    <row r="13" spans="1:19" x14ac:dyDescent="0.35">
      <c r="A13" s="20">
        <v>12</v>
      </c>
      <c r="B13" s="24">
        <f t="shared" si="1"/>
        <v>12</v>
      </c>
      <c r="C13" s="20" t="s">
        <v>36</v>
      </c>
      <c r="D13" s="20" t="s">
        <v>37</v>
      </c>
      <c r="E13" s="20" t="s">
        <v>393</v>
      </c>
      <c r="F13" s="3">
        <v>12</v>
      </c>
      <c r="G13" s="4">
        <v>270</v>
      </c>
      <c r="H13" s="6">
        <v>7.1527777777777787E-2</v>
      </c>
      <c r="I13" s="2">
        <f t="shared" si="2"/>
        <v>270</v>
      </c>
      <c r="J13" s="2" t="str">
        <f t="shared" si="3"/>
        <v>Walter</v>
      </c>
      <c r="K13" s="1" t="str">
        <f t="shared" si="4"/>
        <v>Grathwohl</v>
      </c>
      <c r="L13" s="2">
        <v>12</v>
      </c>
      <c r="M13" s="10">
        <v>270</v>
      </c>
      <c r="N13" s="11">
        <f t="shared" si="0"/>
        <v>7.1527777777777787E-2</v>
      </c>
      <c r="O13" s="1">
        <f t="shared" si="5"/>
        <v>270</v>
      </c>
      <c r="P13" s="1" t="str">
        <f t="shared" si="6"/>
        <v>Walter</v>
      </c>
      <c r="Q13" s="1" t="str">
        <f t="shared" si="7"/>
        <v>Grathwohl</v>
      </c>
      <c r="R13" s="26" t="str">
        <f t="shared" si="8"/>
        <v>Open (Male/Female) 25 Miles</v>
      </c>
    </row>
    <row r="14" spans="1:19" x14ac:dyDescent="0.35">
      <c r="A14" s="20">
        <v>13</v>
      </c>
      <c r="B14" s="24">
        <f t="shared" si="1"/>
        <v>13</v>
      </c>
      <c r="C14" s="20" t="s">
        <v>38</v>
      </c>
      <c r="D14" s="20" t="s">
        <v>39</v>
      </c>
      <c r="E14" s="20" t="s">
        <v>394</v>
      </c>
      <c r="F14" s="3">
        <v>13</v>
      </c>
      <c r="G14" s="4">
        <v>243</v>
      </c>
      <c r="H14" s="6">
        <v>7.6388888888888895E-2</v>
      </c>
      <c r="I14" s="2">
        <f t="shared" si="2"/>
        <v>243</v>
      </c>
      <c r="J14" s="2" t="str">
        <f t="shared" si="3"/>
        <v>Andrew</v>
      </c>
      <c r="K14" s="1" t="str">
        <f t="shared" si="4"/>
        <v>Faulkner</v>
      </c>
      <c r="L14" s="2">
        <v>13</v>
      </c>
      <c r="M14" s="10">
        <v>243</v>
      </c>
      <c r="N14" s="11">
        <f t="shared" si="0"/>
        <v>7.6388888888888895E-2</v>
      </c>
      <c r="O14" s="1">
        <f t="shared" si="5"/>
        <v>243</v>
      </c>
      <c r="P14" s="1" t="str">
        <f t="shared" si="6"/>
        <v>Andrew</v>
      </c>
      <c r="Q14" s="1" t="str">
        <f t="shared" si="7"/>
        <v>Faulkner</v>
      </c>
      <c r="R14" s="26" t="str">
        <f t="shared" si="8"/>
        <v>Open (Male/Female) 25 Miles</v>
      </c>
    </row>
    <row r="15" spans="1:19" x14ac:dyDescent="0.35">
      <c r="A15" s="20">
        <v>14</v>
      </c>
      <c r="B15" s="24">
        <f t="shared" si="1"/>
        <v>14</v>
      </c>
      <c r="C15" s="20" t="s">
        <v>40</v>
      </c>
      <c r="D15" s="20" t="s">
        <v>41</v>
      </c>
      <c r="E15" s="20" t="s">
        <v>394</v>
      </c>
      <c r="F15" s="3">
        <v>14</v>
      </c>
      <c r="G15" s="4">
        <v>235</v>
      </c>
      <c r="H15" s="6">
        <v>7.6388888888888895E-2</v>
      </c>
      <c r="I15" s="2">
        <f t="shared" si="2"/>
        <v>235</v>
      </c>
      <c r="J15" s="2" t="str">
        <f t="shared" si="3"/>
        <v>Dennis</v>
      </c>
      <c r="K15" s="1" t="str">
        <f t="shared" si="4"/>
        <v>Porter</v>
      </c>
      <c r="L15" s="2">
        <v>14</v>
      </c>
      <c r="M15" s="10">
        <v>235</v>
      </c>
      <c r="N15" s="11">
        <f t="shared" si="0"/>
        <v>7.6388888888888895E-2</v>
      </c>
      <c r="O15" s="13">
        <f t="shared" si="5"/>
        <v>235</v>
      </c>
      <c r="P15" s="13" t="str">
        <f t="shared" si="6"/>
        <v>Dennis</v>
      </c>
      <c r="Q15" s="13" t="str">
        <f t="shared" si="7"/>
        <v>Porter</v>
      </c>
      <c r="R15" s="26" t="str">
        <f t="shared" si="8"/>
        <v>Women 40-49 50 Miles</v>
      </c>
      <c r="S15" s="1" t="s">
        <v>458</v>
      </c>
    </row>
    <row r="16" spans="1:19" x14ac:dyDescent="0.35">
      <c r="A16" s="20">
        <v>15</v>
      </c>
      <c r="B16" s="24">
        <f t="shared" si="1"/>
        <v>15</v>
      </c>
      <c r="C16" s="20" t="s">
        <v>42</v>
      </c>
      <c r="D16" s="20" t="s">
        <v>43</v>
      </c>
      <c r="E16" s="20" t="s">
        <v>394</v>
      </c>
      <c r="F16" s="3">
        <v>15</v>
      </c>
      <c r="G16" s="4">
        <v>99</v>
      </c>
      <c r="H16" s="6">
        <v>7.6388888888888895E-2</v>
      </c>
      <c r="I16" s="2">
        <f t="shared" si="2"/>
        <v>99</v>
      </c>
      <c r="J16" s="2" t="str">
        <f t="shared" si="3"/>
        <v>Dennis</v>
      </c>
      <c r="K16" s="1" t="str">
        <f t="shared" si="4"/>
        <v>Porter</v>
      </c>
      <c r="L16" s="2">
        <v>15</v>
      </c>
      <c r="M16" s="10">
        <v>99</v>
      </c>
      <c r="N16" s="11">
        <f t="shared" si="0"/>
        <v>7.6388888888888895E-2</v>
      </c>
      <c r="O16" s="12">
        <f t="shared" si="5"/>
        <v>99</v>
      </c>
      <c r="P16" s="12" t="str">
        <f t="shared" si="6"/>
        <v>Dennis</v>
      </c>
      <c r="Q16" s="12" t="str">
        <f t="shared" si="7"/>
        <v>Porter</v>
      </c>
      <c r="R16" s="26" t="str">
        <f t="shared" si="8"/>
        <v>Men 40-49 50 Miles</v>
      </c>
      <c r="S16" s="1" t="s">
        <v>457</v>
      </c>
    </row>
    <row r="17" spans="1:19" x14ac:dyDescent="0.35">
      <c r="A17" s="20">
        <v>16</v>
      </c>
      <c r="B17" s="24">
        <f t="shared" si="1"/>
        <v>16</v>
      </c>
      <c r="C17" s="20" t="s">
        <v>44</v>
      </c>
      <c r="D17" s="20" t="s">
        <v>45</v>
      </c>
      <c r="E17" s="20" t="s">
        <v>394</v>
      </c>
      <c r="F17" s="3">
        <v>16</v>
      </c>
      <c r="G17" s="4">
        <v>192</v>
      </c>
      <c r="H17" s="6">
        <v>8.4027777777777771E-2</v>
      </c>
      <c r="I17" s="2">
        <f t="shared" si="2"/>
        <v>192</v>
      </c>
      <c r="J17" s="2" t="str">
        <f t="shared" si="3"/>
        <v>Amy</v>
      </c>
      <c r="K17" s="1" t="str">
        <f t="shared" si="4"/>
        <v>Orange</v>
      </c>
      <c r="L17" s="2">
        <v>16</v>
      </c>
      <c r="M17" s="10">
        <v>192</v>
      </c>
      <c r="N17" s="11">
        <f t="shared" si="0"/>
        <v>8.4027777777777771E-2</v>
      </c>
      <c r="O17" s="1">
        <f t="shared" si="5"/>
        <v>192</v>
      </c>
      <c r="P17" s="1" t="str">
        <f t="shared" si="6"/>
        <v>Amy</v>
      </c>
      <c r="Q17" s="1" t="str">
        <f t="shared" si="7"/>
        <v>Orange</v>
      </c>
      <c r="R17" s="26" t="str">
        <f t="shared" si="8"/>
        <v>Open (Male/Female) 25 Miles</v>
      </c>
    </row>
    <row r="18" spans="1:19" x14ac:dyDescent="0.35">
      <c r="A18" s="20">
        <v>17</v>
      </c>
      <c r="B18" s="24">
        <f t="shared" si="1"/>
        <v>17</v>
      </c>
      <c r="C18" s="20" t="s">
        <v>46</v>
      </c>
      <c r="D18" s="20" t="s">
        <v>47</v>
      </c>
      <c r="E18" s="20" t="s">
        <v>394</v>
      </c>
      <c r="F18" s="3">
        <v>17</v>
      </c>
      <c r="G18" s="4">
        <v>198</v>
      </c>
      <c r="H18" s="6">
        <v>8.4027777777777771E-2</v>
      </c>
      <c r="I18" s="2">
        <f t="shared" si="2"/>
        <v>198</v>
      </c>
      <c r="J18" s="2" t="str">
        <f t="shared" si="3"/>
        <v>Rick</v>
      </c>
      <c r="K18" s="1" t="str">
        <f t="shared" si="4"/>
        <v>Wiese</v>
      </c>
      <c r="L18" s="2">
        <v>17</v>
      </c>
      <c r="M18" s="10">
        <v>198</v>
      </c>
      <c r="N18" s="11">
        <f t="shared" si="0"/>
        <v>8.4027777777777771E-2</v>
      </c>
      <c r="O18" s="1">
        <f t="shared" si="5"/>
        <v>198</v>
      </c>
      <c r="P18" s="1" t="str">
        <f t="shared" si="6"/>
        <v>Rick</v>
      </c>
      <c r="Q18" s="1" t="str">
        <f t="shared" si="7"/>
        <v>Wiese</v>
      </c>
      <c r="R18" s="26" t="str">
        <f t="shared" si="8"/>
        <v>Open (Male/Female) 25 Miles</v>
      </c>
    </row>
    <row r="19" spans="1:19" x14ac:dyDescent="0.35">
      <c r="A19" s="20">
        <v>18</v>
      </c>
      <c r="B19" s="24">
        <f t="shared" si="1"/>
        <v>18</v>
      </c>
      <c r="C19" s="20" t="s">
        <v>48</v>
      </c>
      <c r="D19" s="20" t="s">
        <v>49</v>
      </c>
      <c r="E19" s="20" t="s">
        <v>394</v>
      </c>
      <c r="F19" s="3">
        <v>18</v>
      </c>
      <c r="G19" s="4">
        <v>58</v>
      </c>
      <c r="H19" s="6">
        <v>8.4722222222222213E-2</v>
      </c>
      <c r="I19" s="2">
        <f t="shared" si="2"/>
        <v>58</v>
      </c>
      <c r="J19" s="2" t="str">
        <f t="shared" si="3"/>
        <v>Jacob</v>
      </c>
      <c r="K19" s="1" t="str">
        <f t="shared" si="4"/>
        <v>Rytlewski</v>
      </c>
      <c r="L19" s="2">
        <v>18</v>
      </c>
      <c r="M19" s="10">
        <v>58</v>
      </c>
      <c r="N19" s="11">
        <f t="shared" si="0"/>
        <v>8.4722222222222213E-2</v>
      </c>
      <c r="O19" s="12">
        <f t="shared" si="5"/>
        <v>58</v>
      </c>
      <c r="P19" s="12" t="str">
        <f t="shared" si="6"/>
        <v>Jacob</v>
      </c>
      <c r="Q19" s="12" t="str">
        <f t="shared" si="7"/>
        <v>Rytlewski</v>
      </c>
      <c r="R19" s="26" t="str">
        <f t="shared" si="8"/>
        <v>Men 30-39 50 Miles</v>
      </c>
      <c r="S19" s="1" t="s">
        <v>457</v>
      </c>
    </row>
    <row r="20" spans="1:19" x14ac:dyDescent="0.35">
      <c r="A20" s="20">
        <v>19</v>
      </c>
      <c r="B20" s="24">
        <f t="shared" si="1"/>
        <v>19</v>
      </c>
      <c r="C20" s="20" t="s">
        <v>50</v>
      </c>
      <c r="D20" s="20" t="s">
        <v>51</v>
      </c>
      <c r="E20" s="20" t="s">
        <v>394</v>
      </c>
      <c r="F20" s="3">
        <v>19</v>
      </c>
      <c r="G20" s="4">
        <v>37</v>
      </c>
      <c r="H20" s="6">
        <v>8.4722222222222213E-2</v>
      </c>
      <c r="I20" s="2">
        <f t="shared" si="2"/>
        <v>37</v>
      </c>
      <c r="J20" s="2" t="str">
        <f t="shared" si="3"/>
        <v>Christopher</v>
      </c>
      <c r="K20" s="1" t="str">
        <f t="shared" si="4"/>
        <v>Cain</v>
      </c>
      <c r="L20" s="2">
        <v>19</v>
      </c>
      <c r="M20" s="10">
        <v>37</v>
      </c>
      <c r="N20" s="11">
        <f t="shared" si="0"/>
        <v>8.4722222222222213E-2</v>
      </c>
      <c r="O20" s="12">
        <f t="shared" si="5"/>
        <v>37</v>
      </c>
      <c r="P20" s="12" t="str">
        <f t="shared" si="6"/>
        <v>Christopher</v>
      </c>
      <c r="Q20" s="12" t="str">
        <f t="shared" si="7"/>
        <v>Cain</v>
      </c>
      <c r="R20" s="26" t="str">
        <f t="shared" si="8"/>
        <v>Men 30-39 50 Miles</v>
      </c>
      <c r="S20" s="1" t="s">
        <v>457</v>
      </c>
    </row>
    <row r="21" spans="1:19" x14ac:dyDescent="0.35">
      <c r="A21" s="20">
        <v>20</v>
      </c>
      <c r="B21" s="24">
        <f t="shared" si="1"/>
        <v>20</v>
      </c>
      <c r="C21" s="20" t="s">
        <v>52</v>
      </c>
      <c r="D21" s="20" t="s">
        <v>53</v>
      </c>
      <c r="E21" s="20" t="s">
        <v>394</v>
      </c>
      <c r="F21" s="3">
        <v>20</v>
      </c>
      <c r="G21" s="4">
        <v>182</v>
      </c>
      <c r="H21" s="6">
        <v>8.4722222222222213E-2</v>
      </c>
      <c r="I21" s="2">
        <f t="shared" si="2"/>
        <v>182</v>
      </c>
      <c r="J21" s="2" t="str">
        <f t="shared" si="3"/>
        <v>Debra</v>
      </c>
      <c r="K21" s="1" t="str">
        <f t="shared" si="4"/>
        <v>Coll</v>
      </c>
      <c r="L21" s="2">
        <v>20</v>
      </c>
      <c r="M21" s="10">
        <v>182</v>
      </c>
      <c r="N21" s="11">
        <f t="shared" si="0"/>
        <v>8.4722222222222213E-2</v>
      </c>
      <c r="O21" s="1">
        <f t="shared" si="5"/>
        <v>182</v>
      </c>
      <c r="P21" s="1" t="str">
        <f t="shared" si="6"/>
        <v>Debra</v>
      </c>
      <c r="Q21" s="1" t="str">
        <f t="shared" si="7"/>
        <v>Coll</v>
      </c>
      <c r="R21" s="26" t="str">
        <f t="shared" si="8"/>
        <v>Open (Male/Female) 25 Miles</v>
      </c>
    </row>
    <row r="22" spans="1:19" x14ac:dyDescent="0.35">
      <c r="A22" s="20">
        <v>21</v>
      </c>
      <c r="B22" s="24">
        <f t="shared" si="1"/>
        <v>21</v>
      </c>
      <c r="C22" s="20" t="s">
        <v>54</v>
      </c>
      <c r="D22" s="20" t="s">
        <v>55</v>
      </c>
      <c r="E22" s="20" t="s">
        <v>394</v>
      </c>
      <c r="F22" s="3">
        <v>21</v>
      </c>
      <c r="G22" s="4">
        <v>260</v>
      </c>
      <c r="H22" s="6">
        <v>8.4722222222222213E-2</v>
      </c>
      <c r="I22" s="2">
        <f t="shared" si="2"/>
        <v>260</v>
      </c>
      <c r="J22" s="2" t="str">
        <f t="shared" si="3"/>
        <v>Alan</v>
      </c>
      <c r="K22" s="1" t="str">
        <f t="shared" si="4"/>
        <v>Breier</v>
      </c>
      <c r="L22" s="2">
        <v>21</v>
      </c>
      <c r="M22" s="10">
        <v>260</v>
      </c>
      <c r="N22" s="11">
        <f t="shared" si="0"/>
        <v>8.4722222222222213E-2</v>
      </c>
      <c r="O22" s="1">
        <f t="shared" si="5"/>
        <v>260</v>
      </c>
      <c r="P22" s="1" t="str">
        <f t="shared" si="6"/>
        <v>Alan</v>
      </c>
      <c r="Q22" s="1" t="str">
        <f t="shared" si="7"/>
        <v>Breier</v>
      </c>
      <c r="R22" s="26" t="str">
        <f t="shared" si="8"/>
        <v>Open (Male/Female) 25 Miles</v>
      </c>
    </row>
    <row r="23" spans="1:19" x14ac:dyDescent="0.35">
      <c r="A23" s="20">
        <v>22</v>
      </c>
      <c r="B23" s="24">
        <f t="shared" si="1"/>
        <v>22</v>
      </c>
      <c r="C23" s="20" t="s">
        <v>56</v>
      </c>
      <c r="D23" s="20" t="s">
        <v>57</v>
      </c>
      <c r="E23" s="20" t="s">
        <v>394</v>
      </c>
      <c r="F23" s="3">
        <v>22</v>
      </c>
      <c r="G23" s="4">
        <v>200</v>
      </c>
      <c r="H23" s="6">
        <v>8.6805555555555566E-2</v>
      </c>
      <c r="I23" s="2">
        <f t="shared" si="2"/>
        <v>200</v>
      </c>
      <c r="J23" s="2" t="str">
        <f t="shared" si="3"/>
        <v>Jackson</v>
      </c>
      <c r="K23" s="1" t="str">
        <f t="shared" si="4"/>
        <v>Clary</v>
      </c>
      <c r="L23" s="2">
        <v>22</v>
      </c>
      <c r="M23" s="10">
        <v>200</v>
      </c>
      <c r="N23" s="11">
        <f t="shared" si="0"/>
        <v>8.6805555555555566E-2</v>
      </c>
      <c r="O23" s="1">
        <f t="shared" si="5"/>
        <v>200</v>
      </c>
      <c r="P23" s="1" t="str">
        <f t="shared" si="6"/>
        <v>Jackson</v>
      </c>
      <c r="Q23" s="1" t="str">
        <f t="shared" si="7"/>
        <v>Clary</v>
      </c>
      <c r="R23" s="26" t="str">
        <f t="shared" si="8"/>
        <v>Parent/Child (16 and under) Parent and child must Start/Finish together : 25 miles 25 Miles</v>
      </c>
    </row>
    <row r="24" spans="1:19" x14ac:dyDescent="0.35">
      <c r="A24" s="20">
        <v>23</v>
      </c>
      <c r="B24" s="24">
        <f t="shared" si="1"/>
        <v>23</v>
      </c>
      <c r="C24" s="20" t="s">
        <v>58</v>
      </c>
      <c r="D24" s="20" t="s">
        <v>59</v>
      </c>
      <c r="E24" s="20" t="s">
        <v>394</v>
      </c>
      <c r="F24" s="3">
        <v>23</v>
      </c>
      <c r="G24" s="4">
        <v>199</v>
      </c>
      <c r="H24" s="6">
        <v>8.6805555555555566E-2</v>
      </c>
      <c r="I24" s="2">
        <f t="shared" si="2"/>
        <v>199</v>
      </c>
      <c r="J24" s="2" t="str">
        <f t="shared" si="3"/>
        <v>James</v>
      </c>
      <c r="K24" s="1" t="str">
        <f t="shared" si="4"/>
        <v>Clary</v>
      </c>
      <c r="L24" s="2">
        <v>23</v>
      </c>
      <c r="M24" s="10">
        <v>199</v>
      </c>
      <c r="N24" s="11">
        <f t="shared" si="0"/>
        <v>8.6805555555555566E-2</v>
      </c>
      <c r="O24" s="1">
        <f t="shared" si="5"/>
        <v>199</v>
      </c>
      <c r="P24" s="1" t="str">
        <f t="shared" si="6"/>
        <v>James</v>
      </c>
      <c r="Q24" s="1" t="str">
        <f t="shared" si="7"/>
        <v>Clary</v>
      </c>
      <c r="R24" s="26" t="str">
        <f t="shared" si="8"/>
        <v>Parent/Child (16 and under) Parent and child must Start/Finish together : 25 miles 25 Miles</v>
      </c>
    </row>
    <row r="25" spans="1:19" x14ac:dyDescent="0.35">
      <c r="A25" s="20">
        <v>24</v>
      </c>
      <c r="B25" s="24">
        <f t="shared" si="1"/>
        <v>24</v>
      </c>
      <c r="C25" s="20" t="s">
        <v>46</v>
      </c>
      <c r="D25" s="20" t="s">
        <v>60</v>
      </c>
      <c r="E25" s="20" t="s">
        <v>394</v>
      </c>
      <c r="F25" s="3">
        <v>24</v>
      </c>
      <c r="G25" s="4">
        <v>185</v>
      </c>
      <c r="H25" s="6">
        <v>8.6805555555555566E-2</v>
      </c>
      <c r="I25" s="2">
        <f t="shared" si="2"/>
        <v>185</v>
      </c>
      <c r="J25" s="2" t="str">
        <f t="shared" si="3"/>
        <v>Jay</v>
      </c>
      <c r="K25" s="1" t="str">
        <f t="shared" si="4"/>
        <v>Dunbar</v>
      </c>
      <c r="L25" s="2">
        <v>24</v>
      </c>
      <c r="M25" s="10">
        <v>185</v>
      </c>
      <c r="N25" s="11">
        <f t="shared" si="0"/>
        <v>8.6805555555555566E-2</v>
      </c>
      <c r="O25" s="1">
        <f t="shared" si="5"/>
        <v>185</v>
      </c>
      <c r="P25" s="1" t="str">
        <f t="shared" si="6"/>
        <v>Jay</v>
      </c>
      <c r="Q25" s="1" t="str">
        <f t="shared" si="7"/>
        <v>Dunbar</v>
      </c>
      <c r="R25" s="26" t="str">
        <f t="shared" si="8"/>
        <v>Open (Male/Female) 25 Miles</v>
      </c>
    </row>
    <row r="26" spans="1:19" x14ac:dyDescent="0.35">
      <c r="A26" s="20">
        <v>25</v>
      </c>
      <c r="B26" s="24">
        <f t="shared" si="1"/>
        <v>25</v>
      </c>
      <c r="C26" s="20" t="s">
        <v>61</v>
      </c>
      <c r="D26" s="20" t="s">
        <v>62</v>
      </c>
      <c r="E26" s="20" t="s">
        <v>394</v>
      </c>
      <c r="F26" s="3">
        <v>25</v>
      </c>
      <c r="G26" s="4">
        <v>195</v>
      </c>
      <c r="H26" s="6">
        <v>8.6805555555555566E-2</v>
      </c>
      <c r="I26" s="2">
        <f t="shared" si="2"/>
        <v>195</v>
      </c>
      <c r="J26" s="2" t="str">
        <f t="shared" si="3"/>
        <v>Gene</v>
      </c>
      <c r="K26" s="1" t="str">
        <f t="shared" si="4"/>
        <v>Valanzano</v>
      </c>
      <c r="L26" s="2">
        <v>25</v>
      </c>
      <c r="M26" s="10">
        <v>195</v>
      </c>
      <c r="N26" s="11">
        <f t="shared" si="0"/>
        <v>8.6805555555555566E-2</v>
      </c>
      <c r="O26" s="1">
        <f t="shared" si="5"/>
        <v>195</v>
      </c>
      <c r="P26" s="1" t="str">
        <f t="shared" si="6"/>
        <v>Gene</v>
      </c>
      <c r="Q26" s="1" t="str">
        <f t="shared" si="7"/>
        <v>Valanzano</v>
      </c>
      <c r="R26" s="26" t="str">
        <f t="shared" si="8"/>
        <v>Open (Male/Female) 25 Miles</v>
      </c>
    </row>
    <row r="27" spans="1:19" x14ac:dyDescent="0.35">
      <c r="A27" s="20">
        <v>26</v>
      </c>
      <c r="B27" s="24">
        <f t="shared" si="1"/>
        <v>26</v>
      </c>
      <c r="C27" s="20" t="s">
        <v>63</v>
      </c>
      <c r="D27" s="20" t="s">
        <v>64</v>
      </c>
      <c r="E27" s="20" t="s">
        <v>394</v>
      </c>
      <c r="F27" s="3">
        <v>26</v>
      </c>
      <c r="G27" s="4">
        <v>201</v>
      </c>
      <c r="H27" s="6">
        <v>9.8611111111111108E-2</v>
      </c>
      <c r="I27" s="2">
        <f t="shared" si="2"/>
        <v>201</v>
      </c>
      <c r="J27" s="2" t="str">
        <f t="shared" si="3"/>
        <v>Anthony</v>
      </c>
      <c r="K27" s="1" t="str">
        <f t="shared" si="4"/>
        <v>Hickman</v>
      </c>
      <c r="L27" s="2">
        <v>26</v>
      </c>
      <c r="M27" s="10">
        <v>201</v>
      </c>
      <c r="N27" s="11">
        <f t="shared" si="0"/>
        <v>9.8611111111111108E-2</v>
      </c>
      <c r="O27" s="1">
        <f t="shared" si="5"/>
        <v>201</v>
      </c>
      <c r="P27" s="1" t="str">
        <f t="shared" si="6"/>
        <v>Anthony</v>
      </c>
      <c r="Q27" s="1" t="str">
        <f t="shared" si="7"/>
        <v>Hickman</v>
      </c>
      <c r="R27" s="26" t="str">
        <f t="shared" si="8"/>
        <v>Parent/Child (16 and under) Parent and child must Start/Finish together : 25 miles 25 Miles</v>
      </c>
    </row>
    <row r="28" spans="1:19" x14ac:dyDescent="0.35">
      <c r="A28" s="20">
        <v>27</v>
      </c>
      <c r="B28" s="24">
        <f t="shared" si="1"/>
        <v>27</v>
      </c>
      <c r="C28" s="20" t="s">
        <v>65</v>
      </c>
      <c r="D28" s="20" t="s">
        <v>66</v>
      </c>
      <c r="E28" s="20" t="s">
        <v>394</v>
      </c>
      <c r="F28" s="3">
        <v>27</v>
      </c>
      <c r="G28" s="4">
        <v>202</v>
      </c>
      <c r="H28" s="6">
        <v>9.8611111111111108E-2</v>
      </c>
      <c r="I28" s="2">
        <f t="shared" si="2"/>
        <v>202</v>
      </c>
      <c r="J28" s="2" t="str">
        <f t="shared" si="3"/>
        <v>Tristan</v>
      </c>
      <c r="K28" s="1" t="str">
        <f t="shared" si="4"/>
        <v>Hickman-Byers</v>
      </c>
      <c r="L28" s="2">
        <v>27</v>
      </c>
      <c r="M28" s="10">
        <v>202</v>
      </c>
      <c r="N28" s="11">
        <f t="shared" si="0"/>
        <v>9.8611111111111108E-2</v>
      </c>
      <c r="O28" s="1">
        <f t="shared" si="5"/>
        <v>202</v>
      </c>
      <c r="P28" s="1" t="str">
        <f t="shared" si="6"/>
        <v>Tristan</v>
      </c>
      <c r="Q28" s="1" t="str">
        <f t="shared" si="7"/>
        <v>Hickman-Byers</v>
      </c>
      <c r="R28" s="26" t="str">
        <f t="shared" si="8"/>
        <v>Parent/Child (16 and under) Parent and child must Start/Finish together : 25 miles 25 Miles</v>
      </c>
    </row>
    <row r="29" spans="1:19" x14ac:dyDescent="0.35">
      <c r="A29" s="20">
        <v>28</v>
      </c>
      <c r="B29" s="24">
        <f t="shared" si="1"/>
        <v>28</v>
      </c>
      <c r="C29" s="20" t="s">
        <v>67</v>
      </c>
      <c r="D29" s="20" t="s">
        <v>68</v>
      </c>
      <c r="E29" s="20" t="s">
        <v>394</v>
      </c>
      <c r="F29" s="3">
        <v>28</v>
      </c>
      <c r="G29" s="4">
        <v>14</v>
      </c>
      <c r="H29" s="6">
        <v>0.10972222222222222</v>
      </c>
      <c r="I29" s="2">
        <f t="shared" si="2"/>
        <v>14</v>
      </c>
      <c r="J29" s="2" t="str">
        <f t="shared" si="3"/>
        <v>Aaron</v>
      </c>
      <c r="K29" s="1" t="str">
        <f t="shared" si="4"/>
        <v>Beebe</v>
      </c>
      <c r="L29" s="2">
        <v>28</v>
      </c>
      <c r="M29" s="10">
        <v>194</v>
      </c>
      <c r="N29" s="11">
        <v>0.1076388888888889</v>
      </c>
      <c r="O29" s="1">
        <f t="shared" si="5"/>
        <v>194</v>
      </c>
      <c r="P29" s="1" t="str">
        <f t="shared" si="6"/>
        <v>Kimberly</v>
      </c>
      <c r="Q29" s="1" t="str">
        <f t="shared" si="7"/>
        <v>Valanzano</v>
      </c>
      <c r="R29" s="26" t="str">
        <f t="shared" si="8"/>
        <v>Open (Male/Female) 25 Miles</v>
      </c>
      <c r="S29" s="1" t="s">
        <v>459</v>
      </c>
    </row>
    <row r="30" spans="1:19" x14ac:dyDescent="0.35">
      <c r="A30" s="20">
        <v>29</v>
      </c>
      <c r="B30" s="24">
        <f t="shared" si="1"/>
        <v>29</v>
      </c>
      <c r="C30" s="20" t="s">
        <v>69</v>
      </c>
      <c r="D30" s="20" t="s">
        <v>70</v>
      </c>
      <c r="E30" s="20" t="s">
        <v>394</v>
      </c>
      <c r="F30" s="3">
        <v>29</v>
      </c>
      <c r="G30" s="4">
        <v>50</v>
      </c>
      <c r="H30" s="6">
        <v>0.10972222222222222</v>
      </c>
      <c r="I30" s="2">
        <f t="shared" si="2"/>
        <v>50</v>
      </c>
      <c r="J30" s="2" t="str">
        <f t="shared" si="3"/>
        <v>Kyle</v>
      </c>
      <c r="K30" s="1" t="str">
        <f t="shared" si="4"/>
        <v>Perry</v>
      </c>
      <c r="L30" s="2">
        <v>29</v>
      </c>
      <c r="M30" s="10">
        <v>135</v>
      </c>
      <c r="N30" s="14">
        <f t="shared" ref="N30:N66" si="9">VLOOKUP(M30,G:H,2,FALSE)</f>
        <v>0.10972222222222222</v>
      </c>
      <c r="O30" s="12">
        <f t="shared" si="5"/>
        <v>135</v>
      </c>
      <c r="P30" s="12" t="str">
        <f t="shared" si="6"/>
        <v>Mike</v>
      </c>
      <c r="Q30" s="12" t="str">
        <f t="shared" si="7"/>
        <v>Henry</v>
      </c>
      <c r="R30" s="26" t="str">
        <f t="shared" si="8"/>
        <v>Men 50-59 50 Miles</v>
      </c>
      <c r="S30" s="1" t="s">
        <v>457</v>
      </c>
    </row>
    <row r="31" spans="1:19" x14ac:dyDescent="0.35">
      <c r="A31" s="20">
        <v>30</v>
      </c>
      <c r="B31" s="24">
        <f t="shared" si="1"/>
        <v>30</v>
      </c>
      <c r="C31" s="20" t="s">
        <v>71</v>
      </c>
      <c r="D31" s="20" t="s">
        <v>72</v>
      </c>
      <c r="E31" s="20" t="s">
        <v>394</v>
      </c>
      <c r="F31" s="3">
        <v>30</v>
      </c>
      <c r="G31" s="4">
        <v>135</v>
      </c>
      <c r="H31" s="6">
        <v>0.10972222222222222</v>
      </c>
      <c r="I31" s="2">
        <f t="shared" si="2"/>
        <v>135</v>
      </c>
      <c r="J31" s="2" t="str">
        <f t="shared" si="3"/>
        <v>Mike</v>
      </c>
      <c r="K31" s="1" t="str">
        <f t="shared" si="4"/>
        <v>Henry</v>
      </c>
      <c r="L31" s="2">
        <v>30</v>
      </c>
      <c r="M31" s="10">
        <v>14</v>
      </c>
      <c r="N31" s="11">
        <f t="shared" si="9"/>
        <v>0.10972222222222222</v>
      </c>
      <c r="O31" s="1">
        <f t="shared" si="5"/>
        <v>14</v>
      </c>
      <c r="P31" s="1" t="str">
        <f t="shared" si="6"/>
        <v>Aaron</v>
      </c>
      <c r="Q31" s="1" t="str">
        <f t="shared" si="7"/>
        <v>Beebe</v>
      </c>
      <c r="R31" s="26" t="str">
        <f t="shared" si="8"/>
        <v>Men 20-29 50 Miles</v>
      </c>
    </row>
    <row r="32" spans="1:19" x14ac:dyDescent="0.35">
      <c r="A32" s="20">
        <v>31</v>
      </c>
      <c r="B32" s="24">
        <f t="shared" si="1"/>
        <v>31</v>
      </c>
      <c r="C32" s="20" t="s">
        <v>73</v>
      </c>
      <c r="D32" s="20" t="s">
        <v>74</v>
      </c>
      <c r="E32" s="20" t="s">
        <v>395</v>
      </c>
      <c r="F32" s="3">
        <v>31</v>
      </c>
      <c r="G32" s="4">
        <v>186</v>
      </c>
      <c r="H32" s="6">
        <v>0.10972222222222222</v>
      </c>
      <c r="I32" s="2">
        <f t="shared" si="2"/>
        <v>186</v>
      </c>
      <c r="J32" s="2" t="str">
        <f t="shared" si="3"/>
        <v>Peter</v>
      </c>
      <c r="K32" s="1" t="str">
        <f t="shared" si="4"/>
        <v>Fruehman</v>
      </c>
      <c r="L32" s="2">
        <v>31</v>
      </c>
      <c r="M32" s="10">
        <v>186</v>
      </c>
      <c r="N32" s="11">
        <f t="shared" si="9"/>
        <v>0.10972222222222222</v>
      </c>
      <c r="O32" s="1">
        <f t="shared" si="5"/>
        <v>186</v>
      </c>
      <c r="P32" s="1" t="str">
        <f t="shared" si="6"/>
        <v>Peter</v>
      </c>
      <c r="Q32" s="1" t="str">
        <f t="shared" si="7"/>
        <v>Fruehman</v>
      </c>
      <c r="R32" s="26" t="str">
        <f t="shared" si="8"/>
        <v>Open (Male/Female) 25 Miles</v>
      </c>
    </row>
    <row r="33" spans="1:18" x14ac:dyDescent="0.35">
      <c r="A33" s="20">
        <v>32</v>
      </c>
      <c r="B33" s="24">
        <f t="shared" si="1"/>
        <v>32</v>
      </c>
      <c r="C33" s="20" t="s">
        <v>75</v>
      </c>
      <c r="D33" s="20" t="s">
        <v>76</v>
      </c>
      <c r="E33" s="20" t="s">
        <v>395</v>
      </c>
      <c r="F33" s="3">
        <v>32</v>
      </c>
      <c r="G33" s="4">
        <v>82</v>
      </c>
      <c r="H33" s="6">
        <v>0.11041666666666666</v>
      </c>
      <c r="I33" s="2">
        <f t="shared" si="2"/>
        <v>82</v>
      </c>
      <c r="J33" s="2" t="str">
        <f t="shared" si="3"/>
        <v>Matt</v>
      </c>
      <c r="K33" s="1" t="str">
        <f t="shared" si="4"/>
        <v>Hamilton</v>
      </c>
      <c r="L33" s="2">
        <v>32</v>
      </c>
      <c r="M33" s="10">
        <v>50</v>
      </c>
      <c r="N33" s="11">
        <f t="shared" si="9"/>
        <v>0.10972222222222222</v>
      </c>
      <c r="O33" s="1">
        <f t="shared" si="5"/>
        <v>50</v>
      </c>
      <c r="P33" s="1" t="str">
        <f t="shared" si="6"/>
        <v>Kyle</v>
      </c>
      <c r="Q33" s="1" t="str">
        <f t="shared" si="7"/>
        <v>Perry</v>
      </c>
      <c r="R33" s="26" t="str">
        <f t="shared" si="8"/>
        <v>Men 30-39 50 Miles</v>
      </c>
    </row>
    <row r="34" spans="1:18" x14ac:dyDescent="0.35">
      <c r="A34" s="20">
        <v>33</v>
      </c>
      <c r="B34" s="24">
        <f t="shared" si="1"/>
        <v>33</v>
      </c>
      <c r="C34" s="20" t="s">
        <v>77</v>
      </c>
      <c r="D34" s="20" t="s">
        <v>78</v>
      </c>
      <c r="E34" s="20" t="s">
        <v>395</v>
      </c>
      <c r="F34" s="3">
        <v>33</v>
      </c>
      <c r="G34" s="4">
        <v>151</v>
      </c>
      <c r="H34" s="6">
        <v>0.11041666666666666</v>
      </c>
      <c r="I34" s="2">
        <f t="shared" si="2"/>
        <v>151</v>
      </c>
      <c r="J34" s="2" t="str">
        <f t="shared" si="3"/>
        <v>scott</v>
      </c>
      <c r="K34" s="1" t="str">
        <f t="shared" si="4"/>
        <v>Moninger</v>
      </c>
      <c r="L34" s="2">
        <v>33</v>
      </c>
      <c r="M34" s="10">
        <v>82</v>
      </c>
      <c r="N34" s="11">
        <f t="shared" si="9"/>
        <v>0.11041666666666666</v>
      </c>
      <c r="O34" s="1">
        <f t="shared" si="5"/>
        <v>82</v>
      </c>
      <c r="P34" s="1" t="str">
        <f t="shared" si="6"/>
        <v>Matt</v>
      </c>
      <c r="Q34" s="1" t="str">
        <f t="shared" si="7"/>
        <v>Hamilton</v>
      </c>
      <c r="R34" s="26" t="str">
        <f t="shared" si="8"/>
        <v>Men 40-49 50 Miles</v>
      </c>
    </row>
    <row r="35" spans="1:18" x14ac:dyDescent="0.35">
      <c r="A35" s="20">
        <v>34</v>
      </c>
      <c r="B35" s="24">
        <f t="shared" si="1"/>
        <v>34</v>
      </c>
      <c r="C35" s="20" t="s">
        <v>79</v>
      </c>
      <c r="D35" s="20" t="s">
        <v>80</v>
      </c>
      <c r="E35" s="20" t="s">
        <v>395</v>
      </c>
      <c r="F35" s="3">
        <v>34</v>
      </c>
      <c r="G35" s="4">
        <v>15</v>
      </c>
      <c r="H35" s="6">
        <v>0.1111111111111111</v>
      </c>
      <c r="I35" s="2">
        <f t="shared" si="2"/>
        <v>15</v>
      </c>
      <c r="J35" s="2" t="str">
        <f t="shared" si="3"/>
        <v>Will</v>
      </c>
      <c r="K35" s="1" t="str">
        <f t="shared" si="4"/>
        <v>Coleman</v>
      </c>
      <c r="L35" s="2">
        <v>34</v>
      </c>
      <c r="M35" s="10">
        <v>151</v>
      </c>
      <c r="N35" s="11">
        <f t="shared" si="9"/>
        <v>0.11041666666666666</v>
      </c>
      <c r="O35" s="1">
        <f t="shared" si="5"/>
        <v>151</v>
      </c>
      <c r="P35" s="1" t="str">
        <f t="shared" si="6"/>
        <v>scott</v>
      </c>
      <c r="Q35" s="1" t="str">
        <f t="shared" si="7"/>
        <v>Moninger</v>
      </c>
      <c r="R35" s="26" t="str">
        <f t="shared" si="8"/>
        <v>Men 50-59 50 Miles</v>
      </c>
    </row>
    <row r="36" spans="1:18" x14ac:dyDescent="0.35">
      <c r="A36" s="20">
        <v>35</v>
      </c>
      <c r="B36" s="24">
        <f t="shared" si="1"/>
        <v>35</v>
      </c>
      <c r="C36" s="20" t="s">
        <v>81</v>
      </c>
      <c r="D36" s="20" t="s">
        <v>82</v>
      </c>
      <c r="E36" s="20" t="s">
        <v>395</v>
      </c>
      <c r="F36" s="3">
        <v>35</v>
      </c>
      <c r="G36" s="4">
        <v>27</v>
      </c>
      <c r="H36" s="6">
        <v>0.1111111111111111</v>
      </c>
      <c r="I36" s="2">
        <f t="shared" si="2"/>
        <v>27</v>
      </c>
      <c r="J36" s="2" t="str">
        <f t="shared" si="3"/>
        <v>Justin</v>
      </c>
      <c r="K36" s="1" t="str">
        <f t="shared" si="4"/>
        <v>Miller</v>
      </c>
      <c r="L36" s="2">
        <v>35</v>
      </c>
      <c r="M36" s="10">
        <v>15</v>
      </c>
      <c r="N36" s="11">
        <f t="shared" si="9"/>
        <v>0.1111111111111111</v>
      </c>
      <c r="O36" s="1">
        <f t="shared" si="5"/>
        <v>15</v>
      </c>
      <c r="P36" s="1" t="str">
        <f t="shared" si="6"/>
        <v>Will</v>
      </c>
      <c r="Q36" s="1" t="str">
        <f t="shared" si="7"/>
        <v>Coleman</v>
      </c>
      <c r="R36" s="26" t="str">
        <f t="shared" si="8"/>
        <v>Men 20-29 50 Miles</v>
      </c>
    </row>
    <row r="37" spans="1:18" x14ac:dyDescent="0.35">
      <c r="A37" s="20">
        <v>36</v>
      </c>
      <c r="B37" s="24" t="e">
        <f t="shared" si="1"/>
        <v>#N/A</v>
      </c>
      <c r="C37" s="20" t="s">
        <v>83</v>
      </c>
      <c r="D37" s="20" t="s">
        <v>84</v>
      </c>
      <c r="E37" s="20" t="s">
        <v>395</v>
      </c>
      <c r="F37" s="3">
        <v>36</v>
      </c>
      <c r="G37" s="4">
        <v>57</v>
      </c>
      <c r="H37" s="6">
        <v>0.1111111111111111</v>
      </c>
      <c r="I37" s="2">
        <f t="shared" si="2"/>
        <v>57</v>
      </c>
      <c r="J37" s="2" t="str">
        <f t="shared" si="3"/>
        <v>Neal</v>
      </c>
      <c r="K37" s="1" t="str">
        <f t="shared" si="4"/>
        <v>Ross</v>
      </c>
      <c r="L37" s="2">
        <v>36</v>
      </c>
      <c r="M37" s="10">
        <v>27</v>
      </c>
      <c r="N37" s="11">
        <f t="shared" si="9"/>
        <v>0.1111111111111111</v>
      </c>
      <c r="O37" s="1">
        <f t="shared" si="5"/>
        <v>27</v>
      </c>
      <c r="P37" s="1" t="str">
        <f t="shared" si="6"/>
        <v>Justin</v>
      </c>
      <c r="Q37" s="1" t="str">
        <f t="shared" si="7"/>
        <v>Miller</v>
      </c>
      <c r="R37" s="26" t="str">
        <f t="shared" si="8"/>
        <v>Men 20-29 50 Miles</v>
      </c>
    </row>
    <row r="38" spans="1:18" x14ac:dyDescent="0.35">
      <c r="A38" s="20">
        <v>37</v>
      </c>
      <c r="B38" s="24">
        <f t="shared" si="1"/>
        <v>37</v>
      </c>
      <c r="C38" s="20" t="s">
        <v>77</v>
      </c>
      <c r="D38" s="20" t="s">
        <v>85</v>
      </c>
      <c r="E38" s="20" t="s">
        <v>395</v>
      </c>
      <c r="F38" s="3">
        <v>37</v>
      </c>
      <c r="G38" s="4">
        <v>262</v>
      </c>
      <c r="H38" s="6">
        <v>0.1125</v>
      </c>
      <c r="I38" s="2">
        <f t="shared" si="2"/>
        <v>262</v>
      </c>
      <c r="J38" s="2" t="str">
        <f t="shared" si="3"/>
        <v>Brian</v>
      </c>
      <c r="K38" s="1" t="str">
        <f t="shared" si="4"/>
        <v>Boggs</v>
      </c>
      <c r="L38" s="2">
        <v>37</v>
      </c>
      <c r="M38" s="10">
        <v>57</v>
      </c>
      <c r="N38" s="11">
        <f t="shared" si="9"/>
        <v>0.1111111111111111</v>
      </c>
      <c r="O38" s="1">
        <f t="shared" si="5"/>
        <v>57</v>
      </c>
      <c r="P38" s="1" t="str">
        <f t="shared" si="6"/>
        <v>Neal</v>
      </c>
      <c r="Q38" s="1" t="str">
        <f t="shared" si="7"/>
        <v>Ross</v>
      </c>
      <c r="R38" s="26" t="str">
        <f t="shared" si="8"/>
        <v>Men 30-39 50 Miles</v>
      </c>
    </row>
    <row r="39" spans="1:18" x14ac:dyDescent="0.35">
      <c r="A39" s="20">
        <v>38</v>
      </c>
      <c r="B39" s="24">
        <f t="shared" si="1"/>
        <v>38</v>
      </c>
      <c r="C39" s="20" t="s">
        <v>86</v>
      </c>
      <c r="D39" s="20" t="s">
        <v>87</v>
      </c>
      <c r="E39" s="20" t="s">
        <v>395</v>
      </c>
      <c r="F39" s="3">
        <v>38</v>
      </c>
      <c r="G39" s="4">
        <v>28</v>
      </c>
      <c r="H39" s="6">
        <v>0.1125</v>
      </c>
      <c r="I39" s="2">
        <f t="shared" si="2"/>
        <v>28</v>
      </c>
      <c r="J39" s="2" t="str">
        <f t="shared" si="3"/>
        <v>trey</v>
      </c>
      <c r="K39" s="1" t="str">
        <f t="shared" si="4"/>
        <v>shepard</v>
      </c>
      <c r="L39" s="2">
        <v>38</v>
      </c>
      <c r="M39" s="10">
        <v>262</v>
      </c>
      <c r="N39" s="11">
        <f t="shared" si="9"/>
        <v>0.1125</v>
      </c>
      <c r="O39" s="1">
        <f t="shared" si="5"/>
        <v>262</v>
      </c>
      <c r="P39" s="1" t="str">
        <f t="shared" si="6"/>
        <v>Brian</v>
      </c>
      <c r="Q39" s="1" t="str">
        <f t="shared" si="7"/>
        <v>Boggs</v>
      </c>
      <c r="R39" s="26" t="str">
        <f t="shared" si="8"/>
        <v>Men 50-59 50 Miles</v>
      </c>
    </row>
    <row r="40" spans="1:18" x14ac:dyDescent="0.35">
      <c r="A40" s="20">
        <v>39</v>
      </c>
      <c r="B40" s="24">
        <f t="shared" si="1"/>
        <v>39</v>
      </c>
      <c r="C40" s="20" t="s">
        <v>88</v>
      </c>
      <c r="D40" s="20" t="s">
        <v>43</v>
      </c>
      <c r="E40" s="20" t="s">
        <v>395</v>
      </c>
      <c r="F40" s="3">
        <v>39</v>
      </c>
      <c r="G40" s="4">
        <v>48</v>
      </c>
      <c r="H40" s="6">
        <v>0.1125</v>
      </c>
      <c r="I40" s="2">
        <f t="shared" si="2"/>
        <v>48</v>
      </c>
      <c r="J40" s="2" t="str">
        <f t="shared" si="3"/>
        <v>Marc</v>
      </c>
      <c r="K40" s="1" t="str">
        <f t="shared" si="4"/>
        <v>O'Leary</v>
      </c>
      <c r="L40" s="2">
        <v>39</v>
      </c>
      <c r="M40" s="10">
        <v>28</v>
      </c>
      <c r="N40" s="11">
        <f t="shared" si="9"/>
        <v>0.1125</v>
      </c>
      <c r="O40" s="1">
        <f t="shared" si="5"/>
        <v>28</v>
      </c>
      <c r="P40" s="1" t="str">
        <f t="shared" si="6"/>
        <v>trey</v>
      </c>
      <c r="Q40" s="1" t="str">
        <f t="shared" si="7"/>
        <v>shepard</v>
      </c>
      <c r="R40" s="26" t="str">
        <f t="shared" si="8"/>
        <v>Men 20-29 50 Miles</v>
      </c>
    </row>
    <row r="41" spans="1:18" x14ac:dyDescent="0.35">
      <c r="A41" s="20">
        <v>40</v>
      </c>
      <c r="B41" s="24">
        <f t="shared" si="1"/>
        <v>40</v>
      </c>
      <c r="C41" s="20" t="s">
        <v>50</v>
      </c>
      <c r="D41" s="20" t="s">
        <v>89</v>
      </c>
      <c r="E41" s="20" t="s">
        <v>395</v>
      </c>
      <c r="F41" s="3">
        <v>40</v>
      </c>
      <c r="G41" s="4">
        <v>188</v>
      </c>
      <c r="H41" s="6">
        <v>0.11319444444444444</v>
      </c>
      <c r="I41" s="2">
        <f t="shared" si="2"/>
        <v>188</v>
      </c>
      <c r="J41" s="2" t="str">
        <f t="shared" si="3"/>
        <v>Mollie</v>
      </c>
      <c r="K41" s="1" t="str">
        <f t="shared" si="4"/>
        <v>Hanrahan</v>
      </c>
      <c r="L41" s="2">
        <v>40</v>
      </c>
      <c r="M41" s="10">
        <v>48</v>
      </c>
      <c r="N41" s="11">
        <f t="shared" si="9"/>
        <v>0.1125</v>
      </c>
      <c r="O41" s="1">
        <f t="shared" si="5"/>
        <v>48</v>
      </c>
      <c r="P41" s="1" t="str">
        <f t="shared" si="6"/>
        <v>Marc</v>
      </c>
      <c r="Q41" s="1" t="str">
        <f t="shared" si="7"/>
        <v>O'Leary</v>
      </c>
      <c r="R41" s="26" t="str">
        <f t="shared" si="8"/>
        <v>Men 30-39 50 Miles</v>
      </c>
    </row>
    <row r="42" spans="1:18" x14ac:dyDescent="0.35">
      <c r="A42" s="20">
        <v>41</v>
      </c>
      <c r="B42" s="24">
        <f t="shared" si="1"/>
        <v>41</v>
      </c>
      <c r="C42" s="20" t="s">
        <v>90</v>
      </c>
      <c r="D42" s="20" t="s">
        <v>91</v>
      </c>
      <c r="E42" s="20" t="s">
        <v>395</v>
      </c>
      <c r="F42" s="3">
        <v>41</v>
      </c>
      <c r="G42" s="4">
        <v>181</v>
      </c>
      <c r="H42" s="6">
        <v>0.11388888888888889</v>
      </c>
      <c r="I42" s="2">
        <f t="shared" si="2"/>
        <v>181</v>
      </c>
      <c r="J42" s="2" t="str">
        <f t="shared" si="3"/>
        <v>Nic</v>
      </c>
      <c r="K42" s="1" t="str">
        <f t="shared" si="4"/>
        <v>Christiansen</v>
      </c>
      <c r="L42" s="2">
        <v>41</v>
      </c>
      <c r="M42" s="10">
        <v>188</v>
      </c>
      <c r="N42" s="11">
        <f t="shared" si="9"/>
        <v>0.11319444444444444</v>
      </c>
      <c r="O42" s="1">
        <f t="shared" si="5"/>
        <v>188</v>
      </c>
      <c r="P42" s="1" t="str">
        <f t="shared" si="6"/>
        <v>Mollie</v>
      </c>
      <c r="Q42" s="1" t="str">
        <f t="shared" si="7"/>
        <v>Hanrahan</v>
      </c>
      <c r="R42" s="26" t="str">
        <f t="shared" si="8"/>
        <v>Open (Male/Female) 25 Miles</v>
      </c>
    </row>
    <row r="43" spans="1:18" x14ac:dyDescent="0.35">
      <c r="A43" s="20">
        <v>42</v>
      </c>
      <c r="B43" s="24">
        <f t="shared" si="1"/>
        <v>42</v>
      </c>
      <c r="C43" s="20" t="s">
        <v>92</v>
      </c>
      <c r="D43" s="20" t="s">
        <v>93</v>
      </c>
      <c r="E43" s="20" t="s">
        <v>395</v>
      </c>
      <c r="F43" s="3">
        <v>42</v>
      </c>
      <c r="G43" s="4">
        <v>92</v>
      </c>
      <c r="H43" s="6">
        <v>0.11458333333333333</v>
      </c>
      <c r="I43" s="2">
        <f t="shared" si="2"/>
        <v>92</v>
      </c>
      <c r="J43" s="2" t="str">
        <f t="shared" si="3"/>
        <v>Andrew</v>
      </c>
      <c r="K43" s="1" t="str">
        <f t="shared" si="4"/>
        <v>Messer</v>
      </c>
      <c r="L43" s="2">
        <v>42</v>
      </c>
      <c r="M43" s="10">
        <v>181</v>
      </c>
      <c r="N43" s="11">
        <f t="shared" si="9"/>
        <v>0.11388888888888889</v>
      </c>
      <c r="O43" s="1">
        <f t="shared" si="5"/>
        <v>181</v>
      </c>
      <c r="P43" s="1" t="str">
        <f t="shared" si="6"/>
        <v>Nic</v>
      </c>
      <c r="Q43" s="1" t="str">
        <f t="shared" si="7"/>
        <v>Christiansen</v>
      </c>
      <c r="R43" s="26" t="str">
        <f t="shared" si="8"/>
        <v>Open (Male/Female) 25 Miles</v>
      </c>
    </row>
    <row r="44" spans="1:18" x14ac:dyDescent="0.35">
      <c r="A44" s="20">
        <v>43</v>
      </c>
      <c r="B44" s="24">
        <f t="shared" si="1"/>
        <v>43</v>
      </c>
      <c r="C44" s="20" t="s">
        <v>94</v>
      </c>
      <c r="D44" s="20" t="s">
        <v>95</v>
      </c>
      <c r="E44" s="20" t="s">
        <v>395</v>
      </c>
      <c r="F44" s="3">
        <v>43</v>
      </c>
      <c r="G44" s="4">
        <v>203</v>
      </c>
      <c r="H44" s="6">
        <v>0.11458333333333333</v>
      </c>
      <c r="I44" s="2">
        <f t="shared" si="2"/>
        <v>203</v>
      </c>
      <c r="J44" s="2" t="str">
        <f t="shared" si="3"/>
        <v>john</v>
      </c>
      <c r="K44" s="1" t="str">
        <f t="shared" si="4"/>
        <v>Kelly</v>
      </c>
      <c r="L44" s="2">
        <v>43</v>
      </c>
      <c r="M44" s="10">
        <v>92</v>
      </c>
      <c r="N44" s="11">
        <f t="shared" si="9"/>
        <v>0.11458333333333333</v>
      </c>
      <c r="O44" s="1">
        <f t="shared" si="5"/>
        <v>92</v>
      </c>
      <c r="P44" s="1" t="str">
        <f t="shared" si="6"/>
        <v>Andrew</v>
      </c>
      <c r="Q44" s="1" t="str">
        <f t="shared" si="7"/>
        <v>Messer</v>
      </c>
      <c r="R44" s="26" t="str">
        <f t="shared" si="8"/>
        <v>Men 40-49 50 Miles</v>
      </c>
    </row>
    <row r="45" spans="1:18" x14ac:dyDescent="0.35">
      <c r="A45" s="20">
        <v>44</v>
      </c>
      <c r="B45" s="24">
        <f t="shared" si="1"/>
        <v>44</v>
      </c>
      <c r="C45" s="20" t="s">
        <v>96</v>
      </c>
      <c r="D45" s="20" t="s">
        <v>97</v>
      </c>
      <c r="E45" s="20" t="s">
        <v>395</v>
      </c>
      <c r="F45" s="3">
        <v>44</v>
      </c>
      <c r="G45" s="4">
        <v>197</v>
      </c>
      <c r="H45" s="6">
        <v>0.11458333333333333</v>
      </c>
      <c r="I45" s="2">
        <f t="shared" si="2"/>
        <v>197</v>
      </c>
      <c r="J45" s="2" t="str">
        <f t="shared" si="3"/>
        <v>Catherine</v>
      </c>
      <c r="K45" s="1" t="str">
        <f t="shared" si="4"/>
        <v>Vest</v>
      </c>
      <c r="L45" s="2">
        <v>44</v>
      </c>
      <c r="M45" s="10">
        <v>263</v>
      </c>
      <c r="N45" s="11">
        <v>0.11458333333333333</v>
      </c>
      <c r="O45" s="1">
        <f t="shared" si="5"/>
        <v>263</v>
      </c>
      <c r="P45" s="1" t="str">
        <f t="shared" si="6"/>
        <v>Beau</v>
      </c>
      <c r="Q45" s="1" t="str">
        <f t="shared" si="7"/>
        <v>Boggs</v>
      </c>
      <c r="R45" s="26" t="str">
        <f t="shared" si="8"/>
        <v>Men 20-29 50 Miles</v>
      </c>
    </row>
    <row r="46" spans="1:18" x14ac:dyDescent="0.35">
      <c r="A46" s="20">
        <v>45</v>
      </c>
      <c r="B46" s="24">
        <f t="shared" si="1"/>
        <v>45</v>
      </c>
      <c r="C46" s="20" t="s">
        <v>98</v>
      </c>
      <c r="D46" s="20" t="s">
        <v>99</v>
      </c>
      <c r="E46" s="20" t="s">
        <v>395</v>
      </c>
      <c r="F46" s="3">
        <v>45</v>
      </c>
      <c r="G46" s="4">
        <v>21</v>
      </c>
      <c r="H46" s="6">
        <v>0.1173611111111111</v>
      </c>
      <c r="I46" s="2">
        <f t="shared" si="2"/>
        <v>21</v>
      </c>
      <c r="J46" s="2" t="str">
        <f t="shared" si="3"/>
        <v>Eli</v>
      </c>
      <c r="K46" s="1" t="str">
        <f t="shared" si="4"/>
        <v>House</v>
      </c>
      <c r="L46" s="2">
        <v>45</v>
      </c>
      <c r="M46" s="10">
        <v>197</v>
      </c>
      <c r="N46" s="11">
        <f t="shared" si="9"/>
        <v>0.11458333333333333</v>
      </c>
      <c r="O46" s="1">
        <f t="shared" si="5"/>
        <v>197</v>
      </c>
      <c r="P46" s="1" t="str">
        <f t="shared" si="6"/>
        <v>Catherine</v>
      </c>
      <c r="Q46" s="1" t="str">
        <f t="shared" si="7"/>
        <v>Vest</v>
      </c>
      <c r="R46" s="26" t="str">
        <f t="shared" si="8"/>
        <v>Open (Male/Female) 25 Miles</v>
      </c>
    </row>
    <row r="47" spans="1:18" x14ac:dyDescent="0.35">
      <c r="A47" s="20">
        <v>46</v>
      </c>
      <c r="B47" s="24">
        <f t="shared" si="1"/>
        <v>46</v>
      </c>
      <c r="C47" s="20" t="s">
        <v>100</v>
      </c>
      <c r="D47" s="20" t="s">
        <v>101</v>
      </c>
      <c r="E47" s="20" t="s">
        <v>395</v>
      </c>
      <c r="F47" s="3">
        <v>46</v>
      </c>
      <c r="G47" s="4">
        <v>29</v>
      </c>
      <c r="H47" s="6">
        <v>0.1173611111111111</v>
      </c>
      <c r="I47" s="2">
        <f t="shared" si="2"/>
        <v>29</v>
      </c>
      <c r="J47" s="2" t="str">
        <f t="shared" si="3"/>
        <v>Hogan</v>
      </c>
      <c r="K47" s="1" t="str">
        <f t="shared" si="4"/>
        <v>Sills</v>
      </c>
      <c r="L47" s="2">
        <v>46</v>
      </c>
      <c r="M47" s="10">
        <v>21</v>
      </c>
      <c r="N47" s="11">
        <f t="shared" si="9"/>
        <v>0.1173611111111111</v>
      </c>
      <c r="O47" s="1">
        <f t="shared" si="5"/>
        <v>21</v>
      </c>
      <c r="P47" s="1" t="str">
        <f t="shared" si="6"/>
        <v>Eli</v>
      </c>
      <c r="Q47" s="1" t="str">
        <f t="shared" si="7"/>
        <v>House</v>
      </c>
      <c r="R47" s="26" t="str">
        <f t="shared" si="8"/>
        <v>Men 20-29 50 Miles</v>
      </c>
    </row>
    <row r="48" spans="1:18" x14ac:dyDescent="0.35">
      <c r="A48" s="20">
        <v>47</v>
      </c>
      <c r="B48" s="24">
        <f t="shared" si="1"/>
        <v>47</v>
      </c>
      <c r="C48" s="20" t="s">
        <v>102</v>
      </c>
      <c r="D48" s="20" t="s">
        <v>103</v>
      </c>
      <c r="E48" s="20" t="s">
        <v>395</v>
      </c>
      <c r="F48" s="3">
        <v>47</v>
      </c>
      <c r="G48" s="4">
        <v>55</v>
      </c>
      <c r="H48" s="6">
        <v>0.1173611111111111</v>
      </c>
      <c r="I48" s="2">
        <f t="shared" si="2"/>
        <v>55</v>
      </c>
      <c r="J48" s="2" t="str">
        <f t="shared" si="3"/>
        <v>Travis</v>
      </c>
      <c r="K48" s="1" t="str">
        <f t="shared" si="4"/>
        <v>Riste</v>
      </c>
      <c r="L48" s="2">
        <v>47</v>
      </c>
      <c r="M48" s="10">
        <v>29</v>
      </c>
      <c r="N48" s="11">
        <f t="shared" si="9"/>
        <v>0.1173611111111111</v>
      </c>
      <c r="O48" s="1">
        <f t="shared" si="5"/>
        <v>29</v>
      </c>
      <c r="P48" s="1" t="str">
        <f t="shared" si="6"/>
        <v>Hogan</v>
      </c>
      <c r="Q48" s="1" t="str">
        <f t="shared" si="7"/>
        <v>Sills</v>
      </c>
      <c r="R48" s="26" t="str">
        <f t="shared" si="8"/>
        <v>Men 20-29 50 Miles</v>
      </c>
    </row>
    <row r="49" spans="1:19" x14ac:dyDescent="0.35">
      <c r="A49" s="20">
        <v>48</v>
      </c>
      <c r="B49" s="24">
        <f t="shared" si="1"/>
        <v>48</v>
      </c>
      <c r="C49" s="20" t="s">
        <v>104</v>
      </c>
      <c r="D49" s="20" t="s">
        <v>105</v>
      </c>
      <c r="E49" s="20" t="s">
        <v>395</v>
      </c>
      <c r="F49" s="3">
        <v>48</v>
      </c>
      <c r="G49" s="4">
        <v>63</v>
      </c>
      <c r="H49" s="6">
        <v>0.1173611111111111</v>
      </c>
      <c r="I49" s="2">
        <f t="shared" si="2"/>
        <v>63</v>
      </c>
      <c r="J49" s="2" t="str">
        <f t="shared" si="3"/>
        <v>Luke</v>
      </c>
      <c r="K49" s="1" t="str">
        <f t="shared" si="4"/>
        <v>Steinborn</v>
      </c>
      <c r="L49" s="2">
        <v>48</v>
      </c>
      <c r="M49" s="10">
        <v>55</v>
      </c>
      <c r="N49" s="11">
        <f t="shared" si="9"/>
        <v>0.1173611111111111</v>
      </c>
      <c r="O49" s="1">
        <f t="shared" si="5"/>
        <v>55</v>
      </c>
      <c r="P49" s="1" t="str">
        <f t="shared" si="6"/>
        <v>Travis</v>
      </c>
      <c r="Q49" s="1" t="str">
        <f t="shared" si="7"/>
        <v>Riste</v>
      </c>
      <c r="R49" s="26" t="str">
        <f t="shared" si="8"/>
        <v>Men 30-39 50 Miles</v>
      </c>
    </row>
    <row r="50" spans="1:19" x14ac:dyDescent="0.35">
      <c r="A50" s="20">
        <v>49</v>
      </c>
      <c r="B50" s="24">
        <f t="shared" si="1"/>
        <v>49</v>
      </c>
      <c r="C50" s="20" t="s">
        <v>106</v>
      </c>
      <c r="D50" s="20" t="s">
        <v>107</v>
      </c>
      <c r="E50" s="20" t="s">
        <v>395</v>
      </c>
      <c r="F50" s="3">
        <v>49</v>
      </c>
      <c r="G50" s="4">
        <v>258</v>
      </c>
      <c r="H50" s="6">
        <v>0.1173611111111111</v>
      </c>
      <c r="I50" s="2">
        <f t="shared" si="2"/>
        <v>258</v>
      </c>
      <c r="J50" s="2" t="str">
        <f t="shared" si="3"/>
        <v>Patrick</v>
      </c>
      <c r="K50" s="1" t="str">
        <f t="shared" si="4"/>
        <v>Hirschfield</v>
      </c>
      <c r="L50" s="2">
        <v>49</v>
      </c>
      <c r="M50" s="10">
        <v>63</v>
      </c>
      <c r="N50" s="11">
        <f t="shared" si="9"/>
        <v>0.1173611111111111</v>
      </c>
      <c r="O50" s="1">
        <f t="shared" si="5"/>
        <v>63</v>
      </c>
      <c r="P50" s="1" t="str">
        <f t="shared" si="6"/>
        <v>Luke</v>
      </c>
      <c r="Q50" s="1" t="str">
        <f t="shared" si="7"/>
        <v>Steinborn</v>
      </c>
      <c r="R50" s="26" t="str">
        <f t="shared" si="8"/>
        <v>Men 30-39 50 Miles</v>
      </c>
    </row>
    <row r="51" spans="1:19" x14ac:dyDescent="0.35">
      <c r="A51" s="20">
        <v>50</v>
      </c>
      <c r="B51" s="24">
        <f t="shared" si="1"/>
        <v>50</v>
      </c>
      <c r="C51" s="20" t="s">
        <v>108</v>
      </c>
      <c r="D51" s="20" t="s">
        <v>109</v>
      </c>
      <c r="E51" s="20" t="s">
        <v>395</v>
      </c>
      <c r="F51" s="3">
        <v>50</v>
      </c>
      <c r="G51" s="4">
        <v>140</v>
      </c>
      <c r="H51" s="6">
        <v>0.1173611111111111</v>
      </c>
      <c r="I51" s="2">
        <f t="shared" si="2"/>
        <v>140</v>
      </c>
      <c r="J51" s="2" t="str">
        <f t="shared" si="3"/>
        <v>Phillip</v>
      </c>
      <c r="K51" s="1" t="str">
        <f t="shared" si="4"/>
        <v>Jones</v>
      </c>
      <c r="L51" s="2">
        <v>50</v>
      </c>
      <c r="M51" s="10">
        <v>258</v>
      </c>
      <c r="N51" s="11">
        <f t="shared" si="9"/>
        <v>0.1173611111111111</v>
      </c>
      <c r="O51" s="1">
        <f t="shared" si="5"/>
        <v>258</v>
      </c>
      <c r="P51" s="1" t="str">
        <f t="shared" si="6"/>
        <v>Patrick</v>
      </c>
      <c r="Q51" s="1" t="str">
        <f t="shared" si="7"/>
        <v>Hirschfield</v>
      </c>
      <c r="R51" s="26" t="str">
        <f t="shared" si="8"/>
        <v>Men 50-59 50 Miles</v>
      </c>
    </row>
    <row r="52" spans="1:19" x14ac:dyDescent="0.35">
      <c r="A52" s="20">
        <v>51</v>
      </c>
      <c r="B52" s="24">
        <f t="shared" si="1"/>
        <v>51</v>
      </c>
      <c r="C52" s="20" t="s">
        <v>77</v>
      </c>
      <c r="D52" s="20" t="s">
        <v>110</v>
      </c>
      <c r="E52" s="20" t="s">
        <v>395</v>
      </c>
      <c r="F52" s="3">
        <v>51</v>
      </c>
      <c r="G52" s="4">
        <v>109</v>
      </c>
      <c r="H52" s="6">
        <v>0.1173611111111111</v>
      </c>
      <c r="I52" s="2">
        <f t="shared" si="2"/>
        <v>109</v>
      </c>
      <c r="J52" s="2" t="str">
        <f t="shared" si="3"/>
        <v>Jason</v>
      </c>
      <c r="K52" s="1" t="str">
        <f t="shared" si="4"/>
        <v>Tellez</v>
      </c>
      <c r="L52" s="2">
        <v>51</v>
      </c>
      <c r="M52" s="10">
        <v>140</v>
      </c>
      <c r="N52" s="11">
        <f t="shared" si="9"/>
        <v>0.1173611111111111</v>
      </c>
      <c r="O52" s="1">
        <f t="shared" si="5"/>
        <v>140</v>
      </c>
      <c r="P52" s="1" t="str">
        <f t="shared" si="6"/>
        <v>Phillip</v>
      </c>
      <c r="Q52" s="1" t="str">
        <f t="shared" si="7"/>
        <v>Jones</v>
      </c>
      <c r="R52" s="26" t="str">
        <f t="shared" si="8"/>
        <v>Men 50-59 50 Miles</v>
      </c>
    </row>
    <row r="53" spans="1:19" x14ac:dyDescent="0.35">
      <c r="A53" s="20">
        <v>52</v>
      </c>
      <c r="B53" s="24">
        <f t="shared" si="1"/>
        <v>52</v>
      </c>
      <c r="C53" s="20" t="s">
        <v>111</v>
      </c>
      <c r="D53" s="20" t="s">
        <v>112</v>
      </c>
      <c r="E53" s="20" t="s">
        <v>395</v>
      </c>
      <c r="F53" s="3">
        <v>52</v>
      </c>
      <c r="G53" s="4">
        <v>209</v>
      </c>
      <c r="H53" s="6">
        <v>0.1173611111111111</v>
      </c>
      <c r="I53" s="2">
        <f t="shared" si="2"/>
        <v>209</v>
      </c>
      <c r="J53" s="2" t="str">
        <f t="shared" si="3"/>
        <v>Arielle</v>
      </c>
      <c r="K53" s="1" t="str">
        <f t="shared" si="4"/>
        <v>Coy</v>
      </c>
      <c r="L53" s="2">
        <v>52</v>
      </c>
      <c r="M53" s="10">
        <v>107</v>
      </c>
      <c r="N53" s="11">
        <v>0.1173611111111111</v>
      </c>
      <c r="O53" s="1">
        <f t="shared" si="5"/>
        <v>107</v>
      </c>
      <c r="P53" s="1" t="str">
        <f t="shared" si="6"/>
        <v>Gregory</v>
      </c>
      <c r="Q53" s="1" t="str">
        <f t="shared" si="7"/>
        <v>Strock</v>
      </c>
      <c r="R53" s="26" t="str">
        <f t="shared" si="8"/>
        <v>Men 40-49 50 Miles</v>
      </c>
      <c r="S53" s="1" t="s">
        <v>459</v>
      </c>
    </row>
    <row r="54" spans="1:19" x14ac:dyDescent="0.35">
      <c r="A54" s="20">
        <v>53</v>
      </c>
      <c r="B54" s="24">
        <f t="shared" si="1"/>
        <v>53</v>
      </c>
      <c r="C54" s="20" t="s">
        <v>58</v>
      </c>
      <c r="D54" s="20" t="s">
        <v>113</v>
      </c>
      <c r="E54" s="20" t="s">
        <v>395</v>
      </c>
      <c r="F54" s="3">
        <v>53</v>
      </c>
      <c r="G54" s="4">
        <v>52</v>
      </c>
      <c r="H54" s="6">
        <v>0.1173611111111111</v>
      </c>
      <c r="I54" s="2">
        <f t="shared" si="2"/>
        <v>52</v>
      </c>
      <c r="J54" s="2" t="str">
        <f t="shared" si="3"/>
        <v>justin</v>
      </c>
      <c r="K54" s="1" t="str">
        <f t="shared" si="4"/>
        <v>ratliff</v>
      </c>
      <c r="L54" s="2">
        <v>53</v>
      </c>
      <c r="M54" s="10">
        <v>209</v>
      </c>
      <c r="N54" s="11">
        <f t="shared" si="9"/>
        <v>0.1173611111111111</v>
      </c>
      <c r="O54" s="1">
        <f t="shared" si="5"/>
        <v>209</v>
      </c>
      <c r="P54" s="1" t="str">
        <f t="shared" si="6"/>
        <v>Arielle</v>
      </c>
      <c r="Q54" s="1" t="str">
        <f t="shared" si="7"/>
        <v>Coy</v>
      </c>
      <c r="R54" s="26" t="str">
        <f t="shared" si="8"/>
        <v>Women 20-29 50 Miles</v>
      </c>
    </row>
    <row r="55" spans="1:19" x14ac:dyDescent="0.35">
      <c r="A55" s="20">
        <v>54</v>
      </c>
      <c r="B55" s="24">
        <f t="shared" si="1"/>
        <v>54</v>
      </c>
      <c r="C55" s="20" t="s">
        <v>61</v>
      </c>
      <c r="D55" s="20" t="s">
        <v>113</v>
      </c>
      <c r="E55" s="20" t="s">
        <v>395</v>
      </c>
      <c r="F55" s="3">
        <v>54</v>
      </c>
      <c r="G55" s="4">
        <v>87</v>
      </c>
      <c r="H55" s="6">
        <v>0.1173611111111111</v>
      </c>
      <c r="I55" s="2">
        <f t="shared" si="2"/>
        <v>87</v>
      </c>
      <c r="J55" s="2" t="str">
        <f t="shared" si="3"/>
        <v>Michael</v>
      </c>
      <c r="K55" s="1" t="str">
        <f t="shared" si="4"/>
        <v>Keppler</v>
      </c>
      <c r="L55" s="2">
        <v>54</v>
      </c>
      <c r="M55" s="10">
        <v>52</v>
      </c>
      <c r="N55" s="11">
        <f t="shared" si="9"/>
        <v>0.1173611111111111</v>
      </c>
      <c r="O55" s="1">
        <f t="shared" si="5"/>
        <v>52</v>
      </c>
      <c r="P55" s="1" t="str">
        <f t="shared" si="6"/>
        <v>justin</v>
      </c>
      <c r="Q55" s="1" t="str">
        <f t="shared" si="7"/>
        <v>ratliff</v>
      </c>
      <c r="R55" s="26" t="str">
        <f t="shared" si="8"/>
        <v>Men 30-39 50 Miles</v>
      </c>
    </row>
    <row r="56" spans="1:19" x14ac:dyDescent="0.35">
      <c r="A56" s="20">
        <v>55</v>
      </c>
      <c r="B56" s="24">
        <f t="shared" si="1"/>
        <v>55</v>
      </c>
      <c r="C56" s="20" t="s">
        <v>114</v>
      </c>
      <c r="D56" s="20" t="s">
        <v>115</v>
      </c>
      <c r="E56" s="20" t="s">
        <v>395</v>
      </c>
      <c r="F56" s="3">
        <v>55</v>
      </c>
      <c r="G56" s="4">
        <v>88</v>
      </c>
      <c r="H56" s="6">
        <v>0.1173611111111111</v>
      </c>
      <c r="I56" s="2">
        <f t="shared" si="2"/>
        <v>88</v>
      </c>
      <c r="J56" s="2" t="str">
        <f t="shared" si="3"/>
        <v>Justin</v>
      </c>
      <c r="K56" s="1" t="str">
        <f t="shared" si="4"/>
        <v>Kirk</v>
      </c>
      <c r="L56" s="2">
        <v>55</v>
      </c>
      <c r="M56" s="10">
        <v>87</v>
      </c>
      <c r="N56" s="11">
        <f t="shared" si="9"/>
        <v>0.1173611111111111</v>
      </c>
      <c r="O56" s="1">
        <f t="shared" si="5"/>
        <v>87</v>
      </c>
      <c r="P56" s="1" t="str">
        <f t="shared" si="6"/>
        <v>Michael</v>
      </c>
      <c r="Q56" s="1" t="str">
        <f t="shared" si="7"/>
        <v>Keppler</v>
      </c>
      <c r="R56" s="26" t="str">
        <f t="shared" si="8"/>
        <v>Men 40-49 50 Miles</v>
      </c>
    </row>
    <row r="57" spans="1:19" x14ac:dyDescent="0.35">
      <c r="A57" s="20">
        <v>56</v>
      </c>
      <c r="B57" s="24">
        <f t="shared" si="1"/>
        <v>56</v>
      </c>
      <c r="C57" s="20" t="s">
        <v>116</v>
      </c>
      <c r="D57" s="20" t="s">
        <v>117</v>
      </c>
      <c r="E57" s="20" t="s">
        <v>395</v>
      </c>
      <c r="F57" s="3">
        <v>56</v>
      </c>
      <c r="G57" s="4">
        <v>255</v>
      </c>
      <c r="H57" s="6">
        <v>0.1173611111111111</v>
      </c>
      <c r="I57" s="2">
        <f t="shared" si="2"/>
        <v>255</v>
      </c>
      <c r="J57" s="2" t="str">
        <f t="shared" si="3"/>
        <v>Mike</v>
      </c>
      <c r="K57" s="1" t="str">
        <f t="shared" si="4"/>
        <v>Minichiello</v>
      </c>
      <c r="L57" s="2">
        <v>56</v>
      </c>
      <c r="M57" s="10">
        <v>88</v>
      </c>
      <c r="N57" s="11">
        <f t="shared" si="9"/>
        <v>0.1173611111111111</v>
      </c>
      <c r="O57" s="1">
        <f t="shared" si="5"/>
        <v>88</v>
      </c>
      <c r="P57" s="1" t="str">
        <f t="shared" si="6"/>
        <v>Justin</v>
      </c>
      <c r="Q57" s="1" t="str">
        <f t="shared" si="7"/>
        <v>Kirk</v>
      </c>
      <c r="R57" s="26" t="str">
        <f t="shared" si="8"/>
        <v>Men 40-49 50 Miles</v>
      </c>
    </row>
    <row r="58" spans="1:19" x14ac:dyDescent="0.35">
      <c r="A58" s="20">
        <v>57</v>
      </c>
      <c r="B58" s="24">
        <f t="shared" si="1"/>
        <v>57</v>
      </c>
      <c r="C58" s="20" t="s">
        <v>118</v>
      </c>
      <c r="D58" s="20" t="s">
        <v>119</v>
      </c>
      <c r="E58" s="20" t="s">
        <v>395</v>
      </c>
      <c r="F58" s="3">
        <v>57</v>
      </c>
      <c r="G58" s="4">
        <v>59</v>
      </c>
      <c r="H58" s="6">
        <v>0.1173611111111111</v>
      </c>
      <c r="I58" s="2">
        <f t="shared" si="2"/>
        <v>59</v>
      </c>
      <c r="J58" s="2" t="str">
        <f t="shared" si="3"/>
        <v>Robbie</v>
      </c>
      <c r="K58" s="1" t="str">
        <f t="shared" si="4"/>
        <v>Seal</v>
      </c>
      <c r="L58" s="2">
        <v>57</v>
      </c>
      <c r="M58" s="10">
        <v>255</v>
      </c>
      <c r="N58" s="11">
        <f t="shared" si="9"/>
        <v>0.1173611111111111</v>
      </c>
      <c r="O58" s="1">
        <f t="shared" si="5"/>
        <v>255</v>
      </c>
      <c r="P58" s="1" t="str">
        <f t="shared" si="6"/>
        <v>Mike</v>
      </c>
      <c r="Q58" s="1" t="str">
        <f t="shared" si="7"/>
        <v>Minichiello</v>
      </c>
      <c r="R58" s="26" t="str">
        <f t="shared" si="8"/>
        <v>Men 40-49 50 Miles</v>
      </c>
    </row>
    <row r="59" spans="1:19" x14ac:dyDescent="0.35">
      <c r="A59" s="20">
        <v>58</v>
      </c>
      <c r="B59" s="24">
        <f t="shared" si="1"/>
        <v>58</v>
      </c>
      <c r="C59" s="20" t="s">
        <v>88</v>
      </c>
      <c r="D59" s="20" t="s">
        <v>120</v>
      </c>
      <c r="E59" s="20" t="s">
        <v>395</v>
      </c>
      <c r="F59" s="3">
        <v>58</v>
      </c>
      <c r="G59" s="4">
        <v>1</v>
      </c>
      <c r="H59" s="6">
        <v>0.11805555555555557</v>
      </c>
      <c r="I59" s="2">
        <f t="shared" si="2"/>
        <v>1</v>
      </c>
      <c r="J59" s="2" t="str">
        <f t="shared" si="3"/>
        <v>Donald</v>
      </c>
      <c r="K59" s="1" t="str">
        <f t="shared" si="4"/>
        <v>Hughes</v>
      </c>
      <c r="L59" s="2">
        <v>58</v>
      </c>
      <c r="M59" s="10">
        <v>59</v>
      </c>
      <c r="N59" s="11">
        <f t="shared" si="9"/>
        <v>0.1173611111111111</v>
      </c>
      <c r="O59" s="1">
        <f t="shared" si="5"/>
        <v>59</v>
      </c>
      <c r="P59" s="1" t="str">
        <f t="shared" si="6"/>
        <v>Robbie</v>
      </c>
      <c r="Q59" s="1" t="str">
        <f t="shared" si="7"/>
        <v>Seal</v>
      </c>
      <c r="R59" s="26" t="str">
        <f t="shared" si="8"/>
        <v>Men 30-39 50 Miles</v>
      </c>
    </row>
    <row r="60" spans="1:19" x14ac:dyDescent="0.35">
      <c r="A60" s="20">
        <v>59</v>
      </c>
      <c r="B60" s="24">
        <f t="shared" si="1"/>
        <v>59</v>
      </c>
      <c r="C60" s="20" t="s">
        <v>121</v>
      </c>
      <c r="D60" s="20" t="s">
        <v>122</v>
      </c>
      <c r="E60" s="20" t="s">
        <v>395</v>
      </c>
      <c r="F60" s="3">
        <v>59</v>
      </c>
      <c r="G60" s="4">
        <v>13</v>
      </c>
      <c r="H60" s="6">
        <v>0.11805555555555557</v>
      </c>
      <c r="I60" s="2">
        <f t="shared" si="2"/>
        <v>13</v>
      </c>
      <c r="J60" s="2" t="str">
        <f t="shared" si="3"/>
        <v>Zach</v>
      </c>
      <c r="K60" s="1" t="str">
        <f t="shared" si="4"/>
        <v>Andrews</v>
      </c>
      <c r="L60" s="2">
        <v>59</v>
      </c>
      <c r="M60" s="10">
        <v>1</v>
      </c>
      <c r="N60" s="11">
        <f t="shared" si="9"/>
        <v>0.11805555555555557</v>
      </c>
      <c r="O60" s="1">
        <f t="shared" si="5"/>
        <v>1</v>
      </c>
      <c r="P60" s="1" t="str">
        <f t="shared" si="6"/>
        <v>Donald</v>
      </c>
      <c r="Q60" s="1" t="str">
        <f t="shared" si="7"/>
        <v>Hughes</v>
      </c>
      <c r="R60" s="26" t="str">
        <f t="shared" si="8"/>
        <v>E-Bike 50 Miles</v>
      </c>
    </row>
    <row r="61" spans="1:19" x14ac:dyDescent="0.35">
      <c r="A61" s="20">
        <v>60</v>
      </c>
      <c r="B61" s="24">
        <f t="shared" si="1"/>
        <v>60</v>
      </c>
      <c r="C61" s="20" t="s">
        <v>123</v>
      </c>
      <c r="D61" s="20" t="s">
        <v>124</v>
      </c>
      <c r="E61" s="20" t="s">
        <v>395</v>
      </c>
      <c r="F61" s="3">
        <v>60</v>
      </c>
      <c r="G61" s="4">
        <v>132</v>
      </c>
      <c r="H61" s="6">
        <v>0.12152777777777778</v>
      </c>
      <c r="I61" s="2">
        <f t="shared" si="2"/>
        <v>132</v>
      </c>
      <c r="J61" s="2" t="str">
        <f t="shared" si="3"/>
        <v>Brian</v>
      </c>
      <c r="K61" s="1" t="str">
        <f t="shared" si="4"/>
        <v>Gavette</v>
      </c>
      <c r="L61" s="2">
        <v>60</v>
      </c>
      <c r="M61" s="10">
        <v>13</v>
      </c>
      <c r="N61" s="11">
        <f t="shared" si="9"/>
        <v>0.11805555555555557</v>
      </c>
      <c r="O61" s="1">
        <f t="shared" si="5"/>
        <v>13</v>
      </c>
      <c r="P61" s="1" t="str">
        <f t="shared" si="6"/>
        <v>Zach</v>
      </c>
      <c r="Q61" s="1" t="str">
        <f t="shared" si="7"/>
        <v>Andrews</v>
      </c>
      <c r="R61" s="26" t="str">
        <f t="shared" si="8"/>
        <v>Men 20-29 50 Miles</v>
      </c>
    </row>
    <row r="62" spans="1:19" x14ac:dyDescent="0.35">
      <c r="A62" s="20">
        <v>61</v>
      </c>
      <c r="B62" s="24">
        <f t="shared" si="1"/>
        <v>61</v>
      </c>
      <c r="C62" s="20" t="s">
        <v>75</v>
      </c>
      <c r="D62" s="20" t="s">
        <v>125</v>
      </c>
      <c r="E62" s="20" t="s">
        <v>395</v>
      </c>
      <c r="F62" s="3">
        <v>61</v>
      </c>
      <c r="G62" s="4">
        <v>101</v>
      </c>
      <c r="H62" s="6">
        <v>0.12152777777777778</v>
      </c>
      <c r="I62" s="2">
        <f t="shared" si="2"/>
        <v>101</v>
      </c>
      <c r="J62" s="2" t="str">
        <f t="shared" si="3"/>
        <v>chris</v>
      </c>
      <c r="K62" s="1" t="str">
        <f t="shared" si="4"/>
        <v>richter</v>
      </c>
      <c r="L62" s="2">
        <v>61</v>
      </c>
      <c r="M62" s="10">
        <v>132</v>
      </c>
      <c r="N62" s="11">
        <f t="shared" si="9"/>
        <v>0.12152777777777778</v>
      </c>
      <c r="O62" s="1">
        <f t="shared" si="5"/>
        <v>132</v>
      </c>
      <c r="P62" s="1" t="str">
        <f t="shared" si="6"/>
        <v>Brian</v>
      </c>
      <c r="Q62" s="1" t="str">
        <f t="shared" si="7"/>
        <v>Gavette</v>
      </c>
      <c r="R62" s="26" t="str">
        <f t="shared" si="8"/>
        <v>Men 50-59 50 Miles</v>
      </c>
    </row>
    <row r="63" spans="1:19" x14ac:dyDescent="0.35">
      <c r="A63" s="20">
        <v>62</v>
      </c>
      <c r="B63" s="24">
        <f t="shared" si="1"/>
        <v>62</v>
      </c>
      <c r="C63" s="20" t="s">
        <v>63</v>
      </c>
      <c r="D63" s="20" t="s">
        <v>126</v>
      </c>
      <c r="E63" s="20" t="s">
        <v>395</v>
      </c>
      <c r="F63" s="3">
        <v>62</v>
      </c>
      <c r="G63" s="4">
        <v>69</v>
      </c>
      <c r="H63" s="6">
        <v>0.12152777777777778</v>
      </c>
      <c r="I63" s="2">
        <f t="shared" si="2"/>
        <v>69</v>
      </c>
      <c r="J63" s="2" t="str">
        <f t="shared" si="3"/>
        <v>Nathan</v>
      </c>
      <c r="K63" s="1" t="str">
        <f t="shared" si="4"/>
        <v>Woods</v>
      </c>
      <c r="L63" s="2">
        <v>62</v>
      </c>
      <c r="M63" s="10">
        <v>101</v>
      </c>
      <c r="N63" s="11">
        <f t="shared" si="9"/>
        <v>0.12152777777777778</v>
      </c>
      <c r="O63" s="1">
        <f t="shared" si="5"/>
        <v>101</v>
      </c>
      <c r="P63" s="1" t="str">
        <f t="shared" si="6"/>
        <v>chris</v>
      </c>
      <c r="Q63" s="1" t="str">
        <f t="shared" si="7"/>
        <v>richter</v>
      </c>
      <c r="R63" s="26" t="str">
        <f t="shared" si="8"/>
        <v>Men 40-49 50 Miles</v>
      </c>
    </row>
    <row r="64" spans="1:19" x14ac:dyDescent="0.35">
      <c r="A64" s="20">
        <v>63</v>
      </c>
      <c r="B64" s="24">
        <f t="shared" si="1"/>
        <v>63</v>
      </c>
      <c r="C64" s="20" t="s">
        <v>127</v>
      </c>
      <c r="D64" s="20" t="s">
        <v>128</v>
      </c>
      <c r="E64" s="20" t="s">
        <v>395</v>
      </c>
      <c r="F64" s="3">
        <v>63</v>
      </c>
      <c r="G64" s="4">
        <v>3</v>
      </c>
      <c r="H64" s="6">
        <v>0.12152777777777778</v>
      </c>
      <c r="I64" s="2">
        <f t="shared" si="2"/>
        <v>3</v>
      </c>
      <c r="J64" s="2" t="str">
        <f t="shared" si="3"/>
        <v>craig</v>
      </c>
      <c r="K64" s="1" t="str">
        <f t="shared" si="4"/>
        <v>carroll</v>
      </c>
      <c r="L64" s="2">
        <v>63</v>
      </c>
      <c r="M64" s="10">
        <v>69</v>
      </c>
      <c r="N64" s="11">
        <f t="shared" si="9"/>
        <v>0.12152777777777778</v>
      </c>
      <c r="O64" s="1">
        <f t="shared" si="5"/>
        <v>69</v>
      </c>
      <c r="P64" s="1" t="str">
        <f t="shared" si="6"/>
        <v>Nathan</v>
      </c>
      <c r="Q64" s="1" t="str">
        <f t="shared" si="7"/>
        <v>Woods</v>
      </c>
      <c r="R64" s="26" t="str">
        <f t="shared" si="8"/>
        <v>Men 30-39 50 Miles</v>
      </c>
    </row>
    <row r="65" spans="1:18" x14ac:dyDescent="0.35">
      <c r="A65" s="20">
        <v>64</v>
      </c>
      <c r="B65" s="24">
        <f t="shared" si="1"/>
        <v>64</v>
      </c>
      <c r="C65" s="20" t="s">
        <v>129</v>
      </c>
      <c r="D65" s="20" t="s">
        <v>130</v>
      </c>
      <c r="E65" s="20" t="s">
        <v>395</v>
      </c>
      <c r="F65" s="3">
        <v>64</v>
      </c>
      <c r="G65" s="4">
        <v>71</v>
      </c>
      <c r="H65" s="6">
        <v>0.12361111111111112</v>
      </c>
      <c r="I65" s="2">
        <f t="shared" si="2"/>
        <v>71</v>
      </c>
      <c r="J65" s="2" t="str">
        <f t="shared" si="3"/>
        <v>Eric</v>
      </c>
      <c r="K65" s="1" t="str">
        <f t="shared" si="4"/>
        <v>Anderson</v>
      </c>
      <c r="L65" s="2">
        <v>64</v>
      </c>
      <c r="M65" s="10">
        <v>3</v>
      </c>
      <c r="N65" s="11">
        <f t="shared" si="9"/>
        <v>0.12152777777777778</v>
      </c>
      <c r="O65" s="1">
        <f t="shared" si="5"/>
        <v>3</v>
      </c>
      <c r="P65" s="1" t="str">
        <f t="shared" si="6"/>
        <v>craig</v>
      </c>
      <c r="Q65" s="1" t="str">
        <f t="shared" si="7"/>
        <v>carroll</v>
      </c>
      <c r="R65" s="26" t="str">
        <f t="shared" si="8"/>
        <v>Fat Tire MALE (4" plus) 50 Miles</v>
      </c>
    </row>
    <row r="66" spans="1:18" x14ac:dyDescent="0.35">
      <c r="A66" s="20">
        <v>65</v>
      </c>
      <c r="B66" s="24">
        <f t="shared" si="1"/>
        <v>65</v>
      </c>
      <c r="C66" s="20" t="s">
        <v>131</v>
      </c>
      <c r="D66" s="20" t="s">
        <v>132</v>
      </c>
      <c r="E66" s="20" t="s">
        <v>395</v>
      </c>
      <c r="F66" s="3">
        <v>65</v>
      </c>
      <c r="G66" s="4">
        <v>30</v>
      </c>
      <c r="H66" s="6">
        <v>0.125</v>
      </c>
      <c r="I66" s="2">
        <f t="shared" si="2"/>
        <v>30</v>
      </c>
      <c r="J66" s="2" t="str">
        <f t="shared" si="3"/>
        <v>Jaccob</v>
      </c>
      <c r="K66" s="1" t="str">
        <f t="shared" si="4"/>
        <v>Truax</v>
      </c>
      <c r="L66" s="2">
        <v>65</v>
      </c>
      <c r="M66" s="10">
        <v>71</v>
      </c>
      <c r="N66" s="11">
        <f t="shared" si="9"/>
        <v>0.12361111111111112</v>
      </c>
      <c r="O66" s="1">
        <f t="shared" si="5"/>
        <v>71</v>
      </c>
      <c r="P66" s="1" t="str">
        <f t="shared" si="6"/>
        <v>Eric</v>
      </c>
      <c r="Q66" s="1" t="str">
        <f t="shared" si="7"/>
        <v>Anderson</v>
      </c>
      <c r="R66" s="26" t="str">
        <f t="shared" si="8"/>
        <v>Men 40-49 50 Miles</v>
      </c>
    </row>
    <row r="67" spans="1:18" x14ac:dyDescent="0.35">
      <c r="A67" s="20">
        <v>66</v>
      </c>
      <c r="B67" s="24">
        <f t="shared" ref="B67:B130" si="10">VLOOKUP(A67,M:M,1,FALSE)</f>
        <v>66</v>
      </c>
      <c r="C67" s="20" t="s">
        <v>96</v>
      </c>
      <c r="D67" s="20" t="s">
        <v>133</v>
      </c>
      <c r="E67" s="20" t="s">
        <v>395</v>
      </c>
      <c r="F67" s="3">
        <v>66</v>
      </c>
      <c r="G67" s="4">
        <v>44</v>
      </c>
      <c r="H67" s="6">
        <v>0.125</v>
      </c>
      <c r="I67" s="2">
        <f t="shared" ref="I67:I130" si="11">VLOOKUP($G67,$A:$E,2,FALSE)</f>
        <v>44</v>
      </c>
      <c r="J67" s="2" t="str">
        <f t="shared" ref="J67:J130" si="12">VLOOKUP($G67,$A:$E,3,FALSE)</f>
        <v>Benjamin</v>
      </c>
      <c r="K67" s="1" t="str">
        <f t="shared" ref="K67:K130" si="13">VLOOKUP($G67,$A:$E,4,FALSE)</f>
        <v>Hopper</v>
      </c>
      <c r="L67" s="2">
        <v>66</v>
      </c>
      <c r="M67" s="10">
        <v>30</v>
      </c>
      <c r="N67" s="11">
        <f t="shared" ref="N67:N130" si="14">VLOOKUP(M67,G:H,2,FALSE)</f>
        <v>0.125</v>
      </c>
      <c r="O67" s="1">
        <f t="shared" ref="O67:O130" si="15">VLOOKUP($M67,$A:$E,2,FALSE)</f>
        <v>30</v>
      </c>
      <c r="P67" s="1" t="str">
        <f t="shared" ref="P67:P130" si="16">VLOOKUP($M67,$A:$E,3,FALSE)</f>
        <v>Jaccob</v>
      </c>
      <c r="Q67" s="1" t="str">
        <f t="shared" ref="Q67:Q130" si="17">VLOOKUP($M67,$A:$E,4,FALSE)</f>
        <v>Truax</v>
      </c>
      <c r="R67" s="26" t="str">
        <f t="shared" ref="R67:R130" si="18">VLOOKUP($M67,$A:$E,5,FALSE)</f>
        <v>Men 20-29 50 Miles</v>
      </c>
    </row>
    <row r="68" spans="1:18" x14ac:dyDescent="0.35">
      <c r="A68" s="20">
        <v>67</v>
      </c>
      <c r="B68" s="24">
        <f t="shared" si="10"/>
        <v>67</v>
      </c>
      <c r="C68" s="20" t="s">
        <v>134</v>
      </c>
      <c r="D68" s="20" t="s">
        <v>135</v>
      </c>
      <c r="E68" s="20" t="s">
        <v>395</v>
      </c>
      <c r="F68" s="3">
        <v>67</v>
      </c>
      <c r="G68" s="4">
        <v>43</v>
      </c>
      <c r="H68" s="6">
        <v>0.125</v>
      </c>
      <c r="I68" s="2">
        <f t="shared" si="11"/>
        <v>43</v>
      </c>
      <c r="J68" s="2" t="str">
        <f t="shared" si="12"/>
        <v>Lewis</v>
      </c>
      <c r="K68" s="1" t="str">
        <f t="shared" si="13"/>
        <v>Henrickson</v>
      </c>
      <c r="L68" s="2">
        <v>67</v>
      </c>
      <c r="M68" s="10">
        <v>44</v>
      </c>
      <c r="N68" s="11">
        <f t="shared" si="14"/>
        <v>0.125</v>
      </c>
      <c r="O68" s="1">
        <f t="shared" si="15"/>
        <v>44</v>
      </c>
      <c r="P68" s="1" t="str">
        <f t="shared" si="16"/>
        <v>Benjamin</v>
      </c>
      <c r="Q68" s="1" t="str">
        <f t="shared" si="17"/>
        <v>Hopper</v>
      </c>
      <c r="R68" s="26" t="str">
        <f t="shared" si="18"/>
        <v>Men 30-39 50 Miles</v>
      </c>
    </row>
    <row r="69" spans="1:18" x14ac:dyDescent="0.35">
      <c r="A69" s="20">
        <v>68</v>
      </c>
      <c r="B69" s="24">
        <f t="shared" si="10"/>
        <v>68</v>
      </c>
      <c r="C69" s="20" t="s">
        <v>65</v>
      </c>
      <c r="D69" s="20" t="s">
        <v>136</v>
      </c>
      <c r="E69" s="20" t="s">
        <v>395</v>
      </c>
      <c r="F69" s="3">
        <v>68</v>
      </c>
      <c r="G69" s="4">
        <v>247</v>
      </c>
      <c r="H69" s="6">
        <v>0.12569444444444444</v>
      </c>
      <c r="I69" s="2">
        <f t="shared" si="11"/>
        <v>247</v>
      </c>
      <c r="J69" s="2" t="str">
        <f t="shared" si="12"/>
        <v>Robert</v>
      </c>
      <c r="K69" s="1" t="str">
        <f t="shared" si="13"/>
        <v>Strobel</v>
      </c>
      <c r="L69" s="2">
        <v>68</v>
      </c>
      <c r="M69" s="10">
        <v>43</v>
      </c>
      <c r="N69" s="11">
        <f t="shared" si="14"/>
        <v>0.125</v>
      </c>
      <c r="O69" s="1">
        <f t="shared" si="15"/>
        <v>43</v>
      </c>
      <c r="P69" s="1" t="str">
        <f t="shared" si="16"/>
        <v>Lewis</v>
      </c>
      <c r="Q69" s="1" t="str">
        <f t="shared" si="17"/>
        <v>Henrickson</v>
      </c>
      <c r="R69" s="26" t="str">
        <f t="shared" si="18"/>
        <v>Men 30-39 50 Miles</v>
      </c>
    </row>
    <row r="70" spans="1:18" x14ac:dyDescent="0.35">
      <c r="A70" s="20">
        <v>69</v>
      </c>
      <c r="B70" s="24">
        <f t="shared" si="10"/>
        <v>69</v>
      </c>
      <c r="C70" s="20" t="s">
        <v>137</v>
      </c>
      <c r="D70" s="20" t="s">
        <v>138</v>
      </c>
      <c r="E70" s="20" t="s">
        <v>395</v>
      </c>
      <c r="F70" s="3">
        <v>69</v>
      </c>
      <c r="G70" s="4">
        <v>112</v>
      </c>
      <c r="H70" s="6">
        <v>0.12569444444444444</v>
      </c>
      <c r="I70" s="2">
        <f t="shared" si="11"/>
        <v>112</v>
      </c>
      <c r="J70" s="2" t="str">
        <f t="shared" si="12"/>
        <v>Derek</v>
      </c>
      <c r="K70" s="1" t="str">
        <f t="shared" si="13"/>
        <v>Witte</v>
      </c>
      <c r="L70" s="2">
        <v>69</v>
      </c>
      <c r="M70" s="10">
        <v>247</v>
      </c>
      <c r="N70" s="11">
        <f t="shared" si="14"/>
        <v>0.12569444444444444</v>
      </c>
      <c r="O70" s="1">
        <f t="shared" si="15"/>
        <v>247</v>
      </c>
      <c r="P70" s="1" t="str">
        <f t="shared" si="16"/>
        <v>Robert</v>
      </c>
      <c r="Q70" s="1" t="str">
        <f t="shared" si="17"/>
        <v>Strobel</v>
      </c>
      <c r="R70" s="26" t="str">
        <f t="shared" si="18"/>
        <v>Men 40-49 50 Miles</v>
      </c>
    </row>
    <row r="71" spans="1:18" x14ac:dyDescent="0.35">
      <c r="A71" s="20">
        <v>70</v>
      </c>
      <c r="B71" s="24">
        <f t="shared" si="10"/>
        <v>70</v>
      </c>
      <c r="C71" s="20" t="s">
        <v>139</v>
      </c>
      <c r="D71" s="20" t="s">
        <v>140</v>
      </c>
      <c r="E71" s="20" t="s">
        <v>395</v>
      </c>
      <c r="F71" s="3">
        <v>70</v>
      </c>
      <c r="G71" s="4">
        <v>139</v>
      </c>
      <c r="H71" s="6">
        <v>0.12569444444444444</v>
      </c>
      <c r="I71" s="2">
        <f t="shared" si="11"/>
        <v>139</v>
      </c>
      <c r="J71" s="2" t="str">
        <f t="shared" si="12"/>
        <v>Keith</v>
      </c>
      <c r="K71" s="1" t="str">
        <f t="shared" si="13"/>
        <v>Hutton</v>
      </c>
      <c r="L71" s="2">
        <v>70</v>
      </c>
      <c r="M71" s="10">
        <v>112</v>
      </c>
      <c r="N71" s="11">
        <f t="shared" si="14"/>
        <v>0.12569444444444444</v>
      </c>
      <c r="O71" s="1">
        <f t="shared" si="15"/>
        <v>112</v>
      </c>
      <c r="P71" s="1" t="str">
        <f t="shared" si="16"/>
        <v>Derek</v>
      </c>
      <c r="Q71" s="1" t="str">
        <f t="shared" si="17"/>
        <v>Witte</v>
      </c>
      <c r="R71" s="26" t="str">
        <f t="shared" si="18"/>
        <v>Men 40-49 50 Miles</v>
      </c>
    </row>
    <row r="72" spans="1:18" x14ac:dyDescent="0.35">
      <c r="A72" s="20">
        <v>71</v>
      </c>
      <c r="B72" s="24">
        <f t="shared" si="10"/>
        <v>71</v>
      </c>
      <c r="C72" s="20" t="s">
        <v>141</v>
      </c>
      <c r="D72" s="20" t="s">
        <v>142</v>
      </c>
      <c r="E72" s="20" t="s">
        <v>396</v>
      </c>
      <c r="F72" s="3">
        <v>71</v>
      </c>
      <c r="G72" s="4">
        <v>24</v>
      </c>
      <c r="H72" s="6">
        <v>0.12569444444444444</v>
      </c>
      <c r="I72" s="2">
        <f t="shared" si="11"/>
        <v>24</v>
      </c>
      <c r="J72" s="2" t="str">
        <f t="shared" si="12"/>
        <v>Joseph</v>
      </c>
      <c r="K72" s="1" t="str">
        <f t="shared" si="13"/>
        <v>Krahulik</v>
      </c>
      <c r="L72" s="2">
        <v>71</v>
      </c>
      <c r="M72" s="10">
        <v>139</v>
      </c>
      <c r="N72" s="11">
        <f t="shared" si="14"/>
        <v>0.12569444444444444</v>
      </c>
      <c r="O72" s="1">
        <f t="shared" si="15"/>
        <v>139</v>
      </c>
      <c r="P72" s="1" t="str">
        <f t="shared" si="16"/>
        <v>Keith</v>
      </c>
      <c r="Q72" s="1" t="str">
        <f t="shared" si="17"/>
        <v>Hutton</v>
      </c>
      <c r="R72" s="26" t="str">
        <f t="shared" si="18"/>
        <v>Men 50-59 50 Miles</v>
      </c>
    </row>
    <row r="73" spans="1:18" x14ac:dyDescent="0.35">
      <c r="A73" s="20">
        <v>72</v>
      </c>
      <c r="B73" s="24">
        <f t="shared" si="10"/>
        <v>72</v>
      </c>
      <c r="C73" s="20" t="s">
        <v>143</v>
      </c>
      <c r="D73" s="20" t="s">
        <v>35</v>
      </c>
      <c r="E73" s="20" t="s">
        <v>396</v>
      </c>
      <c r="F73" s="3">
        <v>72</v>
      </c>
      <c r="G73" s="4">
        <v>91</v>
      </c>
      <c r="H73" s="6">
        <v>0.12638888888888888</v>
      </c>
      <c r="I73" s="2">
        <f t="shared" si="11"/>
        <v>91</v>
      </c>
      <c r="J73" s="2" t="str">
        <f t="shared" si="12"/>
        <v>Jeff</v>
      </c>
      <c r="K73" s="1" t="str">
        <f t="shared" si="13"/>
        <v>Mason</v>
      </c>
      <c r="L73" s="2">
        <v>72</v>
      </c>
      <c r="M73" s="10">
        <v>24</v>
      </c>
      <c r="N73" s="11">
        <f t="shared" si="14"/>
        <v>0.12569444444444444</v>
      </c>
      <c r="O73" s="1">
        <f t="shared" si="15"/>
        <v>24</v>
      </c>
      <c r="P73" s="1" t="str">
        <f t="shared" si="16"/>
        <v>Joseph</v>
      </c>
      <c r="Q73" s="1" t="str">
        <f t="shared" si="17"/>
        <v>Krahulik</v>
      </c>
      <c r="R73" s="26" t="str">
        <f t="shared" si="18"/>
        <v>Men 20-29 50 Miles</v>
      </c>
    </row>
    <row r="74" spans="1:18" x14ac:dyDescent="0.35">
      <c r="A74" s="20">
        <v>73</v>
      </c>
      <c r="B74" s="24">
        <f t="shared" si="10"/>
        <v>73</v>
      </c>
      <c r="C74" s="20" t="s">
        <v>144</v>
      </c>
      <c r="D74" s="20" t="s">
        <v>145</v>
      </c>
      <c r="E74" s="20" t="s">
        <v>396</v>
      </c>
      <c r="F74" s="3">
        <v>73</v>
      </c>
      <c r="G74" s="4">
        <v>134</v>
      </c>
      <c r="H74" s="6">
        <v>0.12638888888888888</v>
      </c>
      <c r="I74" s="2">
        <f t="shared" si="11"/>
        <v>134</v>
      </c>
      <c r="J74" s="2" t="str">
        <f t="shared" si="12"/>
        <v>Scott</v>
      </c>
      <c r="K74" s="1" t="str">
        <f t="shared" si="13"/>
        <v>Hallberg</v>
      </c>
      <c r="L74" s="2">
        <v>73</v>
      </c>
      <c r="M74" s="10">
        <v>91</v>
      </c>
      <c r="N74" s="11">
        <f t="shared" si="14"/>
        <v>0.12638888888888888</v>
      </c>
      <c r="O74" s="1">
        <f t="shared" si="15"/>
        <v>91</v>
      </c>
      <c r="P74" s="1" t="str">
        <f t="shared" si="16"/>
        <v>Jeff</v>
      </c>
      <c r="Q74" s="1" t="str">
        <f t="shared" si="17"/>
        <v>Mason</v>
      </c>
      <c r="R74" s="26" t="str">
        <f t="shared" si="18"/>
        <v>Men 40-49 50 Miles</v>
      </c>
    </row>
    <row r="75" spans="1:18" x14ac:dyDescent="0.35">
      <c r="A75" s="20">
        <v>74</v>
      </c>
      <c r="B75" s="24">
        <f t="shared" si="10"/>
        <v>74</v>
      </c>
      <c r="C75" s="20" t="s">
        <v>146</v>
      </c>
      <c r="D75" s="20" t="s">
        <v>147</v>
      </c>
      <c r="E75" s="20" t="s">
        <v>396</v>
      </c>
      <c r="F75" s="3">
        <v>74</v>
      </c>
      <c r="G75" s="4">
        <v>40</v>
      </c>
      <c r="H75" s="6">
        <v>0.12638888888888888</v>
      </c>
      <c r="I75" s="2">
        <f t="shared" si="11"/>
        <v>40</v>
      </c>
      <c r="J75" s="2" t="str">
        <f t="shared" si="12"/>
        <v>Tyler</v>
      </c>
      <c r="K75" s="1" t="str">
        <f t="shared" si="13"/>
        <v>Conant</v>
      </c>
      <c r="L75" s="2">
        <v>74</v>
      </c>
      <c r="M75" s="10">
        <v>134</v>
      </c>
      <c r="N75" s="11">
        <f t="shared" si="14"/>
        <v>0.12638888888888888</v>
      </c>
      <c r="O75" s="1">
        <f t="shared" si="15"/>
        <v>134</v>
      </c>
      <c r="P75" s="1" t="str">
        <f t="shared" si="16"/>
        <v>Scott</v>
      </c>
      <c r="Q75" s="1" t="str">
        <f t="shared" si="17"/>
        <v>Hallberg</v>
      </c>
      <c r="R75" s="26" t="str">
        <f t="shared" si="18"/>
        <v>Men 50-59 50 Miles</v>
      </c>
    </row>
    <row r="76" spans="1:18" x14ac:dyDescent="0.35">
      <c r="A76" s="20">
        <v>75</v>
      </c>
      <c r="B76" s="24">
        <f t="shared" si="10"/>
        <v>75</v>
      </c>
      <c r="C76" s="20" t="s">
        <v>148</v>
      </c>
      <c r="D76" s="20" t="s">
        <v>149</v>
      </c>
      <c r="E76" s="20" t="s">
        <v>396</v>
      </c>
      <c r="F76" s="3">
        <v>75</v>
      </c>
      <c r="G76" s="4">
        <v>32</v>
      </c>
      <c r="H76" s="6">
        <v>0.12638888888888888</v>
      </c>
      <c r="I76" s="2">
        <f t="shared" si="11"/>
        <v>32</v>
      </c>
      <c r="J76" s="2" t="str">
        <f t="shared" si="12"/>
        <v>Nick</v>
      </c>
      <c r="K76" s="1" t="str">
        <f t="shared" si="13"/>
        <v>Allman</v>
      </c>
      <c r="L76" s="2">
        <v>75</v>
      </c>
      <c r="M76" s="10">
        <v>40</v>
      </c>
      <c r="N76" s="11">
        <f t="shared" si="14"/>
        <v>0.12638888888888888</v>
      </c>
      <c r="O76" s="1">
        <f t="shared" si="15"/>
        <v>40</v>
      </c>
      <c r="P76" s="1" t="str">
        <f t="shared" si="16"/>
        <v>Tyler</v>
      </c>
      <c r="Q76" s="1" t="str">
        <f t="shared" si="17"/>
        <v>Conant</v>
      </c>
      <c r="R76" s="26" t="str">
        <f t="shared" si="18"/>
        <v>Men 30-39 50 Miles</v>
      </c>
    </row>
    <row r="77" spans="1:18" x14ac:dyDescent="0.35">
      <c r="A77" s="20">
        <v>76</v>
      </c>
      <c r="B77" s="24">
        <f t="shared" si="10"/>
        <v>76</v>
      </c>
      <c r="C77" s="20" t="s">
        <v>7</v>
      </c>
      <c r="D77" s="20" t="s">
        <v>8</v>
      </c>
      <c r="E77" s="20" t="s">
        <v>396</v>
      </c>
      <c r="F77" s="3">
        <v>76</v>
      </c>
      <c r="G77" s="4">
        <v>47</v>
      </c>
      <c r="H77" s="6">
        <v>0.12638888888888888</v>
      </c>
      <c r="I77" s="2">
        <f t="shared" si="11"/>
        <v>47</v>
      </c>
      <c r="J77" s="2" t="str">
        <f t="shared" si="12"/>
        <v>Terry</v>
      </c>
      <c r="K77" s="1" t="str">
        <f t="shared" si="13"/>
        <v>Mitchell</v>
      </c>
      <c r="L77" s="2">
        <v>76</v>
      </c>
      <c r="M77" s="10">
        <v>111</v>
      </c>
      <c r="N77" s="11">
        <f t="shared" si="14"/>
        <v>0.12638888888888888</v>
      </c>
      <c r="O77" s="1">
        <f t="shared" si="15"/>
        <v>111</v>
      </c>
      <c r="P77" s="1" t="str">
        <f t="shared" si="16"/>
        <v>Randy</v>
      </c>
      <c r="Q77" s="1" t="str">
        <f t="shared" si="17"/>
        <v>Witte</v>
      </c>
      <c r="R77" s="26" t="str">
        <f t="shared" si="18"/>
        <v>Men 40-49 50 Miles</v>
      </c>
    </row>
    <row r="78" spans="1:18" x14ac:dyDescent="0.35">
      <c r="A78" s="20">
        <v>77</v>
      </c>
      <c r="B78" s="24">
        <f t="shared" si="10"/>
        <v>77</v>
      </c>
      <c r="C78" s="20" t="s">
        <v>150</v>
      </c>
      <c r="D78" s="20" t="s">
        <v>151</v>
      </c>
      <c r="E78" s="20" t="s">
        <v>396</v>
      </c>
      <c r="F78" s="3">
        <v>77</v>
      </c>
      <c r="G78" s="4">
        <v>104</v>
      </c>
      <c r="H78" s="6">
        <v>0.12638888888888888</v>
      </c>
      <c r="I78" s="2">
        <f t="shared" si="11"/>
        <v>104</v>
      </c>
      <c r="J78" s="2" t="str">
        <f t="shared" si="12"/>
        <v>Kevin</v>
      </c>
      <c r="K78" s="1" t="str">
        <f t="shared" si="13"/>
        <v>Schnell</v>
      </c>
      <c r="L78" s="2">
        <v>77</v>
      </c>
      <c r="M78" s="10">
        <v>47</v>
      </c>
      <c r="N78" s="11">
        <f t="shared" si="14"/>
        <v>0.12638888888888888</v>
      </c>
      <c r="O78" s="1">
        <f t="shared" si="15"/>
        <v>47</v>
      </c>
      <c r="P78" s="1" t="str">
        <f t="shared" si="16"/>
        <v>Terry</v>
      </c>
      <c r="Q78" s="1" t="str">
        <f t="shared" si="17"/>
        <v>Mitchell</v>
      </c>
      <c r="R78" s="26" t="str">
        <f t="shared" si="18"/>
        <v>Men 30-39 50 Miles</v>
      </c>
    </row>
    <row r="79" spans="1:18" x14ac:dyDescent="0.35">
      <c r="A79" s="20">
        <v>78</v>
      </c>
      <c r="B79" s="24">
        <f t="shared" si="10"/>
        <v>78</v>
      </c>
      <c r="C79" s="20" t="s">
        <v>152</v>
      </c>
      <c r="D79" s="20" t="s">
        <v>153</v>
      </c>
      <c r="E79" s="20" t="s">
        <v>396</v>
      </c>
      <c r="F79" s="3">
        <v>78</v>
      </c>
      <c r="G79" s="4">
        <v>2</v>
      </c>
      <c r="H79" s="6">
        <v>0.12638888888888888</v>
      </c>
      <c r="I79" s="2">
        <f t="shared" si="11"/>
        <v>2</v>
      </c>
      <c r="J79" s="2" t="str">
        <f t="shared" si="12"/>
        <v>Phelgar</v>
      </c>
      <c r="K79" s="1" t="str">
        <f t="shared" si="13"/>
        <v>Washington</v>
      </c>
      <c r="L79" s="2">
        <v>78</v>
      </c>
      <c r="M79" s="10">
        <v>104</v>
      </c>
      <c r="N79" s="11">
        <f t="shared" si="14"/>
        <v>0.12638888888888888</v>
      </c>
      <c r="O79" s="1">
        <f t="shared" si="15"/>
        <v>104</v>
      </c>
      <c r="P79" s="1" t="str">
        <f t="shared" si="16"/>
        <v>Kevin</v>
      </c>
      <c r="Q79" s="1" t="str">
        <f t="shared" si="17"/>
        <v>Schnell</v>
      </c>
      <c r="R79" s="26" t="str">
        <f t="shared" si="18"/>
        <v>Men 40-49 50 Miles</v>
      </c>
    </row>
    <row r="80" spans="1:18" x14ac:dyDescent="0.35">
      <c r="A80" s="20">
        <v>79</v>
      </c>
      <c r="B80" s="24">
        <f t="shared" si="10"/>
        <v>79</v>
      </c>
      <c r="C80" s="20" t="s">
        <v>107</v>
      </c>
      <c r="D80" s="20" t="s">
        <v>154</v>
      </c>
      <c r="E80" s="20" t="s">
        <v>396</v>
      </c>
      <c r="F80" s="3">
        <v>79</v>
      </c>
      <c r="G80" s="4">
        <v>93</v>
      </c>
      <c r="H80" s="6">
        <v>0.12638888888888888</v>
      </c>
      <c r="I80" s="2">
        <f t="shared" si="11"/>
        <v>93</v>
      </c>
      <c r="J80" s="2" t="str">
        <f t="shared" si="12"/>
        <v>Scott</v>
      </c>
      <c r="K80" s="1" t="str">
        <f t="shared" si="13"/>
        <v>Moon</v>
      </c>
      <c r="L80" s="2">
        <v>79</v>
      </c>
      <c r="M80" s="10">
        <v>2</v>
      </c>
      <c r="N80" s="11">
        <f t="shared" si="14"/>
        <v>0.12638888888888888</v>
      </c>
      <c r="O80" s="1">
        <f t="shared" si="15"/>
        <v>2</v>
      </c>
      <c r="P80" s="1" t="str">
        <f t="shared" si="16"/>
        <v>Phelgar</v>
      </c>
      <c r="Q80" s="1" t="str">
        <f t="shared" si="17"/>
        <v>Washington</v>
      </c>
      <c r="R80" s="26" t="str">
        <f t="shared" si="18"/>
        <v>E-Bike 50 Miles</v>
      </c>
    </row>
    <row r="81" spans="1:19" x14ac:dyDescent="0.35">
      <c r="A81" s="20">
        <v>80</v>
      </c>
      <c r="B81" s="24" t="e">
        <f t="shared" si="10"/>
        <v>#N/A</v>
      </c>
      <c r="C81" s="20" t="s">
        <v>155</v>
      </c>
      <c r="D81" s="20" t="s">
        <v>156</v>
      </c>
      <c r="E81" s="20" t="s">
        <v>396</v>
      </c>
      <c r="F81" s="3">
        <v>80</v>
      </c>
      <c r="G81" s="4">
        <v>131</v>
      </c>
      <c r="H81" s="6">
        <v>0.12638888888888888</v>
      </c>
      <c r="I81" s="2">
        <f t="shared" si="11"/>
        <v>131</v>
      </c>
      <c r="J81" s="2" t="str">
        <f t="shared" si="12"/>
        <v>Dale</v>
      </c>
      <c r="K81" s="1" t="str">
        <f t="shared" si="13"/>
        <v>Freese</v>
      </c>
      <c r="L81" s="2">
        <v>80</v>
      </c>
      <c r="M81" s="10">
        <v>93</v>
      </c>
      <c r="N81" s="11">
        <f t="shared" si="14"/>
        <v>0.12638888888888888</v>
      </c>
      <c r="O81" s="1">
        <f t="shared" si="15"/>
        <v>93</v>
      </c>
      <c r="P81" s="1" t="str">
        <f t="shared" si="16"/>
        <v>Scott</v>
      </c>
      <c r="Q81" s="1" t="str">
        <f t="shared" si="17"/>
        <v>Moon</v>
      </c>
      <c r="R81" s="26" t="str">
        <f t="shared" si="18"/>
        <v>Men 40-49 50 Miles</v>
      </c>
    </row>
    <row r="82" spans="1:19" x14ac:dyDescent="0.35">
      <c r="A82" s="20">
        <v>81</v>
      </c>
      <c r="B82" s="24">
        <f t="shared" si="10"/>
        <v>81</v>
      </c>
      <c r="C82" s="20" t="s">
        <v>75</v>
      </c>
      <c r="D82" s="20" t="s">
        <v>157</v>
      </c>
      <c r="E82" s="20" t="s">
        <v>396</v>
      </c>
      <c r="F82" s="3">
        <v>81</v>
      </c>
      <c r="G82" s="4">
        <v>67</v>
      </c>
      <c r="H82" s="6">
        <v>0.12638888888888888</v>
      </c>
      <c r="I82" s="2">
        <f t="shared" si="11"/>
        <v>67</v>
      </c>
      <c r="J82" s="2" t="str">
        <f t="shared" si="12"/>
        <v>Brandon</v>
      </c>
      <c r="K82" s="1" t="str">
        <f t="shared" si="13"/>
        <v>Strombeck</v>
      </c>
      <c r="L82" s="2">
        <v>81</v>
      </c>
      <c r="M82" s="10">
        <v>32</v>
      </c>
      <c r="N82" s="11">
        <f t="shared" si="14"/>
        <v>0.12638888888888888</v>
      </c>
      <c r="O82" s="1">
        <f t="shared" si="15"/>
        <v>32</v>
      </c>
      <c r="P82" s="1" t="str">
        <f t="shared" si="16"/>
        <v>Nick</v>
      </c>
      <c r="Q82" s="1" t="str">
        <f t="shared" si="17"/>
        <v>Allman</v>
      </c>
      <c r="R82" s="26" t="str">
        <f t="shared" si="18"/>
        <v>Men 30-39 50 Miles</v>
      </c>
    </row>
    <row r="83" spans="1:19" x14ac:dyDescent="0.35">
      <c r="A83" s="20">
        <v>82</v>
      </c>
      <c r="B83" s="24">
        <f t="shared" si="10"/>
        <v>82</v>
      </c>
      <c r="C83" s="20" t="s">
        <v>158</v>
      </c>
      <c r="D83" s="20" t="s">
        <v>159</v>
      </c>
      <c r="E83" s="20" t="s">
        <v>396</v>
      </c>
      <c r="F83" s="3">
        <v>82</v>
      </c>
      <c r="G83" s="4">
        <v>76</v>
      </c>
      <c r="H83" s="6">
        <v>0.12638888888888888</v>
      </c>
      <c r="I83" s="2">
        <f t="shared" si="11"/>
        <v>76</v>
      </c>
      <c r="J83" s="2" t="str">
        <f t="shared" si="12"/>
        <v>Harry</v>
      </c>
      <c r="K83" s="1" t="str">
        <f t="shared" si="13"/>
        <v>Clark</v>
      </c>
      <c r="L83" s="2">
        <v>82</v>
      </c>
      <c r="M83" s="10">
        <v>76</v>
      </c>
      <c r="N83" s="11">
        <f t="shared" si="14"/>
        <v>0.12638888888888888</v>
      </c>
      <c r="O83" s="1">
        <f t="shared" si="15"/>
        <v>76</v>
      </c>
      <c r="P83" s="1" t="str">
        <f t="shared" si="16"/>
        <v>Harry</v>
      </c>
      <c r="Q83" s="1" t="str">
        <f t="shared" si="17"/>
        <v>Clark</v>
      </c>
      <c r="R83" s="26" t="str">
        <f t="shared" si="18"/>
        <v>Men 40-49 50 Miles</v>
      </c>
    </row>
    <row r="84" spans="1:19" x14ac:dyDescent="0.35">
      <c r="A84" s="20">
        <v>83</v>
      </c>
      <c r="B84" s="24">
        <f t="shared" si="10"/>
        <v>83</v>
      </c>
      <c r="C84" s="20" t="s">
        <v>160</v>
      </c>
      <c r="D84" s="20" t="s">
        <v>161</v>
      </c>
      <c r="E84" s="20" t="s">
        <v>396</v>
      </c>
      <c r="F84" s="3">
        <v>83</v>
      </c>
      <c r="G84" s="4">
        <v>4</v>
      </c>
      <c r="H84" s="6">
        <v>0.12638888888888888</v>
      </c>
      <c r="I84" s="2">
        <f t="shared" si="11"/>
        <v>4</v>
      </c>
      <c r="J84" s="2" t="str">
        <f t="shared" si="12"/>
        <v>Brian</v>
      </c>
      <c r="K84" s="1" t="str">
        <f t="shared" si="13"/>
        <v>Enlow</v>
      </c>
      <c r="L84" s="2">
        <v>83</v>
      </c>
      <c r="M84" s="10">
        <v>4</v>
      </c>
      <c r="N84" s="11">
        <f t="shared" si="14"/>
        <v>0.12638888888888888</v>
      </c>
      <c r="O84" s="1">
        <f t="shared" si="15"/>
        <v>4</v>
      </c>
      <c r="P84" s="1" t="str">
        <f t="shared" si="16"/>
        <v>Brian</v>
      </c>
      <c r="Q84" s="1" t="str">
        <f t="shared" si="17"/>
        <v>Enlow</v>
      </c>
      <c r="R84" s="26" t="str">
        <f t="shared" si="18"/>
        <v>Fat Tire MALE (4" plus) 50 Miles</v>
      </c>
    </row>
    <row r="85" spans="1:19" x14ac:dyDescent="0.35">
      <c r="A85" s="20">
        <v>84</v>
      </c>
      <c r="B85" s="24">
        <f t="shared" si="10"/>
        <v>84</v>
      </c>
      <c r="C85" s="20" t="s">
        <v>162</v>
      </c>
      <c r="D85" s="20" t="s">
        <v>163</v>
      </c>
      <c r="E85" s="20" t="s">
        <v>396</v>
      </c>
      <c r="F85" s="3">
        <v>84</v>
      </c>
      <c r="G85" s="4">
        <v>261</v>
      </c>
      <c r="H85" s="6">
        <v>0.12638888888888888</v>
      </c>
      <c r="I85" s="2">
        <f t="shared" si="11"/>
        <v>261</v>
      </c>
      <c r="J85" s="2" t="str">
        <f t="shared" si="12"/>
        <v>Nate</v>
      </c>
      <c r="K85" s="1" t="str">
        <f t="shared" si="13"/>
        <v>Lake</v>
      </c>
      <c r="L85" s="2">
        <v>84</v>
      </c>
      <c r="M85" s="10">
        <v>261</v>
      </c>
      <c r="N85" s="11">
        <f t="shared" si="14"/>
        <v>0.12638888888888888</v>
      </c>
      <c r="O85" s="1">
        <f t="shared" si="15"/>
        <v>261</v>
      </c>
      <c r="P85" s="1" t="str">
        <f t="shared" si="16"/>
        <v>Nate</v>
      </c>
      <c r="Q85" s="1" t="str">
        <f t="shared" si="17"/>
        <v>Lake</v>
      </c>
      <c r="R85" s="26" t="str">
        <f t="shared" si="18"/>
        <v>Men 30-39 50 Miles</v>
      </c>
    </row>
    <row r="86" spans="1:19" x14ac:dyDescent="0.35">
      <c r="A86" s="20">
        <v>85</v>
      </c>
      <c r="B86" s="24">
        <f t="shared" si="10"/>
        <v>85</v>
      </c>
      <c r="C86" s="20" t="s">
        <v>164</v>
      </c>
      <c r="D86" s="20" t="s">
        <v>165</v>
      </c>
      <c r="E86" s="20" t="s">
        <v>396</v>
      </c>
      <c r="F86" s="3">
        <v>85</v>
      </c>
      <c r="G86" s="4">
        <v>60</v>
      </c>
      <c r="H86" s="6">
        <v>0.12638888888888888</v>
      </c>
      <c r="I86" s="2">
        <f t="shared" si="11"/>
        <v>60</v>
      </c>
      <c r="J86" s="2" t="str">
        <f t="shared" si="12"/>
        <v>Collin</v>
      </c>
      <c r="K86" s="1" t="str">
        <f t="shared" si="13"/>
        <v>Shipman</v>
      </c>
      <c r="L86" s="2">
        <v>85</v>
      </c>
      <c r="M86" s="10">
        <v>60</v>
      </c>
      <c r="N86" s="11">
        <f t="shared" si="14"/>
        <v>0.12638888888888888</v>
      </c>
      <c r="O86" s="1">
        <f t="shared" si="15"/>
        <v>60</v>
      </c>
      <c r="P86" s="1" t="str">
        <f t="shared" si="16"/>
        <v>Collin</v>
      </c>
      <c r="Q86" s="1" t="str">
        <f t="shared" si="17"/>
        <v>Shipman</v>
      </c>
      <c r="R86" s="26" t="str">
        <f t="shared" si="18"/>
        <v>Men 30-39 50 Miles</v>
      </c>
    </row>
    <row r="87" spans="1:19" x14ac:dyDescent="0.35">
      <c r="A87" s="20">
        <v>86</v>
      </c>
      <c r="B87" s="24">
        <f t="shared" si="10"/>
        <v>86</v>
      </c>
      <c r="C87" s="20" t="s">
        <v>15</v>
      </c>
      <c r="D87" s="20" t="s">
        <v>16</v>
      </c>
      <c r="E87" s="20" t="s">
        <v>396</v>
      </c>
      <c r="F87" s="3">
        <v>86</v>
      </c>
      <c r="G87" s="4">
        <v>111</v>
      </c>
      <c r="H87" s="6">
        <v>0.12638888888888888</v>
      </c>
      <c r="I87" s="2">
        <f t="shared" si="11"/>
        <v>111</v>
      </c>
      <c r="J87" s="2" t="str">
        <f t="shared" si="12"/>
        <v>Randy</v>
      </c>
      <c r="K87" s="1" t="str">
        <f t="shared" si="13"/>
        <v>Witte</v>
      </c>
      <c r="L87" s="2">
        <v>86</v>
      </c>
      <c r="M87" s="10">
        <v>161</v>
      </c>
      <c r="N87" s="11">
        <f t="shared" si="14"/>
        <v>0.12638888888888888</v>
      </c>
      <c r="O87" s="1">
        <f t="shared" si="15"/>
        <v>161</v>
      </c>
      <c r="P87" s="1" t="str">
        <f t="shared" si="16"/>
        <v>alan</v>
      </c>
      <c r="Q87" s="1" t="str">
        <f t="shared" si="17"/>
        <v>willey</v>
      </c>
      <c r="R87" s="26" t="str">
        <f t="shared" si="18"/>
        <v>Men 50-59 50 Miles</v>
      </c>
    </row>
    <row r="88" spans="1:19" x14ac:dyDescent="0.35">
      <c r="A88" s="20">
        <v>87</v>
      </c>
      <c r="B88" s="24">
        <f t="shared" si="10"/>
        <v>87</v>
      </c>
      <c r="C88" s="20" t="s">
        <v>148</v>
      </c>
      <c r="D88" s="20" t="s">
        <v>166</v>
      </c>
      <c r="E88" s="20" t="s">
        <v>396</v>
      </c>
      <c r="F88" s="3">
        <v>87</v>
      </c>
      <c r="G88" s="4">
        <v>161</v>
      </c>
      <c r="H88" s="6">
        <v>0.12638888888888888</v>
      </c>
      <c r="I88" s="2">
        <f t="shared" si="11"/>
        <v>161</v>
      </c>
      <c r="J88" s="2" t="str">
        <f t="shared" si="12"/>
        <v>alan</v>
      </c>
      <c r="K88" s="1" t="str">
        <f t="shared" si="13"/>
        <v>willey</v>
      </c>
      <c r="L88" s="2">
        <v>87</v>
      </c>
      <c r="M88" s="10">
        <v>203</v>
      </c>
      <c r="N88" s="11">
        <f t="shared" si="14"/>
        <v>0.11458333333333333</v>
      </c>
      <c r="O88" s="1">
        <f t="shared" si="15"/>
        <v>203</v>
      </c>
      <c r="P88" s="1" t="str">
        <f t="shared" si="16"/>
        <v>john</v>
      </c>
      <c r="Q88" s="1" t="str">
        <f t="shared" si="17"/>
        <v>Kelly</v>
      </c>
      <c r="R88" s="26" t="str">
        <f t="shared" si="18"/>
        <v>Tandem 50 Miles</v>
      </c>
    </row>
    <row r="89" spans="1:19" x14ac:dyDescent="0.35">
      <c r="A89" s="20">
        <v>88</v>
      </c>
      <c r="B89" s="24">
        <f t="shared" si="10"/>
        <v>88</v>
      </c>
      <c r="C89" s="20" t="s">
        <v>65</v>
      </c>
      <c r="D89" s="20" t="s">
        <v>167</v>
      </c>
      <c r="E89" s="20" t="s">
        <v>396</v>
      </c>
      <c r="F89" s="3">
        <v>88</v>
      </c>
      <c r="G89" s="4">
        <v>203</v>
      </c>
      <c r="H89" s="6">
        <v>0.12638888888888888</v>
      </c>
      <c r="I89" s="2">
        <f t="shared" si="11"/>
        <v>203</v>
      </c>
      <c r="J89" s="2" t="str">
        <f t="shared" si="12"/>
        <v>john</v>
      </c>
      <c r="K89" s="1" t="str">
        <f t="shared" si="13"/>
        <v>Kelly</v>
      </c>
      <c r="L89" s="2">
        <v>88</v>
      </c>
      <c r="M89" s="10">
        <v>204</v>
      </c>
      <c r="N89" s="11">
        <f t="shared" si="14"/>
        <v>0.12638888888888888</v>
      </c>
      <c r="O89" s="1">
        <f t="shared" si="15"/>
        <v>204</v>
      </c>
      <c r="P89" s="1" t="str">
        <f t="shared" si="16"/>
        <v>Brody</v>
      </c>
      <c r="Q89" s="1" t="str">
        <f t="shared" si="17"/>
        <v>Kelly</v>
      </c>
      <c r="R89" s="26" t="str">
        <f t="shared" si="18"/>
        <v>Tandem 50 Miles</v>
      </c>
    </row>
    <row r="90" spans="1:19" x14ac:dyDescent="0.35">
      <c r="A90" s="20">
        <v>89</v>
      </c>
      <c r="B90" s="24">
        <f t="shared" si="10"/>
        <v>89</v>
      </c>
      <c r="C90" s="20" t="s">
        <v>168</v>
      </c>
      <c r="D90" s="20" t="s">
        <v>169</v>
      </c>
      <c r="E90" s="20" t="s">
        <v>396</v>
      </c>
      <c r="F90" s="3">
        <v>89</v>
      </c>
      <c r="G90" s="4">
        <v>204</v>
      </c>
      <c r="H90" s="6">
        <v>0.12638888888888888</v>
      </c>
      <c r="I90" s="2">
        <f t="shared" si="11"/>
        <v>204</v>
      </c>
      <c r="J90" s="2" t="str">
        <f t="shared" si="12"/>
        <v>Brody</v>
      </c>
      <c r="K90" s="1" t="str">
        <f t="shared" si="13"/>
        <v>Kelly</v>
      </c>
      <c r="L90" s="2">
        <v>89</v>
      </c>
      <c r="M90" s="10">
        <v>116</v>
      </c>
      <c r="N90" s="11">
        <f t="shared" si="14"/>
        <v>0.12916666666666668</v>
      </c>
      <c r="O90" s="1">
        <f t="shared" si="15"/>
        <v>116</v>
      </c>
      <c r="P90" s="1" t="str">
        <f t="shared" si="16"/>
        <v>John</v>
      </c>
      <c r="Q90" s="1" t="str">
        <f t="shared" si="17"/>
        <v>Boyd</v>
      </c>
      <c r="R90" s="26" t="str">
        <f t="shared" si="18"/>
        <v>Men 50-59 50 Miles</v>
      </c>
    </row>
    <row r="91" spans="1:19" x14ac:dyDescent="0.35">
      <c r="A91" s="20">
        <v>90</v>
      </c>
      <c r="B91" s="24">
        <f t="shared" si="10"/>
        <v>90</v>
      </c>
      <c r="C91" s="20" t="s">
        <v>48</v>
      </c>
      <c r="D91" s="20" t="s">
        <v>170</v>
      </c>
      <c r="E91" s="20" t="s">
        <v>396</v>
      </c>
      <c r="F91" s="3">
        <v>90</v>
      </c>
      <c r="G91" s="4">
        <v>116</v>
      </c>
      <c r="H91" s="6">
        <v>0.12916666666666668</v>
      </c>
      <c r="I91" s="2">
        <f t="shared" si="11"/>
        <v>116</v>
      </c>
      <c r="J91" s="2" t="str">
        <f t="shared" si="12"/>
        <v>John</v>
      </c>
      <c r="K91" s="1" t="str">
        <f t="shared" si="13"/>
        <v>Boyd</v>
      </c>
      <c r="L91" s="2">
        <v>90</v>
      </c>
      <c r="M91" s="10">
        <v>18</v>
      </c>
      <c r="N91" s="11">
        <f t="shared" si="14"/>
        <v>0.12916666666666668</v>
      </c>
      <c r="O91" s="1">
        <f t="shared" si="15"/>
        <v>18</v>
      </c>
      <c r="P91" s="1" t="str">
        <f t="shared" si="16"/>
        <v>Derek</v>
      </c>
      <c r="Q91" s="1" t="str">
        <f t="shared" si="17"/>
        <v>Groves</v>
      </c>
      <c r="R91" s="26" t="str">
        <f t="shared" si="18"/>
        <v>Men 20-29 50 Miles</v>
      </c>
    </row>
    <row r="92" spans="1:19" x14ac:dyDescent="0.35">
      <c r="A92" s="20">
        <v>91</v>
      </c>
      <c r="B92" s="24">
        <f t="shared" si="10"/>
        <v>91</v>
      </c>
      <c r="C92" s="20" t="s">
        <v>171</v>
      </c>
      <c r="D92" s="20" t="s">
        <v>172</v>
      </c>
      <c r="E92" s="20" t="s">
        <v>396</v>
      </c>
      <c r="F92" s="3">
        <v>91</v>
      </c>
      <c r="G92" s="4">
        <v>18</v>
      </c>
      <c r="H92" s="6">
        <v>0.12916666666666668</v>
      </c>
      <c r="I92" s="2">
        <f t="shared" si="11"/>
        <v>18</v>
      </c>
      <c r="J92" s="2" t="str">
        <f t="shared" si="12"/>
        <v>Derek</v>
      </c>
      <c r="K92" s="1" t="str">
        <f t="shared" si="13"/>
        <v>Groves</v>
      </c>
      <c r="L92" s="2">
        <v>91</v>
      </c>
      <c r="M92" s="10">
        <v>268</v>
      </c>
      <c r="N92" s="11">
        <f t="shared" si="14"/>
        <v>0.12916666666666668</v>
      </c>
      <c r="O92" s="1">
        <f t="shared" si="15"/>
        <v>268</v>
      </c>
      <c r="P92" s="1" t="str">
        <f t="shared" si="16"/>
        <v>Felipe</v>
      </c>
      <c r="Q92" s="1" t="str">
        <f t="shared" si="17"/>
        <v>Cardenas</v>
      </c>
      <c r="R92" s="26" t="str">
        <f t="shared" si="18"/>
        <v>Men 40-49 50 Miles</v>
      </c>
    </row>
    <row r="93" spans="1:19" x14ac:dyDescent="0.35">
      <c r="A93" s="20">
        <v>92</v>
      </c>
      <c r="B93" s="24">
        <f t="shared" si="10"/>
        <v>92</v>
      </c>
      <c r="C93" s="20" t="s">
        <v>173</v>
      </c>
      <c r="D93" s="20" t="s">
        <v>174</v>
      </c>
      <c r="E93" s="20" t="s">
        <v>396</v>
      </c>
      <c r="F93" s="3">
        <v>92</v>
      </c>
      <c r="G93" s="4">
        <v>268</v>
      </c>
      <c r="H93" s="6">
        <v>0.12916666666666668</v>
      </c>
      <c r="I93" s="2">
        <f t="shared" si="11"/>
        <v>268</v>
      </c>
      <c r="J93" s="2" t="str">
        <f t="shared" si="12"/>
        <v>Felipe</v>
      </c>
      <c r="K93" s="1" t="str">
        <f t="shared" si="13"/>
        <v>Cardenas</v>
      </c>
      <c r="L93" s="2">
        <v>92</v>
      </c>
      <c r="M93" s="10">
        <v>145</v>
      </c>
      <c r="N93" s="11">
        <f t="shared" si="14"/>
        <v>0.12916666666666668</v>
      </c>
      <c r="O93" s="1">
        <f t="shared" si="15"/>
        <v>145</v>
      </c>
      <c r="P93" s="1" t="str">
        <f t="shared" si="16"/>
        <v>Larry</v>
      </c>
      <c r="Q93" s="1" t="str">
        <f t="shared" si="17"/>
        <v>Lenne</v>
      </c>
      <c r="R93" s="26" t="str">
        <f t="shared" si="18"/>
        <v>Men 50-59 50 Miles</v>
      </c>
    </row>
    <row r="94" spans="1:19" x14ac:dyDescent="0.35">
      <c r="A94" s="20">
        <v>93</v>
      </c>
      <c r="B94" s="24">
        <f t="shared" si="10"/>
        <v>93</v>
      </c>
      <c r="C94" s="20" t="s">
        <v>32</v>
      </c>
      <c r="D94" s="20" t="s">
        <v>175</v>
      </c>
      <c r="E94" s="20" t="s">
        <v>396</v>
      </c>
      <c r="F94" s="3">
        <v>93</v>
      </c>
      <c r="G94" s="4">
        <v>145</v>
      </c>
      <c r="H94" s="6">
        <v>0.12916666666666668</v>
      </c>
      <c r="I94" s="2">
        <f t="shared" si="11"/>
        <v>145</v>
      </c>
      <c r="J94" s="2" t="str">
        <f t="shared" si="12"/>
        <v>Larry</v>
      </c>
      <c r="K94" s="1" t="str">
        <f t="shared" si="13"/>
        <v>Lenne</v>
      </c>
      <c r="L94" s="2">
        <v>93</v>
      </c>
      <c r="M94" s="10">
        <v>94</v>
      </c>
      <c r="N94" s="11">
        <v>0.12916666666666668</v>
      </c>
      <c r="O94" s="1">
        <f t="shared" si="15"/>
        <v>94</v>
      </c>
      <c r="P94" s="1" t="str">
        <f t="shared" si="16"/>
        <v>Matt</v>
      </c>
      <c r="Q94" s="1" t="str">
        <f t="shared" si="17"/>
        <v>Mullins</v>
      </c>
      <c r="R94" s="26" t="str">
        <f t="shared" si="18"/>
        <v>Men 40-49 50 Miles</v>
      </c>
      <c r="S94" s="1" t="s">
        <v>461</v>
      </c>
    </row>
    <row r="95" spans="1:19" x14ac:dyDescent="0.35">
      <c r="A95" s="20">
        <v>94</v>
      </c>
      <c r="B95" s="24">
        <f t="shared" si="10"/>
        <v>94</v>
      </c>
      <c r="C95" s="20" t="s">
        <v>158</v>
      </c>
      <c r="D95" s="20" t="s">
        <v>176</v>
      </c>
      <c r="E95" s="20" t="s">
        <v>396</v>
      </c>
      <c r="F95" s="3">
        <v>94</v>
      </c>
      <c r="G95" s="4">
        <v>93</v>
      </c>
      <c r="H95" s="6">
        <v>0.12916666666666668</v>
      </c>
      <c r="I95" s="2">
        <f t="shared" si="11"/>
        <v>93</v>
      </c>
      <c r="J95" s="2" t="str">
        <f t="shared" si="12"/>
        <v>Scott</v>
      </c>
      <c r="K95" s="1" t="str">
        <f t="shared" si="13"/>
        <v>Moon</v>
      </c>
      <c r="L95" s="2">
        <v>94</v>
      </c>
      <c r="M95" s="10">
        <v>131</v>
      </c>
      <c r="N95" s="11">
        <v>0.12916666666666668</v>
      </c>
      <c r="O95" s="1">
        <f t="shared" si="15"/>
        <v>131</v>
      </c>
      <c r="P95" s="1" t="str">
        <f t="shared" si="16"/>
        <v>Dale</v>
      </c>
      <c r="Q95" s="1" t="str">
        <f t="shared" si="17"/>
        <v>Freese</v>
      </c>
      <c r="R95" s="26" t="str">
        <f t="shared" si="18"/>
        <v>Men 50-59 50 Miles</v>
      </c>
    </row>
    <row r="96" spans="1:19" x14ac:dyDescent="0.35">
      <c r="A96" s="20">
        <v>95</v>
      </c>
      <c r="B96" s="24">
        <f t="shared" si="10"/>
        <v>95</v>
      </c>
      <c r="C96" s="20" t="s">
        <v>177</v>
      </c>
      <c r="D96" s="20" t="s">
        <v>178</v>
      </c>
      <c r="E96" s="20" t="s">
        <v>396</v>
      </c>
      <c r="F96" s="3">
        <v>95</v>
      </c>
      <c r="G96" s="4">
        <v>131</v>
      </c>
      <c r="H96" s="6">
        <v>0.12986111111111112</v>
      </c>
      <c r="I96" s="2">
        <f t="shared" si="11"/>
        <v>131</v>
      </c>
      <c r="J96" s="2" t="str">
        <f t="shared" si="12"/>
        <v>Dale</v>
      </c>
      <c r="K96" s="1" t="str">
        <f t="shared" si="13"/>
        <v>Freese</v>
      </c>
      <c r="L96" s="2">
        <v>95</v>
      </c>
      <c r="M96" s="10">
        <v>115</v>
      </c>
      <c r="N96" s="11">
        <f t="shared" si="14"/>
        <v>0.12986111111111112</v>
      </c>
      <c r="O96" s="1">
        <f t="shared" si="15"/>
        <v>115</v>
      </c>
      <c r="P96" s="1" t="str">
        <f t="shared" si="16"/>
        <v>Scott</v>
      </c>
      <c r="Q96" s="1" t="str">
        <f t="shared" si="17"/>
        <v>Assmann</v>
      </c>
      <c r="R96" s="26" t="str">
        <f t="shared" si="18"/>
        <v>Men 50-59 50 Miles</v>
      </c>
    </row>
    <row r="97" spans="1:19" x14ac:dyDescent="0.35">
      <c r="A97" s="20">
        <v>96</v>
      </c>
      <c r="B97" s="24">
        <f t="shared" si="10"/>
        <v>96</v>
      </c>
      <c r="C97" s="20" t="s">
        <v>179</v>
      </c>
      <c r="D97" s="20" t="s">
        <v>180</v>
      </c>
      <c r="E97" s="20" t="s">
        <v>396</v>
      </c>
      <c r="F97" s="3">
        <v>96</v>
      </c>
      <c r="G97" s="4">
        <v>115</v>
      </c>
      <c r="H97" s="6">
        <v>0.12986111111111112</v>
      </c>
      <c r="I97" s="2">
        <f t="shared" si="11"/>
        <v>115</v>
      </c>
      <c r="J97" s="2" t="str">
        <f t="shared" si="12"/>
        <v>Scott</v>
      </c>
      <c r="K97" s="1" t="str">
        <f t="shared" si="13"/>
        <v>Assmann</v>
      </c>
      <c r="L97" s="2">
        <v>96</v>
      </c>
      <c r="M97" s="10">
        <v>42</v>
      </c>
      <c r="N97" s="11">
        <f t="shared" si="14"/>
        <v>0.12986111111111112</v>
      </c>
      <c r="O97" s="1">
        <f t="shared" si="15"/>
        <v>42</v>
      </c>
      <c r="P97" s="1" t="str">
        <f t="shared" si="16"/>
        <v>LORENZO</v>
      </c>
      <c r="Q97" s="1" t="str">
        <f t="shared" si="17"/>
        <v>Ferro</v>
      </c>
      <c r="R97" s="26" t="str">
        <f t="shared" si="18"/>
        <v>Men 30-39 50 Miles</v>
      </c>
    </row>
    <row r="98" spans="1:19" x14ac:dyDescent="0.35">
      <c r="A98" s="20">
        <v>97</v>
      </c>
      <c r="B98" s="24">
        <f t="shared" si="10"/>
        <v>97</v>
      </c>
      <c r="C98" s="20" t="s">
        <v>181</v>
      </c>
      <c r="D98" s="20" t="s">
        <v>182</v>
      </c>
      <c r="E98" s="20" t="s">
        <v>396</v>
      </c>
      <c r="F98" s="3">
        <v>97</v>
      </c>
      <c r="G98" s="4">
        <v>42</v>
      </c>
      <c r="H98" s="6">
        <v>0.12986111111111112</v>
      </c>
      <c r="I98" s="2">
        <f t="shared" si="11"/>
        <v>42</v>
      </c>
      <c r="J98" s="2" t="str">
        <f t="shared" si="12"/>
        <v>LORENZO</v>
      </c>
      <c r="K98" s="1" t="str">
        <f t="shared" si="13"/>
        <v>Ferro</v>
      </c>
      <c r="L98" s="2">
        <v>97</v>
      </c>
      <c r="M98" s="10">
        <v>110</v>
      </c>
      <c r="N98" s="11">
        <v>0.12986111111111112</v>
      </c>
      <c r="O98" s="1">
        <f t="shared" si="15"/>
        <v>110</v>
      </c>
      <c r="P98" s="1" t="str">
        <f t="shared" si="16"/>
        <v>JJ</v>
      </c>
      <c r="Q98" s="1" t="str">
        <f t="shared" si="17"/>
        <v>Truax</v>
      </c>
      <c r="R98" s="26" t="str">
        <f t="shared" si="18"/>
        <v>Men 40-49 50 Miles</v>
      </c>
      <c r="S98" s="1" t="s">
        <v>462</v>
      </c>
    </row>
    <row r="99" spans="1:19" x14ac:dyDescent="0.35">
      <c r="A99" s="20">
        <v>98</v>
      </c>
      <c r="B99" s="24">
        <f t="shared" si="10"/>
        <v>98</v>
      </c>
      <c r="C99" s="20" t="s">
        <v>183</v>
      </c>
      <c r="D99" s="20" t="s">
        <v>184</v>
      </c>
      <c r="E99" s="20" t="s">
        <v>396</v>
      </c>
      <c r="F99" s="3">
        <v>98</v>
      </c>
      <c r="G99" s="4">
        <v>118</v>
      </c>
      <c r="H99" s="6">
        <v>0.13055555555555556</v>
      </c>
      <c r="I99" s="2">
        <f t="shared" si="11"/>
        <v>118</v>
      </c>
      <c r="J99" s="2" t="str">
        <f t="shared" si="12"/>
        <v>Thomas</v>
      </c>
      <c r="K99" s="1" t="str">
        <f t="shared" si="13"/>
        <v>Brouillard</v>
      </c>
      <c r="L99" s="2">
        <v>98</v>
      </c>
      <c r="M99" s="10">
        <v>150</v>
      </c>
      <c r="N99" s="11">
        <f t="shared" si="14"/>
        <v>0.13125000000000001</v>
      </c>
      <c r="O99" s="1">
        <f t="shared" si="15"/>
        <v>150</v>
      </c>
      <c r="P99" s="1" t="str">
        <f t="shared" si="16"/>
        <v>Michael</v>
      </c>
      <c r="Q99" s="1" t="str">
        <f t="shared" si="17"/>
        <v>Meenan</v>
      </c>
      <c r="R99" s="26" t="str">
        <f t="shared" si="18"/>
        <v>Men 50-59 50 Miles</v>
      </c>
    </row>
    <row r="100" spans="1:19" x14ac:dyDescent="0.35">
      <c r="A100" s="20">
        <v>99</v>
      </c>
      <c r="B100" s="24">
        <f t="shared" si="10"/>
        <v>99</v>
      </c>
      <c r="C100" s="20" t="s">
        <v>185</v>
      </c>
      <c r="D100" s="20" t="s">
        <v>186</v>
      </c>
      <c r="E100" s="20" t="s">
        <v>396</v>
      </c>
      <c r="F100" s="3">
        <v>99</v>
      </c>
      <c r="G100" s="4">
        <v>150</v>
      </c>
      <c r="H100" s="6">
        <v>0.13125000000000001</v>
      </c>
      <c r="I100" s="2">
        <f t="shared" si="11"/>
        <v>150</v>
      </c>
      <c r="J100" s="2" t="str">
        <f t="shared" si="12"/>
        <v>Michael</v>
      </c>
      <c r="K100" s="1" t="str">
        <f t="shared" si="13"/>
        <v>Meenan</v>
      </c>
      <c r="L100" s="2">
        <v>99</v>
      </c>
      <c r="M100" s="10">
        <v>254</v>
      </c>
      <c r="N100" s="11">
        <f t="shared" si="14"/>
        <v>0.13125000000000001</v>
      </c>
      <c r="O100" s="1">
        <f t="shared" si="15"/>
        <v>254</v>
      </c>
      <c r="P100" s="1" t="str">
        <f t="shared" si="16"/>
        <v>Dave</v>
      </c>
      <c r="Q100" s="1" t="str">
        <f t="shared" si="17"/>
        <v>Linden</v>
      </c>
      <c r="R100" s="26" t="str">
        <f t="shared" si="18"/>
        <v>Men 60+ 50 Miles</v>
      </c>
    </row>
    <row r="101" spans="1:19" x14ac:dyDescent="0.35">
      <c r="A101" s="20">
        <v>100</v>
      </c>
      <c r="B101" s="24">
        <f t="shared" si="10"/>
        <v>100</v>
      </c>
      <c r="C101" s="20" t="s">
        <v>158</v>
      </c>
      <c r="D101" s="20" t="s">
        <v>187</v>
      </c>
      <c r="E101" s="20" t="s">
        <v>396</v>
      </c>
      <c r="F101" s="3">
        <v>100</v>
      </c>
      <c r="G101" s="4">
        <v>254</v>
      </c>
      <c r="H101" s="6">
        <v>0.13125000000000001</v>
      </c>
      <c r="I101" s="2">
        <f t="shared" si="11"/>
        <v>254</v>
      </c>
      <c r="J101" s="2" t="str">
        <f t="shared" si="12"/>
        <v>Dave</v>
      </c>
      <c r="K101" s="1" t="str">
        <f t="shared" si="13"/>
        <v>Linden</v>
      </c>
      <c r="L101" s="2">
        <v>100</v>
      </c>
      <c r="M101" s="10">
        <v>178</v>
      </c>
      <c r="N101" s="11">
        <f t="shared" si="14"/>
        <v>0.13125000000000001</v>
      </c>
      <c r="O101" s="1">
        <f t="shared" si="15"/>
        <v>178</v>
      </c>
      <c r="P101" s="1" t="str">
        <f t="shared" si="16"/>
        <v>david</v>
      </c>
      <c r="Q101" s="1" t="str">
        <f t="shared" si="17"/>
        <v>tharp</v>
      </c>
      <c r="R101" s="26" t="str">
        <f t="shared" si="18"/>
        <v>Men 60+ 50 Miles</v>
      </c>
    </row>
    <row r="102" spans="1:19" x14ac:dyDescent="0.35">
      <c r="A102" s="20">
        <v>101</v>
      </c>
      <c r="B102" s="24">
        <f t="shared" si="10"/>
        <v>101</v>
      </c>
      <c r="C102" s="20" t="s">
        <v>188</v>
      </c>
      <c r="D102" s="20" t="s">
        <v>189</v>
      </c>
      <c r="E102" s="20" t="s">
        <v>396</v>
      </c>
      <c r="F102" s="3">
        <v>101</v>
      </c>
      <c r="G102" s="4">
        <v>178</v>
      </c>
      <c r="H102" s="6">
        <v>0.13125000000000001</v>
      </c>
      <c r="I102" s="2">
        <f t="shared" si="11"/>
        <v>178</v>
      </c>
      <c r="J102" s="2" t="str">
        <f t="shared" si="12"/>
        <v>david</v>
      </c>
      <c r="K102" s="1" t="str">
        <f t="shared" si="13"/>
        <v>tharp</v>
      </c>
      <c r="L102" s="2">
        <v>101</v>
      </c>
      <c r="M102" s="10">
        <v>77</v>
      </c>
      <c r="N102" s="11">
        <f t="shared" si="14"/>
        <v>0.13125000000000001</v>
      </c>
      <c r="O102" s="1">
        <f t="shared" si="15"/>
        <v>77</v>
      </c>
      <c r="P102" s="1" t="str">
        <f t="shared" si="16"/>
        <v>Mark</v>
      </c>
      <c r="Q102" s="1" t="str">
        <f t="shared" si="17"/>
        <v>Damschroder</v>
      </c>
      <c r="R102" s="26" t="str">
        <f t="shared" si="18"/>
        <v>Men 40-49 50 Miles</v>
      </c>
    </row>
    <row r="103" spans="1:19" x14ac:dyDescent="0.35">
      <c r="A103" s="20">
        <v>102</v>
      </c>
      <c r="B103" s="24">
        <f t="shared" si="10"/>
        <v>102</v>
      </c>
      <c r="C103" s="20" t="s">
        <v>190</v>
      </c>
      <c r="D103" s="20" t="s">
        <v>191</v>
      </c>
      <c r="E103" s="20" t="s">
        <v>396</v>
      </c>
      <c r="F103" s="3">
        <v>102</v>
      </c>
      <c r="G103" s="4">
        <v>77</v>
      </c>
      <c r="H103" s="6">
        <v>0.13125000000000001</v>
      </c>
      <c r="I103" s="2">
        <f t="shared" si="11"/>
        <v>77</v>
      </c>
      <c r="J103" s="2" t="str">
        <f t="shared" si="12"/>
        <v>Mark</v>
      </c>
      <c r="K103" s="1" t="str">
        <f t="shared" si="13"/>
        <v>Damschroder</v>
      </c>
      <c r="L103" s="2">
        <v>102</v>
      </c>
      <c r="M103" s="10">
        <v>239</v>
      </c>
      <c r="N103" s="11">
        <f t="shared" si="14"/>
        <v>0.13125000000000001</v>
      </c>
      <c r="O103" s="1">
        <f t="shared" si="15"/>
        <v>239</v>
      </c>
      <c r="P103" s="1" t="str">
        <f t="shared" si="16"/>
        <v>Michele</v>
      </c>
      <c r="Q103" s="1" t="str">
        <f t="shared" si="17"/>
        <v>Torres</v>
      </c>
      <c r="R103" s="26" t="str">
        <f t="shared" si="18"/>
        <v>Women 40-49 50 Miles</v>
      </c>
    </row>
    <row r="104" spans="1:19" x14ac:dyDescent="0.35">
      <c r="A104" s="20">
        <v>103</v>
      </c>
      <c r="B104" s="24">
        <f t="shared" si="10"/>
        <v>103</v>
      </c>
      <c r="C104" s="20" t="s">
        <v>192</v>
      </c>
      <c r="D104" s="20" t="s">
        <v>193</v>
      </c>
      <c r="E104" s="20" t="s">
        <v>396</v>
      </c>
      <c r="F104" s="3">
        <v>103</v>
      </c>
      <c r="G104" s="4">
        <v>239</v>
      </c>
      <c r="H104" s="6">
        <v>0.13125000000000001</v>
      </c>
      <c r="I104" s="2">
        <f t="shared" si="11"/>
        <v>239</v>
      </c>
      <c r="J104" s="2" t="str">
        <f t="shared" si="12"/>
        <v>Michele</v>
      </c>
      <c r="K104" s="1" t="str">
        <f t="shared" si="13"/>
        <v>Torres</v>
      </c>
      <c r="L104" s="2">
        <v>103</v>
      </c>
      <c r="M104" s="10">
        <v>127</v>
      </c>
      <c r="N104" s="11">
        <f t="shared" si="14"/>
        <v>0.13125000000000001</v>
      </c>
      <c r="O104" s="1">
        <f t="shared" si="15"/>
        <v>127</v>
      </c>
      <c r="P104" s="1" t="str">
        <f t="shared" si="16"/>
        <v>John</v>
      </c>
      <c r="Q104" s="1" t="str">
        <f t="shared" si="17"/>
        <v>Evers</v>
      </c>
      <c r="R104" s="26" t="str">
        <f t="shared" si="18"/>
        <v>Men 50-59 50 Miles</v>
      </c>
    </row>
    <row r="105" spans="1:19" x14ac:dyDescent="0.35">
      <c r="A105" s="20">
        <v>104</v>
      </c>
      <c r="B105" s="24">
        <f t="shared" si="10"/>
        <v>104</v>
      </c>
      <c r="C105" s="20" t="s">
        <v>194</v>
      </c>
      <c r="D105" s="20" t="s">
        <v>195</v>
      </c>
      <c r="E105" s="20" t="s">
        <v>396</v>
      </c>
      <c r="F105" s="3">
        <v>104</v>
      </c>
      <c r="G105" s="4">
        <v>127</v>
      </c>
      <c r="H105" s="6">
        <v>0.13125000000000001</v>
      </c>
      <c r="I105" s="2">
        <f t="shared" si="11"/>
        <v>127</v>
      </c>
      <c r="J105" s="2" t="str">
        <f t="shared" si="12"/>
        <v>John</v>
      </c>
      <c r="K105" s="1" t="str">
        <f t="shared" si="13"/>
        <v>Evers</v>
      </c>
      <c r="L105" s="2">
        <v>104</v>
      </c>
      <c r="M105" s="10">
        <v>26</v>
      </c>
      <c r="N105" s="11">
        <f t="shared" si="14"/>
        <v>0.13194444444444445</v>
      </c>
      <c r="O105" s="1">
        <f t="shared" si="15"/>
        <v>26</v>
      </c>
      <c r="P105" s="1" t="str">
        <f t="shared" si="16"/>
        <v>John</v>
      </c>
      <c r="Q105" s="1" t="str">
        <f t="shared" si="17"/>
        <v>Lee</v>
      </c>
      <c r="R105" s="26" t="str">
        <f t="shared" si="18"/>
        <v>Men 20-29 50 Miles</v>
      </c>
    </row>
    <row r="106" spans="1:19" x14ac:dyDescent="0.35">
      <c r="A106" s="20">
        <v>105</v>
      </c>
      <c r="B106" s="24">
        <f t="shared" si="10"/>
        <v>105</v>
      </c>
      <c r="C106" s="20" t="s">
        <v>148</v>
      </c>
      <c r="D106" s="20" t="s">
        <v>196</v>
      </c>
      <c r="E106" s="20" t="s">
        <v>396</v>
      </c>
      <c r="F106" s="3">
        <v>105</v>
      </c>
      <c r="G106" s="4">
        <v>26</v>
      </c>
      <c r="H106" s="6">
        <v>0.13194444444444445</v>
      </c>
      <c r="I106" s="2">
        <f t="shared" si="11"/>
        <v>26</v>
      </c>
      <c r="J106" s="2" t="str">
        <f t="shared" si="12"/>
        <v>John</v>
      </c>
      <c r="K106" s="1" t="str">
        <f t="shared" si="13"/>
        <v>Lee</v>
      </c>
      <c r="L106" s="2">
        <v>105</v>
      </c>
      <c r="M106" s="10">
        <v>154</v>
      </c>
      <c r="N106" s="11">
        <f t="shared" si="14"/>
        <v>0.13263888888888889</v>
      </c>
      <c r="O106" s="1">
        <f t="shared" si="15"/>
        <v>154</v>
      </c>
      <c r="P106" s="1" t="str">
        <f t="shared" si="16"/>
        <v>Jeffrey</v>
      </c>
      <c r="Q106" s="1" t="str">
        <f t="shared" si="17"/>
        <v>Richards</v>
      </c>
      <c r="R106" s="26" t="str">
        <f t="shared" si="18"/>
        <v>Men 50-59 50 Miles</v>
      </c>
    </row>
    <row r="107" spans="1:19" x14ac:dyDescent="0.35">
      <c r="A107" s="20">
        <v>106</v>
      </c>
      <c r="B107" s="24">
        <f t="shared" si="10"/>
        <v>106</v>
      </c>
      <c r="C107" s="20" t="s">
        <v>194</v>
      </c>
      <c r="D107" s="20" t="s">
        <v>197</v>
      </c>
      <c r="E107" s="20" t="s">
        <v>396</v>
      </c>
      <c r="F107" s="3">
        <v>106</v>
      </c>
      <c r="G107" s="4">
        <v>36</v>
      </c>
      <c r="H107" s="6">
        <v>0.13194444444444445</v>
      </c>
      <c r="I107" s="2" t="e">
        <f t="shared" si="11"/>
        <v>#N/A</v>
      </c>
      <c r="J107" s="2" t="str">
        <f t="shared" si="12"/>
        <v>joshua</v>
      </c>
      <c r="K107" s="1" t="str">
        <f t="shared" si="13"/>
        <v>bozue</v>
      </c>
      <c r="L107" s="2">
        <v>106</v>
      </c>
      <c r="M107" s="10">
        <v>105</v>
      </c>
      <c r="N107" s="11">
        <f t="shared" si="14"/>
        <v>0.13333333333333333</v>
      </c>
      <c r="O107" s="1">
        <f t="shared" si="15"/>
        <v>105</v>
      </c>
      <c r="P107" s="1" t="str">
        <f t="shared" si="16"/>
        <v>Michael</v>
      </c>
      <c r="Q107" s="1" t="str">
        <f t="shared" si="17"/>
        <v>Schumacher</v>
      </c>
      <c r="R107" s="26" t="str">
        <f t="shared" si="18"/>
        <v>Men 40-49 50 Miles</v>
      </c>
    </row>
    <row r="108" spans="1:19" x14ac:dyDescent="0.35">
      <c r="A108" s="20">
        <v>107</v>
      </c>
      <c r="B108" s="24">
        <f t="shared" si="10"/>
        <v>107</v>
      </c>
      <c r="C108" s="20" t="s">
        <v>198</v>
      </c>
      <c r="D108" s="20" t="s">
        <v>199</v>
      </c>
      <c r="E108" s="20" t="s">
        <v>396</v>
      </c>
      <c r="F108" s="3">
        <v>107</v>
      </c>
      <c r="G108" s="4">
        <v>154</v>
      </c>
      <c r="H108" s="6">
        <v>0.13263888888888889</v>
      </c>
      <c r="I108" s="2">
        <f t="shared" si="11"/>
        <v>154</v>
      </c>
      <c r="J108" s="2" t="str">
        <f t="shared" si="12"/>
        <v>Jeffrey</v>
      </c>
      <c r="K108" s="1" t="str">
        <f t="shared" si="13"/>
        <v>Richards</v>
      </c>
      <c r="L108" s="2">
        <v>107</v>
      </c>
      <c r="M108" s="10">
        <v>109</v>
      </c>
      <c r="N108" s="11">
        <f t="shared" si="14"/>
        <v>0.1173611111111111</v>
      </c>
      <c r="O108" s="1">
        <f t="shared" si="15"/>
        <v>109</v>
      </c>
      <c r="P108" s="1" t="str">
        <f t="shared" si="16"/>
        <v>Jason</v>
      </c>
      <c r="Q108" s="1" t="str">
        <f t="shared" si="17"/>
        <v>Tellez</v>
      </c>
      <c r="R108" s="26" t="str">
        <f t="shared" si="18"/>
        <v>Men 40-49 50 Miles</v>
      </c>
    </row>
    <row r="109" spans="1:19" x14ac:dyDescent="0.35">
      <c r="A109" s="20">
        <v>108</v>
      </c>
      <c r="B109" s="24">
        <f t="shared" si="10"/>
        <v>108</v>
      </c>
      <c r="C109" s="20" t="s">
        <v>114</v>
      </c>
      <c r="D109" s="20" t="s">
        <v>200</v>
      </c>
      <c r="E109" s="20" t="s">
        <v>396</v>
      </c>
      <c r="F109" s="3">
        <v>108</v>
      </c>
      <c r="G109" s="4">
        <v>105</v>
      </c>
      <c r="H109" s="6">
        <v>0.13333333333333333</v>
      </c>
      <c r="I109" s="2">
        <f t="shared" si="11"/>
        <v>105</v>
      </c>
      <c r="J109" s="2" t="str">
        <f t="shared" si="12"/>
        <v>Michael</v>
      </c>
      <c r="K109" s="1" t="str">
        <f t="shared" si="13"/>
        <v>Schumacher</v>
      </c>
      <c r="L109" s="2">
        <v>108</v>
      </c>
      <c r="M109" s="10">
        <v>214</v>
      </c>
      <c r="N109" s="11">
        <f t="shared" si="14"/>
        <v>0.13333333333333333</v>
      </c>
      <c r="O109" s="1">
        <f t="shared" si="15"/>
        <v>214</v>
      </c>
      <c r="P109" s="1" t="str">
        <f t="shared" si="16"/>
        <v>Kelly</v>
      </c>
      <c r="Q109" s="1" t="str">
        <f t="shared" si="17"/>
        <v>O'Brien</v>
      </c>
      <c r="R109" s="26" t="str">
        <f t="shared" si="18"/>
        <v>Women 20-29 50 Miles</v>
      </c>
    </row>
    <row r="110" spans="1:19" x14ac:dyDescent="0.35">
      <c r="A110" s="20">
        <v>109</v>
      </c>
      <c r="B110" s="24">
        <f t="shared" si="10"/>
        <v>109</v>
      </c>
      <c r="C110" s="20" t="s">
        <v>179</v>
      </c>
      <c r="D110" s="20" t="s">
        <v>201</v>
      </c>
      <c r="E110" s="20" t="s">
        <v>396</v>
      </c>
      <c r="F110" s="3">
        <v>109</v>
      </c>
      <c r="G110" s="4">
        <v>109</v>
      </c>
      <c r="H110" s="6">
        <v>0.13333333333333333</v>
      </c>
      <c r="I110" s="2">
        <f t="shared" si="11"/>
        <v>109</v>
      </c>
      <c r="J110" s="2" t="str">
        <f t="shared" si="12"/>
        <v>Jason</v>
      </c>
      <c r="K110" s="1" t="str">
        <f t="shared" si="13"/>
        <v>Tellez</v>
      </c>
      <c r="L110" s="2">
        <v>109</v>
      </c>
      <c r="M110" s="10">
        <v>79</v>
      </c>
      <c r="N110" s="11">
        <f t="shared" si="14"/>
        <v>0.13333333333333333</v>
      </c>
      <c r="O110" s="1">
        <f t="shared" si="15"/>
        <v>79</v>
      </c>
      <c r="P110" s="1" t="str">
        <f t="shared" si="16"/>
        <v>Patrick</v>
      </c>
      <c r="Q110" s="1" t="str">
        <f t="shared" si="17"/>
        <v>Flanagan</v>
      </c>
      <c r="R110" s="26" t="str">
        <f t="shared" si="18"/>
        <v>Men 40-49 50 Miles</v>
      </c>
    </row>
    <row r="111" spans="1:19" x14ac:dyDescent="0.35">
      <c r="A111" s="20">
        <v>110</v>
      </c>
      <c r="B111" s="24">
        <f t="shared" si="10"/>
        <v>110</v>
      </c>
      <c r="C111" s="20" t="s">
        <v>202</v>
      </c>
      <c r="D111" s="20" t="s">
        <v>72</v>
      </c>
      <c r="E111" s="20" t="s">
        <v>396</v>
      </c>
      <c r="F111" s="3">
        <v>110</v>
      </c>
      <c r="G111" s="4">
        <v>214</v>
      </c>
      <c r="H111" s="6">
        <v>0.13333333333333333</v>
      </c>
      <c r="I111" s="2">
        <f t="shared" si="11"/>
        <v>214</v>
      </c>
      <c r="J111" s="2" t="str">
        <f t="shared" si="12"/>
        <v>Kelly</v>
      </c>
      <c r="K111" s="1" t="str">
        <f t="shared" si="13"/>
        <v>O'Brien</v>
      </c>
      <c r="L111" s="2">
        <v>110</v>
      </c>
      <c r="M111" s="10">
        <v>90</v>
      </c>
      <c r="N111" s="11">
        <f t="shared" si="14"/>
        <v>0.13333333333333333</v>
      </c>
      <c r="O111" s="1">
        <f t="shared" si="15"/>
        <v>90</v>
      </c>
      <c r="P111" s="1" t="str">
        <f t="shared" si="16"/>
        <v>Derek</v>
      </c>
      <c r="Q111" s="1" t="str">
        <f t="shared" si="17"/>
        <v>Mantyla</v>
      </c>
      <c r="R111" s="26" t="str">
        <f t="shared" si="18"/>
        <v>Men 40-49 50 Miles</v>
      </c>
    </row>
    <row r="112" spans="1:19" x14ac:dyDescent="0.35">
      <c r="A112" s="20">
        <v>111</v>
      </c>
      <c r="B112" s="24">
        <f t="shared" si="10"/>
        <v>111</v>
      </c>
      <c r="C112" s="20" t="s">
        <v>203</v>
      </c>
      <c r="D112" s="20" t="s">
        <v>204</v>
      </c>
      <c r="E112" s="20" t="s">
        <v>396</v>
      </c>
      <c r="F112" s="3">
        <v>111</v>
      </c>
      <c r="G112" s="4">
        <v>79</v>
      </c>
      <c r="H112" s="6">
        <v>0.13333333333333333</v>
      </c>
      <c r="I112" s="2">
        <f t="shared" si="11"/>
        <v>79</v>
      </c>
      <c r="J112" s="2" t="str">
        <f t="shared" si="12"/>
        <v>Patrick</v>
      </c>
      <c r="K112" s="1" t="str">
        <f t="shared" si="13"/>
        <v>Flanagan</v>
      </c>
      <c r="L112" s="2">
        <v>111</v>
      </c>
      <c r="M112" s="10">
        <v>205</v>
      </c>
      <c r="N112" s="11">
        <f t="shared" si="14"/>
        <v>0.13333333333333333</v>
      </c>
      <c r="O112" s="1">
        <f t="shared" si="15"/>
        <v>205</v>
      </c>
      <c r="P112" s="1" t="str">
        <f t="shared" si="16"/>
        <v>Gary</v>
      </c>
      <c r="Q112" s="1" t="str">
        <f t="shared" si="17"/>
        <v>Lunsford</v>
      </c>
      <c r="R112" s="26" t="str">
        <f t="shared" si="18"/>
        <v>Tandem 50 Miles</v>
      </c>
    </row>
    <row r="113" spans="1:18" x14ac:dyDescent="0.35">
      <c r="A113" s="20">
        <v>112</v>
      </c>
      <c r="B113" s="24">
        <f t="shared" si="10"/>
        <v>112</v>
      </c>
      <c r="C113" s="20" t="s">
        <v>48</v>
      </c>
      <c r="D113" s="20" t="s">
        <v>204</v>
      </c>
      <c r="E113" s="20" t="s">
        <v>396</v>
      </c>
      <c r="F113" s="3">
        <v>112</v>
      </c>
      <c r="G113" s="4">
        <v>205</v>
      </c>
      <c r="H113" s="6">
        <v>0.13333333333333333</v>
      </c>
      <c r="I113" s="2">
        <f t="shared" si="11"/>
        <v>205</v>
      </c>
      <c r="J113" s="2" t="str">
        <f t="shared" si="12"/>
        <v>Gary</v>
      </c>
      <c r="K113" s="1" t="str">
        <f t="shared" si="13"/>
        <v>Lunsford</v>
      </c>
      <c r="L113" s="2">
        <v>112</v>
      </c>
      <c r="M113" s="10">
        <v>206</v>
      </c>
      <c r="N113" s="11">
        <f t="shared" si="14"/>
        <v>0.13333333333333333</v>
      </c>
      <c r="O113" s="1">
        <f t="shared" si="15"/>
        <v>206</v>
      </c>
      <c r="P113" s="1" t="str">
        <f t="shared" si="16"/>
        <v>Brian "Snook"</v>
      </c>
      <c r="Q113" s="1" t="str">
        <f t="shared" si="17"/>
        <v>Nobbe</v>
      </c>
      <c r="R113" s="26" t="str">
        <f t="shared" si="18"/>
        <v>Tandem 50 Miles</v>
      </c>
    </row>
    <row r="114" spans="1:18" x14ac:dyDescent="0.35">
      <c r="A114" s="20">
        <v>113</v>
      </c>
      <c r="B114" s="24">
        <f t="shared" si="10"/>
        <v>113</v>
      </c>
      <c r="C114" s="20" t="s">
        <v>77</v>
      </c>
      <c r="D114" s="20" t="s">
        <v>205</v>
      </c>
      <c r="E114" s="20" t="s">
        <v>396</v>
      </c>
      <c r="F114" s="3">
        <v>113</v>
      </c>
      <c r="G114" s="4">
        <v>206</v>
      </c>
      <c r="H114" s="6">
        <v>0.13333333333333333</v>
      </c>
      <c r="I114" s="2">
        <f t="shared" si="11"/>
        <v>206</v>
      </c>
      <c r="J114" s="2" t="str">
        <f t="shared" si="12"/>
        <v>Brian "Snook"</v>
      </c>
      <c r="K114" s="1" t="str">
        <f t="shared" si="13"/>
        <v>Nobbe</v>
      </c>
      <c r="L114" s="2">
        <v>113</v>
      </c>
      <c r="M114" s="10">
        <v>5</v>
      </c>
      <c r="N114" s="11">
        <f t="shared" si="14"/>
        <v>0.13333333333333333</v>
      </c>
      <c r="O114" s="1">
        <f t="shared" si="15"/>
        <v>5</v>
      </c>
      <c r="P114" s="1" t="str">
        <f t="shared" si="16"/>
        <v>Dan</v>
      </c>
      <c r="Q114" s="1" t="str">
        <f t="shared" si="17"/>
        <v>Frazier</v>
      </c>
      <c r="R114" s="26" t="str">
        <f t="shared" si="18"/>
        <v>Fat Tire MALE (4" plus) 50 Miles</v>
      </c>
    </row>
    <row r="115" spans="1:18" x14ac:dyDescent="0.35">
      <c r="A115" s="20">
        <v>114</v>
      </c>
      <c r="B115" s="24">
        <f t="shared" si="10"/>
        <v>114</v>
      </c>
      <c r="C115" s="20" t="s">
        <v>206</v>
      </c>
      <c r="D115" s="20" t="s">
        <v>142</v>
      </c>
      <c r="E115" s="20" t="s">
        <v>397</v>
      </c>
      <c r="F115" s="3">
        <v>114</v>
      </c>
      <c r="G115" s="4">
        <v>90</v>
      </c>
      <c r="H115" s="6">
        <v>0.13333333333333333</v>
      </c>
      <c r="I115" s="2">
        <f t="shared" si="11"/>
        <v>90</v>
      </c>
      <c r="J115" s="2" t="str">
        <f t="shared" si="12"/>
        <v>Derek</v>
      </c>
      <c r="K115" s="1" t="str">
        <f t="shared" si="13"/>
        <v>Mantyla</v>
      </c>
      <c r="L115" s="2">
        <v>114</v>
      </c>
      <c r="M115" s="10">
        <v>170</v>
      </c>
      <c r="N115" s="11">
        <f t="shared" si="14"/>
        <v>0.13333333333333333</v>
      </c>
      <c r="O115" s="1">
        <f t="shared" si="15"/>
        <v>170</v>
      </c>
      <c r="P115" s="1" t="str">
        <f t="shared" si="16"/>
        <v>Timothy</v>
      </c>
      <c r="Q115" s="1" t="str">
        <f t="shared" si="17"/>
        <v>Gettelfinger</v>
      </c>
      <c r="R115" s="26" t="str">
        <f t="shared" si="18"/>
        <v>Men 60+ 50 Miles</v>
      </c>
    </row>
    <row r="116" spans="1:18" x14ac:dyDescent="0.35">
      <c r="A116" s="20">
        <v>115</v>
      </c>
      <c r="B116" s="24">
        <f t="shared" si="10"/>
        <v>115</v>
      </c>
      <c r="C116" s="20" t="s">
        <v>32</v>
      </c>
      <c r="D116" s="20" t="s">
        <v>207</v>
      </c>
      <c r="E116" s="20" t="s">
        <v>397</v>
      </c>
      <c r="F116" s="3">
        <v>115</v>
      </c>
      <c r="G116" s="4">
        <v>5</v>
      </c>
      <c r="H116" s="6">
        <v>0.13333333333333333</v>
      </c>
      <c r="I116" s="2">
        <f t="shared" si="11"/>
        <v>5</v>
      </c>
      <c r="J116" s="2" t="str">
        <f t="shared" si="12"/>
        <v>Dan</v>
      </c>
      <c r="K116" s="1" t="str">
        <f t="shared" si="13"/>
        <v>Frazier</v>
      </c>
      <c r="L116" s="2">
        <v>115</v>
      </c>
      <c r="M116" s="10">
        <v>45</v>
      </c>
      <c r="N116" s="11">
        <f t="shared" si="14"/>
        <v>0.13402777777777777</v>
      </c>
      <c r="O116" s="1">
        <f t="shared" si="15"/>
        <v>45</v>
      </c>
      <c r="P116" s="1" t="str">
        <f t="shared" si="16"/>
        <v>Frank</v>
      </c>
      <c r="Q116" s="1" t="str">
        <f t="shared" si="17"/>
        <v>Kenney</v>
      </c>
      <c r="R116" s="26" t="str">
        <f t="shared" si="18"/>
        <v>Men 30-39 50 Miles</v>
      </c>
    </row>
    <row r="117" spans="1:18" x14ac:dyDescent="0.35">
      <c r="A117" s="20">
        <v>116</v>
      </c>
      <c r="B117" s="24">
        <f t="shared" si="10"/>
        <v>116</v>
      </c>
      <c r="C117" s="20" t="s">
        <v>63</v>
      </c>
      <c r="D117" s="20" t="s">
        <v>208</v>
      </c>
      <c r="E117" s="20" t="s">
        <v>397</v>
      </c>
      <c r="F117" s="3">
        <v>116</v>
      </c>
      <c r="G117" s="4">
        <v>170</v>
      </c>
      <c r="H117" s="6">
        <v>0.13333333333333333</v>
      </c>
      <c r="I117" s="2">
        <f t="shared" si="11"/>
        <v>170</v>
      </c>
      <c r="J117" s="2" t="str">
        <f t="shared" si="12"/>
        <v>Timothy</v>
      </c>
      <c r="K117" s="1" t="str">
        <f t="shared" si="13"/>
        <v>Gettelfinger</v>
      </c>
      <c r="L117" s="2">
        <v>116</v>
      </c>
      <c r="M117" s="10">
        <v>61</v>
      </c>
      <c r="N117" s="11">
        <f t="shared" si="14"/>
        <v>0.13472222222222222</v>
      </c>
      <c r="O117" s="1">
        <f t="shared" si="15"/>
        <v>61</v>
      </c>
      <c r="P117" s="1" t="str">
        <f t="shared" si="16"/>
        <v>Nick</v>
      </c>
      <c r="Q117" s="1" t="str">
        <f t="shared" si="17"/>
        <v>Simpson</v>
      </c>
      <c r="R117" s="26" t="str">
        <f t="shared" si="18"/>
        <v>Men 30-39 50 Miles</v>
      </c>
    </row>
    <row r="118" spans="1:18" x14ac:dyDescent="0.35">
      <c r="A118" s="20">
        <v>117</v>
      </c>
      <c r="B118" s="24">
        <f t="shared" si="10"/>
        <v>117</v>
      </c>
      <c r="C118" s="20" t="s">
        <v>28</v>
      </c>
      <c r="D118" s="20" t="s">
        <v>209</v>
      </c>
      <c r="E118" s="20" t="s">
        <v>397</v>
      </c>
      <c r="F118" s="3">
        <v>117</v>
      </c>
      <c r="G118" s="4">
        <v>45</v>
      </c>
      <c r="H118" s="6">
        <v>0.13402777777777777</v>
      </c>
      <c r="I118" s="2">
        <f t="shared" si="11"/>
        <v>45</v>
      </c>
      <c r="J118" s="2" t="str">
        <f t="shared" si="12"/>
        <v>Frank</v>
      </c>
      <c r="K118" s="1" t="str">
        <f t="shared" si="13"/>
        <v>Kenney</v>
      </c>
      <c r="L118" s="2">
        <v>117</v>
      </c>
      <c r="M118" s="10">
        <v>125</v>
      </c>
      <c r="N118" s="11">
        <f t="shared" si="14"/>
        <v>0.13541666666666666</v>
      </c>
      <c r="O118" s="1">
        <f t="shared" si="15"/>
        <v>125</v>
      </c>
      <c r="P118" s="1" t="str">
        <f t="shared" si="16"/>
        <v>Shawn</v>
      </c>
      <c r="Q118" s="1" t="str">
        <f t="shared" si="17"/>
        <v>Donkin</v>
      </c>
      <c r="R118" s="26" t="str">
        <f t="shared" si="18"/>
        <v>Men 50-59 50 Miles</v>
      </c>
    </row>
    <row r="119" spans="1:18" x14ac:dyDescent="0.35">
      <c r="A119" s="20">
        <v>118</v>
      </c>
      <c r="B119" s="24">
        <f t="shared" si="10"/>
        <v>118</v>
      </c>
      <c r="C119" s="20" t="s">
        <v>210</v>
      </c>
      <c r="D119" s="20" t="s">
        <v>211</v>
      </c>
      <c r="E119" s="20" t="s">
        <v>397</v>
      </c>
      <c r="F119" s="3">
        <v>118</v>
      </c>
      <c r="G119" s="4">
        <v>61</v>
      </c>
      <c r="H119" s="6">
        <v>0.13472222222222222</v>
      </c>
      <c r="I119" s="2">
        <f t="shared" si="11"/>
        <v>61</v>
      </c>
      <c r="J119" s="2" t="str">
        <f t="shared" si="12"/>
        <v>Nick</v>
      </c>
      <c r="K119" s="1" t="str">
        <f t="shared" si="13"/>
        <v>Simpson</v>
      </c>
      <c r="L119" s="2">
        <v>118</v>
      </c>
      <c r="M119" s="10">
        <v>114</v>
      </c>
      <c r="N119" s="11">
        <f t="shared" si="14"/>
        <v>0.13541666666666666</v>
      </c>
      <c r="O119" s="1">
        <f t="shared" si="15"/>
        <v>114</v>
      </c>
      <c r="P119" s="1" t="str">
        <f t="shared" si="16"/>
        <v>Loren</v>
      </c>
      <c r="Q119" s="1" t="str">
        <f t="shared" si="17"/>
        <v>Anderson</v>
      </c>
      <c r="R119" s="26" t="str">
        <f t="shared" si="18"/>
        <v>Men 50-59 50 Miles</v>
      </c>
    </row>
    <row r="120" spans="1:18" x14ac:dyDescent="0.35">
      <c r="A120" s="20">
        <v>119</v>
      </c>
      <c r="B120" s="24">
        <f t="shared" si="10"/>
        <v>119</v>
      </c>
      <c r="C120" s="20" t="s">
        <v>150</v>
      </c>
      <c r="D120" s="20" t="s">
        <v>212</v>
      </c>
      <c r="E120" s="20" t="s">
        <v>397</v>
      </c>
      <c r="F120" s="3">
        <v>119</v>
      </c>
      <c r="G120" s="4">
        <v>125</v>
      </c>
      <c r="H120" s="6">
        <v>0.13541666666666666</v>
      </c>
      <c r="I120" s="2">
        <f t="shared" si="11"/>
        <v>125</v>
      </c>
      <c r="J120" s="2" t="str">
        <f t="shared" si="12"/>
        <v>Shawn</v>
      </c>
      <c r="K120" s="1" t="str">
        <f t="shared" si="13"/>
        <v>Donkin</v>
      </c>
      <c r="L120" s="2">
        <v>119</v>
      </c>
      <c r="M120" s="10">
        <v>256</v>
      </c>
      <c r="N120" s="11">
        <f t="shared" si="14"/>
        <v>0.13749999999999998</v>
      </c>
      <c r="O120" s="1">
        <f t="shared" si="15"/>
        <v>256</v>
      </c>
      <c r="P120" s="1" t="str">
        <f t="shared" si="16"/>
        <v>Tabitha</v>
      </c>
      <c r="Q120" s="1" t="str">
        <f t="shared" si="17"/>
        <v>Sherwood</v>
      </c>
      <c r="R120" s="26" t="str">
        <f t="shared" si="18"/>
        <v>Women 20-29 50 Miles</v>
      </c>
    </row>
    <row r="121" spans="1:18" x14ac:dyDescent="0.35">
      <c r="A121" s="20">
        <v>120</v>
      </c>
      <c r="B121" s="24">
        <f t="shared" si="10"/>
        <v>120</v>
      </c>
      <c r="C121" s="20" t="s">
        <v>183</v>
      </c>
      <c r="D121" s="20" t="s">
        <v>213</v>
      </c>
      <c r="E121" s="20" t="s">
        <v>397</v>
      </c>
      <c r="F121" s="3">
        <v>120</v>
      </c>
      <c r="G121" s="4">
        <v>114</v>
      </c>
      <c r="H121" s="6">
        <v>0.13541666666666666</v>
      </c>
      <c r="I121" s="2">
        <f t="shared" si="11"/>
        <v>114</v>
      </c>
      <c r="J121" s="2" t="str">
        <f t="shared" si="12"/>
        <v>Loren</v>
      </c>
      <c r="K121" s="1" t="str">
        <f t="shared" si="13"/>
        <v>Anderson</v>
      </c>
      <c r="L121" s="2">
        <v>120</v>
      </c>
      <c r="M121" s="10">
        <v>234</v>
      </c>
      <c r="N121" s="11">
        <f t="shared" si="14"/>
        <v>0.13749999999999998</v>
      </c>
      <c r="O121" s="1">
        <f t="shared" si="15"/>
        <v>234</v>
      </c>
      <c r="P121" s="1" t="str">
        <f t="shared" si="16"/>
        <v>Mary</v>
      </c>
      <c r="Q121" s="1" t="str">
        <f t="shared" si="17"/>
        <v>Penta</v>
      </c>
      <c r="R121" s="26" t="str">
        <f t="shared" si="18"/>
        <v>Women 40-49 50 Miles</v>
      </c>
    </row>
    <row r="122" spans="1:18" x14ac:dyDescent="0.35">
      <c r="A122" s="20">
        <v>121</v>
      </c>
      <c r="B122" s="24">
        <f t="shared" si="10"/>
        <v>121</v>
      </c>
      <c r="C122" s="20" t="s">
        <v>63</v>
      </c>
      <c r="D122" s="20" t="s">
        <v>214</v>
      </c>
      <c r="E122" s="20" t="s">
        <v>397</v>
      </c>
      <c r="F122" s="3">
        <v>121</v>
      </c>
      <c r="G122" s="4">
        <v>256</v>
      </c>
      <c r="H122" s="6">
        <v>0.13749999999999998</v>
      </c>
      <c r="I122" s="2">
        <f t="shared" si="11"/>
        <v>256</v>
      </c>
      <c r="J122" s="2" t="str">
        <f t="shared" si="12"/>
        <v>Tabitha</v>
      </c>
      <c r="K122" s="1" t="str">
        <f t="shared" si="13"/>
        <v>Sherwood</v>
      </c>
      <c r="L122" s="2">
        <v>121</v>
      </c>
      <c r="M122" s="10">
        <v>155</v>
      </c>
      <c r="N122" s="11">
        <f t="shared" si="14"/>
        <v>0.13749999999999998</v>
      </c>
      <c r="O122" s="1">
        <f t="shared" si="15"/>
        <v>155</v>
      </c>
      <c r="P122" s="1" t="str">
        <f t="shared" si="16"/>
        <v>Matt</v>
      </c>
      <c r="Q122" s="1" t="str">
        <f t="shared" si="17"/>
        <v>Rouse</v>
      </c>
      <c r="R122" s="26" t="str">
        <f t="shared" si="18"/>
        <v>Men 50-59 50 Miles</v>
      </c>
    </row>
    <row r="123" spans="1:18" x14ac:dyDescent="0.35">
      <c r="A123" s="20">
        <v>122</v>
      </c>
      <c r="B123" s="24">
        <f t="shared" si="10"/>
        <v>122</v>
      </c>
      <c r="C123" s="20" t="s">
        <v>215</v>
      </c>
      <c r="D123" s="20" t="s">
        <v>216</v>
      </c>
      <c r="E123" s="20" t="s">
        <v>397</v>
      </c>
      <c r="F123" s="3">
        <v>122</v>
      </c>
      <c r="G123" s="4">
        <v>234</v>
      </c>
      <c r="H123" s="6">
        <v>0.13749999999999998</v>
      </c>
      <c r="I123" s="2">
        <f t="shared" si="11"/>
        <v>234</v>
      </c>
      <c r="J123" s="2" t="str">
        <f t="shared" si="12"/>
        <v>Mary</v>
      </c>
      <c r="K123" s="1" t="str">
        <f t="shared" si="13"/>
        <v>Penta</v>
      </c>
      <c r="L123" s="2">
        <v>122</v>
      </c>
      <c r="M123" s="10">
        <v>98</v>
      </c>
      <c r="N123" s="11">
        <f t="shared" si="14"/>
        <v>0.13749999999999998</v>
      </c>
      <c r="O123" s="1">
        <f t="shared" si="15"/>
        <v>98</v>
      </c>
      <c r="P123" s="1" t="str">
        <f t="shared" si="16"/>
        <v>Jeffrey</v>
      </c>
      <c r="Q123" s="1" t="str">
        <f t="shared" si="17"/>
        <v>Parmelee</v>
      </c>
      <c r="R123" s="26" t="str">
        <f t="shared" si="18"/>
        <v>Men 40-49 50 Miles</v>
      </c>
    </row>
    <row r="124" spans="1:18" x14ac:dyDescent="0.35">
      <c r="A124" s="20">
        <v>123</v>
      </c>
      <c r="B124" s="24">
        <f t="shared" si="10"/>
        <v>123</v>
      </c>
      <c r="C124" s="20" t="s">
        <v>9</v>
      </c>
      <c r="D124" s="20" t="s">
        <v>10</v>
      </c>
      <c r="E124" s="20" t="s">
        <v>397</v>
      </c>
      <c r="F124" s="3">
        <v>123</v>
      </c>
      <c r="G124" s="4">
        <v>155</v>
      </c>
      <c r="H124" s="6">
        <v>0.13749999999999998</v>
      </c>
      <c r="I124" s="2">
        <f t="shared" si="11"/>
        <v>155</v>
      </c>
      <c r="J124" s="2" t="str">
        <f t="shared" si="12"/>
        <v>Matt</v>
      </c>
      <c r="K124" s="1" t="str">
        <f t="shared" si="13"/>
        <v>Rouse</v>
      </c>
      <c r="L124" s="2">
        <v>123</v>
      </c>
      <c r="M124" s="10">
        <v>78</v>
      </c>
      <c r="N124" s="11">
        <f t="shared" si="14"/>
        <v>0.13819444444444443</v>
      </c>
      <c r="O124" s="1">
        <f t="shared" si="15"/>
        <v>78</v>
      </c>
      <c r="P124" s="1" t="str">
        <f t="shared" si="16"/>
        <v>Timothy</v>
      </c>
      <c r="Q124" s="1" t="str">
        <f t="shared" si="17"/>
        <v>Fish</v>
      </c>
      <c r="R124" s="26" t="str">
        <f t="shared" si="18"/>
        <v>Men 40-49 50 Miles</v>
      </c>
    </row>
    <row r="125" spans="1:18" x14ac:dyDescent="0.35">
      <c r="A125" s="20">
        <v>124</v>
      </c>
      <c r="B125" s="24">
        <f t="shared" si="10"/>
        <v>124</v>
      </c>
      <c r="C125" s="20" t="s">
        <v>217</v>
      </c>
      <c r="D125" s="20" t="s">
        <v>218</v>
      </c>
      <c r="E125" s="20" t="s">
        <v>397</v>
      </c>
      <c r="F125" s="3">
        <v>124</v>
      </c>
      <c r="G125" s="4">
        <v>98</v>
      </c>
      <c r="H125" s="6">
        <v>0.13749999999999998</v>
      </c>
      <c r="I125" s="2">
        <f t="shared" si="11"/>
        <v>98</v>
      </c>
      <c r="J125" s="2" t="str">
        <f t="shared" si="12"/>
        <v>Jeffrey</v>
      </c>
      <c r="K125" s="1" t="str">
        <f t="shared" si="13"/>
        <v>Parmelee</v>
      </c>
      <c r="L125" s="2">
        <v>124</v>
      </c>
      <c r="M125" s="10">
        <v>73</v>
      </c>
      <c r="N125" s="11">
        <f t="shared" si="14"/>
        <v>0.13819444444444443</v>
      </c>
      <c r="O125" s="1">
        <f t="shared" si="15"/>
        <v>73</v>
      </c>
      <c r="P125" s="1" t="str">
        <f t="shared" si="16"/>
        <v>Andrzej</v>
      </c>
      <c r="Q125" s="1" t="str">
        <f t="shared" si="17"/>
        <v>Banaszkiewicz</v>
      </c>
      <c r="R125" s="26" t="str">
        <f t="shared" si="18"/>
        <v>Men 40-49 50 Miles</v>
      </c>
    </row>
    <row r="126" spans="1:18" x14ac:dyDescent="0.35">
      <c r="A126" s="20">
        <v>125</v>
      </c>
      <c r="B126" s="24">
        <f t="shared" si="10"/>
        <v>125</v>
      </c>
      <c r="C126" s="20" t="s">
        <v>219</v>
      </c>
      <c r="D126" s="20" t="s">
        <v>220</v>
      </c>
      <c r="E126" s="20" t="s">
        <v>397</v>
      </c>
      <c r="F126" s="3">
        <v>125</v>
      </c>
      <c r="G126" s="4">
        <v>78</v>
      </c>
      <c r="H126" s="6">
        <v>0.13819444444444443</v>
      </c>
      <c r="I126" s="2">
        <f t="shared" si="11"/>
        <v>78</v>
      </c>
      <c r="J126" s="2" t="str">
        <f t="shared" si="12"/>
        <v>Timothy</v>
      </c>
      <c r="K126" s="1" t="str">
        <f t="shared" si="13"/>
        <v>Fish</v>
      </c>
      <c r="L126" s="2">
        <v>125</v>
      </c>
      <c r="M126" s="10">
        <v>173</v>
      </c>
      <c r="N126" s="11">
        <f t="shared" si="14"/>
        <v>0.13819444444444443</v>
      </c>
      <c r="O126" s="1">
        <f t="shared" si="15"/>
        <v>173</v>
      </c>
      <c r="P126" s="1" t="str">
        <f t="shared" si="16"/>
        <v>Phil</v>
      </c>
      <c r="Q126" s="1" t="str">
        <f t="shared" si="17"/>
        <v>Perry</v>
      </c>
      <c r="R126" s="26" t="str">
        <f t="shared" si="18"/>
        <v>Men 60+ 50 Miles</v>
      </c>
    </row>
    <row r="127" spans="1:18" x14ac:dyDescent="0.35">
      <c r="A127" s="20">
        <v>126</v>
      </c>
      <c r="B127" s="24">
        <f t="shared" si="10"/>
        <v>126</v>
      </c>
      <c r="C127" s="20" t="s">
        <v>104</v>
      </c>
      <c r="D127" s="20" t="s">
        <v>221</v>
      </c>
      <c r="E127" s="20" t="s">
        <v>397</v>
      </c>
      <c r="F127" s="3">
        <v>126</v>
      </c>
      <c r="G127" s="4">
        <v>73</v>
      </c>
      <c r="H127" s="6">
        <v>0.13819444444444443</v>
      </c>
      <c r="I127" s="2">
        <f t="shared" si="11"/>
        <v>73</v>
      </c>
      <c r="J127" s="2" t="str">
        <f t="shared" si="12"/>
        <v>Andrzej</v>
      </c>
      <c r="K127" s="1" t="str">
        <f t="shared" si="13"/>
        <v>Banaszkiewicz</v>
      </c>
      <c r="L127" s="2">
        <v>126</v>
      </c>
      <c r="M127" s="10">
        <v>175</v>
      </c>
      <c r="N127" s="11">
        <f t="shared" si="14"/>
        <v>0.13819444444444443</v>
      </c>
      <c r="O127" s="1">
        <f t="shared" si="15"/>
        <v>175</v>
      </c>
      <c r="P127" s="1" t="str">
        <f t="shared" si="16"/>
        <v>Peter</v>
      </c>
      <c r="Q127" s="1" t="str">
        <f t="shared" si="17"/>
        <v>Schueth</v>
      </c>
      <c r="R127" s="26" t="str">
        <f t="shared" si="18"/>
        <v>Men 60+ 50 Miles</v>
      </c>
    </row>
    <row r="128" spans="1:18" x14ac:dyDescent="0.35">
      <c r="A128" s="20">
        <v>127</v>
      </c>
      <c r="B128" s="24">
        <f t="shared" si="10"/>
        <v>127</v>
      </c>
      <c r="C128" s="20" t="s">
        <v>63</v>
      </c>
      <c r="D128" s="20" t="s">
        <v>222</v>
      </c>
      <c r="E128" s="20" t="s">
        <v>397</v>
      </c>
      <c r="F128" s="3">
        <v>127</v>
      </c>
      <c r="G128" s="4">
        <v>173</v>
      </c>
      <c r="H128" s="6">
        <v>0.13819444444444443</v>
      </c>
      <c r="I128" s="2">
        <f t="shared" si="11"/>
        <v>173</v>
      </c>
      <c r="J128" s="2" t="str">
        <f t="shared" si="12"/>
        <v>Phil</v>
      </c>
      <c r="K128" s="1" t="str">
        <f t="shared" si="13"/>
        <v>Perry</v>
      </c>
      <c r="L128" s="2">
        <v>127</v>
      </c>
      <c r="M128" s="10">
        <v>164</v>
      </c>
      <c r="N128" s="11">
        <f t="shared" si="14"/>
        <v>0.13819444444444443</v>
      </c>
      <c r="O128" s="1">
        <f t="shared" si="15"/>
        <v>164</v>
      </c>
      <c r="P128" s="1" t="str">
        <f t="shared" si="16"/>
        <v>Bill</v>
      </c>
      <c r="Q128" s="1" t="str">
        <f t="shared" si="17"/>
        <v>Ziegert</v>
      </c>
      <c r="R128" s="26" t="str">
        <f t="shared" si="18"/>
        <v>Men 50-59 50 Miles</v>
      </c>
    </row>
    <row r="129" spans="1:19" x14ac:dyDescent="0.35">
      <c r="A129" s="20">
        <v>128</v>
      </c>
      <c r="B129" s="24">
        <f t="shared" si="10"/>
        <v>128</v>
      </c>
      <c r="C129" s="20" t="s">
        <v>171</v>
      </c>
      <c r="D129" s="20" t="s">
        <v>223</v>
      </c>
      <c r="E129" s="20" t="s">
        <v>397</v>
      </c>
      <c r="F129" s="3">
        <v>128</v>
      </c>
      <c r="G129" s="4">
        <v>175</v>
      </c>
      <c r="H129" s="6">
        <v>0.13819444444444443</v>
      </c>
      <c r="I129" s="2">
        <f t="shared" si="11"/>
        <v>175</v>
      </c>
      <c r="J129" s="2" t="str">
        <f t="shared" si="12"/>
        <v>Peter</v>
      </c>
      <c r="K129" s="1" t="str">
        <f t="shared" si="13"/>
        <v>Schueth</v>
      </c>
      <c r="L129" s="2">
        <v>128</v>
      </c>
      <c r="M129" s="10">
        <v>147</v>
      </c>
      <c r="N129" s="11">
        <f t="shared" si="14"/>
        <v>0.13819444444444443</v>
      </c>
      <c r="O129" s="1">
        <f t="shared" si="15"/>
        <v>147</v>
      </c>
      <c r="P129" s="1" t="str">
        <f t="shared" si="16"/>
        <v>John</v>
      </c>
      <c r="Q129" s="1" t="str">
        <f t="shared" si="17"/>
        <v>Marshall</v>
      </c>
      <c r="R129" s="26" t="str">
        <f t="shared" si="18"/>
        <v>Men 50-59 50 Miles</v>
      </c>
    </row>
    <row r="130" spans="1:19" x14ac:dyDescent="0.35">
      <c r="A130" s="20">
        <v>129</v>
      </c>
      <c r="B130" s="24">
        <f t="shared" si="10"/>
        <v>129</v>
      </c>
      <c r="C130" s="20" t="s">
        <v>224</v>
      </c>
      <c r="D130" s="20" t="s">
        <v>225</v>
      </c>
      <c r="E130" s="20" t="s">
        <v>397</v>
      </c>
      <c r="F130" s="3">
        <v>129</v>
      </c>
      <c r="G130" s="4">
        <v>164</v>
      </c>
      <c r="H130" s="6">
        <v>0.13819444444444443</v>
      </c>
      <c r="I130" s="2">
        <f t="shared" si="11"/>
        <v>164</v>
      </c>
      <c r="J130" s="2" t="str">
        <f t="shared" si="12"/>
        <v>Bill</v>
      </c>
      <c r="K130" s="1" t="str">
        <f t="shared" si="13"/>
        <v>Ziegert</v>
      </c>
      <c r="L130" s="2">
        <v>129</v>
      </c>
      <c r="M130" s="10">
        <v>96</v>
      </c>
      <c r="N130" s="11">
        <f t="shared" si="14"/>
        <v>0.13819444444444443</v>
      </c>
      <c r="O130" s="1">
        <f t="shared" si="15"/>
        <v>96</v>
      </c>
      <c r="P130" s="1" t="str">
        <f t="shared" si="16"/>
        <v>Jason</v>
      </c>
      <c r="Q130" s="1" t="str">
        <f t="shared" si="17"/>
        <v>Mygrant</v>
      </c>
      <c r="R130" s="26" t="str">
        <f t="shared" si="18"/>
        <v>Men 40-49 50 Miles</v>
      </c>
    </row>
    <row r="131" spans="1:19" x14ac:dyDescent="0.35">
      <c r="A131" s="20">
        <v>130</v>
      </c>
      <c r="B131" s="24">
        <f t="shared" ref="B131:B194" si="19">VLOOKUP(A131,M:M,1,FALSE)</f>
        <v>130</v>
      </c>
      <c r="C131" s="20" t="s">
        <v>11</v>
      </c>
      <c r="D131" s="20" t="s">
        <v>12</v>
      </c>
      <c r="E131" s="20" t="s">
        <v>397</v>
      </c>
      <c r="F131" s="3">
        <v>130</v>
      </c>
      <c r="G131" s="4">
        <v>147</v>
      </c>
      <c r="H131" s="6">
        <v>0.13819444444444443</v>
      </c>
      <c r="I131" s="2">
        <f t="shared" ref="I131:I194" si="20">VLOOKUP($G131,$A:$E,2,FALSE)</f>
        <v>147</v>
      </c>
      <c r="J131" s="2" t="str">
        <f t="shared" ref="J131:J194" si="21">VLOOKUP($G131,$A:$E,3,FALSE)</f>
        <v>John</v>
      </c>
      <c r="K131" s="1" t="str">
        <f t="shared" ref="K131:K194" si="22">VLOOKUP($G131,$A:$E,4,FALSE)</f>
        <v>Marshall</v>
      </c>
      <c r="L131" s="2">
        <v>130</v>
      </c>
      <c r="M131" s="10">
        <v>106</v>
      </c>
      <c r="N131" s="11">
        <f t="shared" ref="N131:N194" si="23">VLOOKUP(M131,G:H,2,FALSE)</f>
        <v>0.1388888888888889</v>
      </c>
      <c r="O131" s="1">
        <f t="shared" ref="O131:O194" si="24">VLOOKUP($M131,$A:$E,2,FALSE)</f>
        <v>106</v>
      </c>
      <c r="P131" s="1" t="str">
        <f t="shared" ref="P131:P194" si="25">VLOOKUP($M131,$A:$E,3,FALSE)</f>
        <v>Kevin</v>
      </c>
      <c r="Q131" s="1" t="str">
        <f t="shared" ref="Q131:Q194" si="26">VLOOKUP($M131,$A:$E,4,FALSE)</f>
        <v>Strawbridge</v>
      </c>
      <c r="R131" s="26" t="str">
        <f t="shared" ref="R131:R194" si="27">VLOOKUP($M131,$A:$E,5,FALSE)</f>
        <v>Men 40-49 50 Miles</v>
      </c>
    </row>
    <row r="132" spans="1:19" x14ac:dyDescent="0.35">
      <c r="A132" s="20">
        <v>131</v>
      </c>
      <c r="B132" s="24">
        <f t="shared" si="19"/>
        <v>131</v>
      </c>
      <c r="C132" s="20" t="s">
        <v>226</v>
      </c>
      <c r="D132" s="20" t="s">
        <v>227</v>
      </c>
      <c r="E132" s="20" t="s">
        <v>397</v>
      </c>
      <c r="F132" s="3">
        <v>131</v>
      </c>
      <c r="G132" s="4">
        <v>96</v>
      </c>
      <c r="H132" s="6">
        <v>0.13819444444444443</v>
      </c>
      <c r="I132" s="2">
        <f t="shared" si="20"/>
        <v>96</v>
      </c>
      <c r="J132" s="2" t="str">
        <f t="shared" si="21"/>
        <v>Jason</v>
      </c>
      <c r="K132" s="1" t="str">
        <f t="shared" si="22"/>
        <v>Mygrant</v>
      </c>
      <c r="L132" s="2">
        <v>131</v>
      </c>
      <c r="M132" s="10">
        <v>224</v>
      </c>
      <c r="N132" s="11">
        <f t="shared" si="23"/>
        <v>0.1388888888888889</v>
      </c>
      <c r="O132" s="1">
        <f t="shared" si="24"/>
        <v>224</v>
      </c>
      <c r="P132" s="1" t="str">
        <f t="shared" si="25"/>
        <v>Amy</v>
      </c>
      <c r="Q132" s="1" t="str">
        <f t="shared" si="26"/>
        <v>Woods</v>
      </c>
      <c r="R132" s="26" t="str">
        <f t="shared" si="27"/>
        <v>Women 30-39 50 Miles</v>
      </c>
    </row>
    <row r="133" spans="1:19" x14ac:dyDescent="0.35">
      <c r="A133" s="20">
        <v>132</v>
      </c>
      <c r="B133" s="24">
        <f t="shared" si="19"/>
        <v>132</v>
      </c>
      <c r="C133" s="20" t="s">
        <v>9</v>
      </c>
      <c r="D133" s="20" t="s">
        <v>228</v>
      </c>
      <c r="E133" s="20" t="s">
        <v>397</v>
      </c>
      <c r="F133" s="3">
        <v>132</v>
      </c>
      <c r="G133" s="4">
        <v>106</v>
      </c>
      <c r="H133" s="6">
        <v>0.1388888888888889</v>
      </c>
      <c r="I133" s="2">
        <f t="shared" si="20"/>
        <v>106</v>
      </c>
      <c r="J133" s="2" t="str">
        <f t="shared" si="21"/>
        <v>Kevin</v>
      </c>
      <c r="K133" s="1" t="str">
        <f t="shared" si="22"/>
        <v>Strawbridge</v>
      </c>
      <c r="L133" s="2">
        <v>132</v>
      </c>
      <c r="M133" s="10">
        <v>153</v>
      </c>
      <c r="N133" s="11">
        <f t="shared" si="23"/>
        <v>0.1388888888888889</v>
      </c>
      <c r="O133" s="1">
        <f t="shared" si="24"/>
        <v>153</v>
      </c>
      <c r="P133" s="1" t="str">
        <f t="shared" si="25"/>
        <v>Jim</v>
      </c>
      <c r="Q133" s="1" t="str">
        <f t="shared" si="26"/>
        <v>Parsetich</v>
      </c>
      <c r="R133" s="26" t="str">
        <f t="shared" si="27"/>
        <v>Men 50-59 50 Miles</v>
      </c>
    </row>
    <row r="134" spans="1:19" x14ac:dyDescent="0.35">
      <c r="A134" s="20">
        <v>133</v>
      </c>
      <c r="B134" s="24">
        <f t="shared" si="19"/>
        <v>133</v>
      </c>
      <c r="C134" s="20" t="s">
        <v>229</v>
      </c>
      <c r="D134" s="20" t="s">
        <v>230</v>
      </c>
      <c r="E134" s="20" t="s">
        <v>397</v>
      </c>
      <c r="F134" s="3">
        <v>133</v>
      </c>
      <c r="G134" s="4">
        <v>224</v>
      </c>
      <c r="H134" s="6">
        <v>0.1388888888888889</v>
      </c>
      <c r="I134" s="2">
        <f t="shared" si="20"/>
        <v>224</v>
      </c>
      <c r="J134" s="2" t="str">
        <f t="shared" si="21"/>
        <v>Amy</v>
      </c>
      <c r="K134" s="1" t="str">
        <f t="shared" si="22"/>
        <v>Woods</v>
      </c>
      <c r="L134" s="2">
        <v>133</v>
      </c>
      <c r="M134" s="10">
        <v>216</v>
      </c>
      <c r="N134" s="11">
        <f t="shared" si="23"/>
        <v>0.1388888888888889</v>
      </c>
      <c r="O134" s="1">
        <f t="shared" si="24"/>
        <v>216</v>
      </c>
      <c r="P134" s="1" t="str">
        <f t="shared" si="25"/>
        <v>Chase</v>
      </c>
      <c r="Q134" s="1" t="str">
        <f t="shared" si="26"/>
        <v>Smith</v>
      </c>
      <c r="R134" s="26" t="str">
        <f t="shared" si="27"/>
        <v>Women 20-29 50 Miles</v>
      </c>
    </row>
    <row r="135" spans="1:19" x14ac:dyDescent="0.35">
      <c r="A135" s="20">
        <v>134</v>
      </c>
      <c r="B135" s="24">
        <f t="shared" si="19"/>
        <v>134</v>
      </c>
      <c r="C135" s="20" t="s">
        <v>32</v>
      </c>
      <c r="D135" s="20" t="s">
        <v>231</v>
      </c>
      <c r="E135" s="20" t="s">
        <v>397</v>
      </c>
      <c r="F135" s="3">
        <v>134</v>
      </c>
      <c r="G135" s="4">
        <v>153</v>
      </c>
      <c r="H135" s="6">
        <v>0.1388888888888889</v>
      </c>
      <c r="I135" s="2">
        <f t="shared" si="20"/>
        <v>153</v>
      </c>
      <c r="J135" s="2" t="str">
        <f t="shared" si="21"/>
        <v>Jim</v>
      </c>
      <c r="K135" s="1" t="str">
        <f t="shared" si="22"/>
        <v>Parsetich</v>
      </c>
      <c r="L135" s="2">
        <v>134</v>
      </c>
      <c r="M135" s="10">
        <v>163</v>
      </c>
      <c r="N135" s="11">
        <f t="shared" si="23"/>
        <v>0.1388888888888889</v>
      </c>
      <c r="O135" s="1">
        <f t="shared" si="24"/>
        <v>163</v>
      </c>
      <c r="P135" s="1" t="str">
        <f t="shared" si="25"/>
        <v>John</v>
      </c>
      <c r="Q135" s="1" t="str">
        <f t="shared" si="26"/>
        <v>Wischmeier</v>
      </c>
      <c r="R135" s="26" t="str">
        <f t="shared" si="27"/>
        <v>Men 50-59 50 Miles</v>
      </c>
    </row>
    <row r="136" spans="1:19" x14ac:dyDescent="0.35">
      <c r="A136" s="20">
        <v>135</v>
      </c>
      <c r="B136" s="24">
        <f t="shared" si="19"/>
        <v>135</v>
      </c>
      <c r="C136" s="20" t="s">
        <v>181</v>
      </c>
      <c r="D136" s="20" t="s">
        <v>232</v>
      </c>
      <c r="E136" s="20" t="s">
        <v>397</v>
      </c>
      <c r="F136" s="3">
        <v>135</v>
      </c>
      <c r="G136" s="4">
        <v>216</v>
      </c>
      <c r="H136" s="6">
        <v>0.1388888888888889</v>
      </c>
      <c r="I136" s="2">
        <f t="shared" si="20"/>
        <v>216</v>
      </c>
      <c r="J136" s="2" t="str">
        <f t="shared" si="21"/>
        <v>Chase</v>
      </c>
      <c r="K136" s="1" t="str">
        <f t="shared" si="22"/>
        <v>Smith</v>
      </c>
      <c r="L136" s="2">
        <v>135</v>
      </c>
      <c r="M136" s="10">
        <v>49</v>
      </c>
      <c r="N136" s="11">
        <f t="shared" si="23"/>
        <v>0.1388888888888889</v>
      </c>
      <c r="O136" s="1">
        <f t="shared" si="24"/>
        <v>49</v>
      </c>
      <c r="P136" s="1" t="str">
        <f t="shared" si="25"/>
        <v>Jess</v>
      </c>
      <c r="Q136" s="1" t="str">
        <f t="shared" si="26"/>
        <v>Patrick</v>
      </c>
      <c r="R136" s="26" t="str">
        <f t="shared" si="27"/>
        <v>Men 30-39 50 Miles</v>
      </c>
    </row>
    <row r="137" spans="1:19" x14ac:dyDescent="0.35">
      <c r="A137" s="20">
        <v>136</v>
      </c>
      <c r="B137" s="24">
        <f t="shared" si="19"/>
        <v>136</v>
      </c>
      <c r="C137" s="20" t="s">
        <v>152</v>
      </c>
      <c r="D137" s="20" t="s">
        <v>233</v>
      </c>
      <c r="E137" s="20" t="s">
        <v>397</v>
      </c>
      <c r="F137" s="3">
        <v>136</v>
      </c>
      <c r="G137" s="4">
        <v>163</v>
      </c>
      <c r="H137" s="6">
        <v>0.1388888888888889</v>
      </c>
      <c r="I137" s="2">
        <f t="shared" si="20"/>
        <v>163</v>
      </c>
      <c r="J137" s="2" t="str">
        <f t="shared" si="21"/>
        <v>John</v>
      </c>
      <c r="K137" s="1" t="str">
        <f t="shared" si="22"/>
        <v>Wischmeier</v>
      </c>
      <c r="L137" s="2">
        <v>136</v>
      </c>
      <c r="M137" s="10">
        <v>253</v>
      </c>
      <c r="N137" s="11">
        <f t="shared" si="23"/>
        <v>0.1388888888888889</v>
      </c>
      <c r="O137" s="1">
        <f t="shared" si="24"/>
        <v>253</v>
      </c>
      <c r="P137" s="1" t="str">
        <f t="shared" si="25"/>
        <v>Joe</v>
      </c>
      <c r="Q137" s="1" t="str">
        <f t="shared" si="26"/>
        <v>Ringer</v>
      </c>
      <c r="R137" s="26" t="str">
        <f t="shared" si="27"/>
        <v>Junior Male 19 and Under 50 Miles</v>
      </c>
    </row>
    <row r="138" spans="1:19" x14ac:dyDescent="0.35">
      <c r="A138" s="20">
        <v>137</v>
      </c>
      <c r="B138" s="24" t="e">
        <f t="shared" si="19"/>
        <v>#N/A</v>
      </c>
      <c r="C138" s="20" t="s">
        <v>234</v>
      </c>
      <c r="D138" s="20" t="s">
        <v>235</v>
      </c>
      <c r="E138" s="20" t="s">
        <v>397</v>
      </c>
      <c r="F138" s="3">
        <v>137</v>
      </c>
      <c r="G138" s="4">
        <v>49</v>
      </c>
      <c r="H138" s="6">
        <v>0.1388888888888889</v>
      </c>
      <c r="I138" s="2">
        <f t="shared" si="20"/>
        <v>49</v>
      </c>
      <c r="J138" s="2" t="str">
        <f t="shared" si="21"/>
        <v>Jess</v>
      </c>
      <c r="K138" s="1" t="str">
        <f t="shared" si="22"/>
        <v>Patrick</v>
      </c>
      <c r="L138" s="2">
        <v>137</v>
      </c>
      <c r="M138" s="10">
        <v>17</v>
      </c>
      <c r="N138" s="11">
        <f t="shared" si="23"/>
        <v>0.1388888888888889</v>
      </c>
      <c r="O138" s="1">
        <f t="shared" si="24"/>
        <v>17</v>
      </c>
      <c r="P138" s="1" t="str">
        <f t="shared" si="25"/>
        <v>Joseph</v>
      </c>
      <c r="Q138" s="1" t="str">
        <f t="shared" si="26"/>
        <v>Greenlee</v>
      </c>
      <c r="R138" s="26" t="str">
        <f t="shared" si="27"/>
        <v>Men 20-29 50 Miles</v>
      </c>
    </row>
    <row r="139" spans="1:19" x14ac:dyDescent="0.35">
      <c r="A139" s="20">
        <v>138</v>
      </c>
      <c r="B139" s="24">
        <f t="shared" si="19"/>
        <v>138</v>
      </c>
      <c r="C139" s="20" t="s">
        <v>148</v>
      </c>
      <c r="D139" s="20" t="s">
        <v>236</v>
      </c>
      <c r="E139" s="20" t="s">
        <v>397</v>
      </c>
      <c r="F139" s="3">
        <v>138</v>
      </c>
      <c r="G139" s="4">
        <v>253</v>
      </c>
      <c r="H139" s="6">
        <v>0.1388888888888889</v>
      </c>
      <c r="I139" s="2">
        <f t="shared" si="20"/>
        <v>253</v>
      </c>
      <c r="J139" s="2" t="str">
        <f t="shared" si="21"/>
        <v>Joe</v>
      </c>
      <c r="K139" s="1" t="str">
        <f t="shared" si="22"/>
        <v>Ringer</v>
      </c>
      <c r="L139" s="2">
        <v>138</v>
      </c>
      <c r="M139" s="10">
        <v>227</v>
      </c>
      <c r="N139" s="11">
        <f t="shared" si="23"/>
        <v>0.1388888888888889</v>
      </c>
      <c r="O139" s="1">
        <f t="shared" si="24"/>
        <v>227</v>
      </c>
      <c r="P139" s="1" t="str">
        <f t="shared" si="25"/>
        <v>Chikage</v>
      </c>
      <c r="Q139" s="1" t="str">
        <f t="shared" si="26"/>
        <v>Castle</v>
      </c>
      <c r="R139" s="26" t="str">
        <f t="shared" si="27"/>
        <v>Women 40-49 50 Miles</v>
      </c>
    </row>
    <row r="140" spans="1:19" x14ac:dyDescent="0.35">
      <c r="A140" s="20">
        <v>139</v>
      </c>
      <c r="B140" s="24">
        <f t="shared" si="19"/>
        <v>139</v>
      </c>
      <c r="C140" s="20" t="s">
        <v>237</v>
      </c>
      <c r="D140" s="20" t="s">
        <v>238</v>
      </c>
      <c r="E140" s="20" t="s">
        <v>397</v>
      </c>
      <c r="F140" s="3">
        <v>139</v>
      </c>
      <c r="G140" s="4">
        <v>17</v>
      </c>
      <c r="H140" s="6">
        <v>0.1388888888888889</v>
      </c>
      <c r="I140" s="2">
        <f t="shared" si="20"/>
        <v>17</v>
      </c>
      <c r="J140" s="2" t="str">
        <f t="shared" si="21"/>
        <v>Joseph</v>
      </c>
      <c r="K140" s="1" t="str">
        <f t="shared" si="22"/>
        <v>Greenlee</v>
      </c>
      <c r="L140" s="2">
        <v>139</v>
      </c>
      <c r="M140" s="10">
        <v>83</v>
      </c>
      <c r="N140" s="11">
        <v>0.13958333333333334</v>
      </c>
      <c r="O140" s="1">
        <f t="shared" si="24"/>
        <v>83</v>
      </c>
      <c r="P140" s="1" t="str">
        <f t="shared" si="25"/>
        <v>Simon</v>
      </c>
      <c r="Q140" s="1" t="str">
        <f t="shared" si="26"/>
        <v>Haydar</v>
      </c>
      <c r="R140" s="26" t="str">
        <f t="shared" si="27"/>
        <v>Men 40-49 50 Miles</v>
      </c>
      <c r="S140" s="1" t="s">
        <v>463</v>
      </c>
    </row>
    <row r="141" spans="1:19" x14ac:dyDescent="0.35">
      <c r="A141" s="20">
        <v>140</v>
      </c>
      <c r="B141" s="24">
        <f t="shared" si="19"/>
        <v>140</v>
      </c>
      <c r="C141" s="20" t="s">
        <v>239</v>
      </c>
      <c r="D141" s="20" t="s">
        <v>240</v>
      </c>
      <c r="E141" s="20" t="s">
        <v>397</v>
      </c>
      <c r="F141" s="3">
        <v>140</v>
      </c>
      <c r="G141" s="4">
        <v>227</v>
      </c>
      <c r="H141" s="6">
        <v>0.1388888888888889</v>
      </c>
      <c r="I141" s="2">
        <f t="shared" si="20"/>
        <v>227</v>
      </c>
      <c r="J141" s="2" t="str">
        <f t="shared" si="21"/>
        <v>Chikage</v>
      </c>
      <c r="K141" s="1" t="str">
        <f t="shared" si="22"/>
        <v>Castle</v>
      </c>
      <c r="L141" s="2">
        <v>140</v>
      </c>
      <c r="M141" s="10">
        <v>180</v>
      </c>
      <c r="N141" s="11">
        <f t="shared" si="23"/>
        <v>0.14027777777777778</v>
      </c>
      <c r="O141" s="1">
        <f t="shared" si="24"/>
        <v>180</v>
      </c>
      <c r="P141" s="1" t="str">
        <f t="shared" si="25"/>
        <v>Kevin</v>
      </c>
      <c r="Q141" s="1" t="str">
        <f t="shared" si="26"/>
        <v>Black</v>
      </c>
      <c r="R141" s="26" t="str">
        <f t="shared" si="27"/>
        <v>Open (Male/Female) 25 Miles</v>
      </c>
    </row>
    <row r="142" spans="1:19" x14ac:dyDescent="0.35">
      <c r="A142" s="20">
        <v>141</v>
      </c>
      <c r="B142" s="24">
        <f t="shared" si="19"/>
        <v>141</v>
      </c>
      <c r="C142" s="20" t="s">
        <v>179</v>
      </c>
      <c r="D142" s="20" t="s">
        <v>241</v>
      </c>
      <c r="E142" s="20" t="s">
        <v>397</v>
      </c>
      <c r="F142" s="3">
        <v>141</v>
      </c>
      <c r="G142" s="4">
        <v>180</v>
      </c>
      <c r="H142" s="6">
        <v>0.14027777777777778</v>
      </c>
      <c r="I142" s="2">
        <f t="shared" si="20"/>
        <v>180</v>
      </c>
      <c r="J142" s="2" t="str">
        <f t="shared" si="21"/>
        <v>Kevin</v>
      </c>
      <c r="K142" s="1" t="str">
        <f t="shared" si="22"/>
        <v>Black</v>
      </c>
      <c r="L142" s="2">
        <v>141</v>
      </c>
      <c r="M142" s="10">
        <v>9</v>
      </c>
      <c r="N142" s="11">
        <f t="shared" si="23"/>
        <v>0.14027777777777778</v>
      </c>
      <c r="O142" s="1">
        <f t="shared" si="24"/>
        <v>9</v>
      </c>
      <c r="P142" s="1" t="str">
        <f t="shared" si="25"/>
        <v>Gerald</v>
      </c>
      <c r="Q142" s="1" t="str">
        <f t="shared" si="26"/>
        <v>Schmidt Jr</v>
      </c>
      <c r="R142" s="26" t="str">
        <f t="shared" si="27"/>
        <v>Fat Tire MALE (4" plus) 50 Miles</v>
      </c>
    </row>
    <row r="143" spans="1:19" x14ac:dyDescent="0.35">
      <c r="A143" s="20">
        <v>142</v>
      </c>
      <c r="B143" s="24">
        <f t="shared" si="19"/>
        <v>142</v>
      </c>
      <c r="C143" s="20" t="s">
        <v>242</v>
      </c>
      <c r="D143" s="20" t="s">
        <v>243</v>
      </c>
      <c r="E143" s="20" t="s">
        <v>397</v>
      </c>
      <c r="F143" s="3">
        <v>142</v>
      </c>
      <c r="G143" s="4">
        <v>9</v>
      </c>
      <c r="H143" s="6">
        <v>0.14027777777777778</v>
      </c>
      <c r="I143" s="2">
        <f t="shared" si="20"/>
        <v>9</v>
      </c>
      <c r="J143" s="2" t="str">
        <f t="shared" si="21"/>
        <v>Gerald</v>
      </c>
      <c r="K143" s="1" t="str">
        <f t="shared" si="22"/>
        <v>Schmidt Jr</v>
      </c>
      <c r="L143" s="2">
        <v>142</v>
      </c>
      <c r="M143" s="10">
        <v>152</v>
      </c>
      <c r="N143" s="11">
        <f t="shared" si="23"/>
        <v>0.14097222222222222</v>
      </c>
      <c r="O143" s="1">
        <f t="shared" si="24"/>
        <v>152</v>
      </c>
      <c r="P143" s="1" t="str">
        <f t="shared" si="25"/>
        <v>Sean</v>
      </c>
      <c r="Q143" s="1" t="str">
        <f t="shared" si="26"/>
        <v>O'Donnell</v>
      </c>
      <c r="R143" s="26" t="str">
        <f t="shared" si="27"/>
        <v>Men 50-59 50 Miles</v>
      </c>
    </row>
    <row r="144" spans="1:19" x14ac:dyDescent="0.35">
      <c r="A144" s="20">
        <v>143</v>
      </c>
      <c r="B144" s="24">
        <f t="shared" si="19"/>
        <v>143</v>
      </c>
      <c r="C144" s="20" t="s">
        <v>63</v>
      </c>
      <c r="D144" s="20" t="s">
        <v>244</v>
      </c>
      <c r="E144" s="20" t="s">
        <v>397</v>
      </c>
      <c r="F144" s="3">
        <v>143</v>
      </c>
      <c r="G144" s="4">
        <v>152</v>
      </c>
      <c r="H144" s="6">
        <v>0.14097222222222222</v>
      </c>
      <c r="I144" s="2">
        <f t="shared" si="20"/>
        <v>152</v>
      </c>
      <c r="J144" s="2" t="str">
        <f t="shared" si="21"/>
        <v>Sean</v>
      </c>
      <c r="K144" s="1" t="str">
        <f t="shared" si="22"/>
        <v>O'Donnell</v>
      </c>
      <c r="L144" s="2">
        <v>143</v>
      </c>
      <c r="M144" s="10">
        <v>128</v>
      </c>
      <c r="N144" s="11">
        <f t="shared" si="23"/>
        <v>0.14097222222222222</v>
      </c>
      <c r="O144" s="1">
        <f t="shared" si="24"/>
        <v>128</v>
      </c>
      <c r="P144" s="1" t="str">
        <f t="shared" si="25"/>
        <v>Jeff</v>
      </c>
      <c r="Q144" s="1" t="str">
        <f t="shared" si="26"/>
        <v>Fetterer</v>
      </c>
      <c r="R144" s="26" t="str">
        <f t="shared" si="27"/>
        <v>Men 50-59 50 Miles</v>
      </c>
    </row>
    <row r="145" spans="1:18" x14ac:dyDescent="0.35">
      <c r="A145" s="20">
        <v>144</v>
      </c>
      <c r="B145" s="24">
        <f t="shared" si="19"/>
        <v>144</v>
      </c>
      <c r="C145" s="20" t="s">
        <v>9</v>
      </c>
      <c r="D145" s="20" t="s">
        <v>245</v>
      </c>
      <c r="E145" s="20" t="s">
        <v>397</v>
      </c>
      <c r="F145" s="3">
        <v>144</v>
      </c>
      <c r="G145" s="4">
        <v>128</v>
      </c>
      <c r="H145" s="6">
        <v>0.14097222222222222</v>
      </c>
      <c r="I145" s="2">
        <f t="shared" si="20"/>
        <v>128</v>
      </c>
      <c r="J145" s="2" t="str">
        <f t="shared" si="21"/>
        <v>Jeff</v>
      </c>
      <c r="K145" s="1" t="str">
        <f t="shared" si="22"/>
        <v>Fetterer</v>
      </c>
      <c r="L145" s="2">
        <v>144</v>
      </c>
      <c r="M145" s="10">
        <v>122</v>
      </c>
      <c r="N145" s="11">
        <f t="shared" si="23"/>
        <v>0.14166666666666666</v>
      </c>
      <c r="O145" s="1">
        <f t="shared" si="24"/>
        <v>122</v>
      </c>
      <c r="P145" s="1" t="str">
        <f t="shared" si="25"/>
        <v>Lyle</v>
      </c>
      <c r="Q145" s="1" t="str">
        <f t="shared" si="26"/>
        <v>Dailey</v>
      </c>
      <c r="R145" s="26" t="str">
        <f t="shared" si="27"/>
        <v>Men 50-59 50 Miles</v>
      </c>
    </row>
    <row r="146" spans="1:18" x14ac:dyDescent="0.35">
      <c r="A146" s="20">
        <v>145</v>
      </c>
      <c r="B146" s="24">
        <f t="shared" si="19"/>
        <v>145</v>
      </c>
      <c r="C146" s="20" t="s">
        <v>246</v>
      </c>
      <c r="D146" s="20" t="s">
        <v>247</v>
      </c>
      <c r="E146" s="20" t="s">
        <v>397</v>
      </c>
      <c r="F146" s="3">
        <v>145</v>
      </c>
      <c r="G146" s="4">
        <v>122</v>
      </c>
      <c r="H146" s="6">
        <v>0.14166666666666666</v>
      </c>
      <c r="I146" s="2">
        <f t="shared" si="20"/>
        <v>122</v>
      </c>
      <c r="J146" s="2" t="str">
        <f t="shared" si="21"/>
        <v>Lyle</v>
      </c>
      <c r="K146" s="1" t="str">
        <f t="shared" si="22"/>
        <v>Dailey</v>
      </c>
      <c r="L146" s="2">
        <v>145</v>
      </c>
      <c r="M146" s="10">
        <v>210</v>
      </c>
      <c r="N146" s="11">
        <f t="shared" si="23"/>
        <v>0.14166666666666666</v>
      </c>
      <c r="O146" s="1">
        <f t="shared" si="24"/>
        <v>210</v>
      </c>
      <c r="P146" s="1" t="str">
        <f t="shared" si="25"/>
        <v>erin</v>
      </c>
      <c r="Q146" s="1" t="str">
        <f t="shared" si="26"/>
        <v>donaghy</v>
      </c>
      <c r="R146" s="26" t="str">
        <f t="shared" si="27"/>
        <v>Women 20-29 50 Miles</v>
      </c>
    </row>
    <row r="147" spans="1:18" x14ac:dyDescent="0.35">
      <c r="A147" s="20">
        <v>146</v>
      </c>
      <c r="B147" s="24">
        <f t="shared" si="19"/>
        <v>146</v>
      </c>
      <c r="C147" s="20" t="s">
        <v>248</v>
      </c>
      <c r="D147" s="20" t="s">
        <v>249</v>
      </c>
      <c r="E147" s="20" t="s">
        <v>397</v>
      </c>
      <c r="F147" s="3">
        <v>146</v>
      </c>
      <c r="G147" s="4">
        <v>210</v>
      </c>
      <c r="H147" s="6">
        <v>0.14166666666666666</v>
      </c>
      <c r="I147" s="2">
        <f t="shared" si="20"/>
        <v>210</v>
      </c>
      <c r="J147" s="2" t="str">
        <f t="shared" si="21"/>
        <v>erin</v>
      </c>
      <c r="K147" s="1" t="str">
        <f t="shared" si="22"/>
        <v>donaghy</v>
      </c>
      <c r="L147" s="2">
        <v>146</v>
      </c>
      <c r="M147" s="10">
        <v>226</v>
      </c>
      <c r="N147" s="11">
        <f t="shared" si="23"/>
        <v>0.14166666666666666</v>
      </c>
      <c r="O147" s="1">
        <f t="shared" si="24"/>
        <v>226</v>
      </c>
      <c r="P147" s="1" t="str">
        <f t="shared" si="25"/>
        <v>Nicole</v>
      </c>
      <c r="Q147" s="1" t="str">
        <f t="shared" si="26"/>
        <v>Borem Schickel</v>
      </c>
      <c r="R147" s="26" t="str">
        <f t="shared" si="27"/>
        <v>Women 40-49 50 Miles</v>
      </c>
    </row>
    <row r="148" spans="1:18" x14ac:dyDescent="0.35">
      <c r="A148" s="20">
        <v>147</v>
      </c>
      <c r="B148" s="24">
        <f t="shared" si="19"/>
        <v>147</v>
      </c>
      <c r="C148" s="20" t="s">
        <v>63</v>
      </c>
      <c r="D148" s="20" t="s">
        <v>250</v>
      </c>
      <c r="E148" s="20" t="s">
        <v>397</v>
      </c>
      <c r="F148" s="3">
        <v>147</v>
      </c>
      <c r="G148" s="4">
        <v>226</v>
      </c>
      <c r="H148" s="6">
        <v>0.14166666666666666</v>
      </c>
      <c r="I148" s="2">
        <f t="shared" si="20"/>
        <v>226</v>
      </c>
      <c r="J148" s="2" t="str">
        <f t="shared" si="21"/>
        <v>Nicole</v>
      </c>
      <c r="K148" s="1" t="str">
        <f t="shared" si="22"/>
        <v>Borem Schickel</v>
      </c>
      <c r="L148" s="2">
        <v>147</v>
      </c>
      <c r="M148" s="10">
        <v>219</v>
      </c>
      <c r="N148" s="11">
        <f t="shared" si="23"/>
        <v>0.14166666666666666</v>
      </c>
      <c r="O148" s="1">
        <f t="shared" si="24"/>
        <v>219</v>
      </c>
      <c r="P148" s="1" t="str">
        <f t="shared" si="25"/>
        <v>Katie</v>
      </c>
      <c r="Q148" s="1" t="str">
        <f t="shared" si="26"/>
        <v>Carr</v>
      </c>
      <c r="R148" s="26" t="str">
        <f t="shared" si="27"/>
        <v>Women 30-39 50 Miles</v>
      </c>
    </row>
    <row r="149" spans="1:18" x14ac:dyDescent="0.35">
      <c r="A149" s="20">
        <v>148</v>
      </c>
      <c r="B149" s="24">
        <f t="shared" si="19"/>
        <v>148</v>
      </c>
      <c r="C149" s="20" t="s">
        <v>251</v>
      </c>
      <c r="D149" s="20" t="s">
        <v>250</v>
      </c>
      <c r="E149" s="20" t="s">
        <v>397</v>
      </c>
      <c r="F149" s="3">
        <v>148</v>
      </c>
      <c r="G149" s="4">
        <v>219</v>
      </c>
      <c r="H149" s="6">
        <v>0.14166666666666666</v>
      </c>
      <c r="I149" s="2">
        <f t="shared" si="20"/>
        <v>219</v>
      </c>
      <c r="J149" s="2" t="str">
        <f t="shared" si="21"/>
        <v>Katie</v>
      </c>
      <c r="K149" s="1" t="str">
        <f t="shared" si="22"/>
        <v>Carr</v>
      </c>
      <c r="L149" s="2">
        <v>148</v>
      </c>
      <c r="M149" s="10">
        <v>68</v>
      </c>
      <c r="N149" s="11">
        <f t="shared" si="23"/>
        <v>0.14166666666666666</v>
      </c>
      <c r="O149" s="1">
        <f t="shared" si="24"/>
        <v>68</v>
      </c>
      <c r="P149" s="1" t="str">
        <f t="shared" si="25"/>
        <v>Justin</v>
      </c>
      <c r="Q149" s="1" t="str">
        <f t="shared" si="26"/>
        <v>Swing</v>
      </c>
      <c r="R149" s="26" t="str">
        <f t="shared" si="27"/>
        <v>Men 30-39 50 Miles</v>
      </c>
    </row>
    <row r="150" spans="1:18" x14ac:dyDescent="0.35">
      <c r="A150" s="20">
        <v>149</v>
      </c>
      <c r="B150" s="24">
        <f t="shared" si="19"/>
        <v>149</v>
      </c>
      <c r="C150" s="20" t="s">
        <v>22</v>
      </c>
      <c r="D150" s="20" t="s">
        <v>252</v>
      </c>
      <c r="E150" s="20" t="s">
        <v>397</v>
      </c>
      <c r="F150" s="3">
        <v>149</v>
      </c>
      <c r="G150" s="4">
        <v>68</v>
      </c>
      <c r="H150" s="6">
        <v>0.14166666666666666</v>
      </c>
      <c r="I150" s="2">
        <f t="shared" si="20"/>
        <v>68</v>
      </c>
      <c r="J150" s="2" t="str">
        <f t="shared" si="21"/>
        <v>Justin</v>
      </c>
      <c r="K150" s="1" t="str">
        <f t="shared" si="22"/>
        <v>Swing</v>
      </c>
      <c r="L150" s="2">
        <v>149</v>
      </c>
      <c r="M150" s="10">
        <v>12</v>
      </c>
      <c r="N150" s="11">
        <f t="shared" si="23"/>
        <v>0.14166666666666666</v>
      </c>
      <c r="O150" s="1">
        <f t="shared" si="24"/>
        <v>12</v>
      </c>
      <c r="P150" s="1" t="str">
        <f t="shared" si="25"/>
        <v>Rosalyn</v>
      </c>
      <c r="Q150" s="1" t="str">
        <f t="shared" si="26"/>
        <v>Willey</v>
      </c>
      <c r="R150" s="26" t="str">
        <f t="shared" si="27"/>
        <v>Junior Female 19 and under 50 Miles</v>
      </c>
    </row>
    <row r="151" spans="1:18" x14ac:dyDescent="0.35">
      <c r="A151" s="20">
        <v>150</v>
      </c>
      <c r="B151" s="24">
        <f t="shared" si="19"/>
        <v>150</v>
      </c>
      <c r="C151" s="20" t="s">
        <v>148</v>
      </c>
      <c r="D151" s="20" t="s">
        <v>253</v>
      </c>
      <c r="E151" s="20" t="s">
        <v>397</v>
      </c>
      <c r="F151" s="3">
        <v>150</v>
      </c>
      <c r="G151" s="4">
        <v>12</v>
      </c>
      <c r="H151" s="6">
        <v>0.14166666666666666</v>
      </c>
      <c r="I151" s="2">
        <f t="shared" si="20"/>
        <v>12</v>
      </c>
      <c r="J151" s="2" t="str">
        <f t="shared" si="21"/>
        <v>Rosalyn</v>
      </c>
      <c r="K151" s="1" t="str">
        <f t="shared" si="22"/>
        <v>Willey</v>
      </c>
      <c r="L151" s="2">
        <v>150</v>
      </c>
      <c r="M151" s="10">
        <v>207</v>
      </c>
      <c r="N151" s="11">
        <f t="shared" si="23"/>
        <v>0.14166666666666666</v>
      </c>
      <c r="O151" s="1">
        <f t="shared" si="24"/>
        <v>207</v>
      </c>
      <c r="P151" s="1" t="str">
        <f t="shared" si="25"/>
        <v>tom</v>
      </c>
      <c r="Q151" s="1" t="str">
        <f t="shared" si="26"/>
        <v>peek</v>
      </c>
      <c r="R151" s="26" t="str">
        <f t="shared" si="27"/>
        <v>Tandem 50 Miles</v>
      </c>
    </row>
    <row r="152" spans="1:18" x14ac:dyDescent="0.35">
      <c r="A152" s="20">
        <v>151</v>
      </c>
      <c r="B152" s="24">
        <f t="shared" si="19"/>
        <v>151</v>
      </c>
      <c r="C152" s="20" t="s">
        <v>254</v>
      </c>
      <c r="D152" s="20" t="s">
        <v>255</v>
      </c>
      <c r="E152" s="20" t="s">
        <v>397</v>
      </c>
      <c r="F152" s="3">
        <v>151</v>
      </c>
      <c r="G152" s="4">
        <v>207</v>
      </c>
      <c r="H152" s="6">
        <v>0.14166666666666666</v>
      </c>
      <c r="I152" s="2">
        <f t="shared" si="20"/>
        <v>207</v>
      </c>
      <c r="J152" s="2" t="str">
        <f t="shared" si="21"/>
        <v>tom</v>
      </c>
      <c r="K152" s="1" t="str">
        <f t="shared" si="22"/>
        <v>peek</v>
      </c>
      <c r="L152" s="2">
        <v>151</v>
      </c>
      <c r="M152" s="10">
        <v>208</v>
      </c>
      <c r="N152" s="11">
        <f t="shared" si="23"/>
        <v>0.14166666666666666</v>
      </c>
      <c r="O152" s="1">
        <f t="shared" si="24"/>
        <v>208</v>
      </c>
      <c r="P152" s="1" t="str">
        <f t="shared" si="25"/>
        <v>diane</v>
      </c>
      <c r="Q152" s="1" t="str">
        <f t="shared" si="26"/>
        <v>peek</v>
      </c>
      <c r="R152" s="26" t="str">
        <f t="shared" si="27"/>
        <v>Tandem 50 Miles</v>
      </c>
    </row>
    <row r="153" spans="1:18" x14ac:dyDescent="0.35">
      <c r="A153" s="20">
        <v>152</v>
      </c>
      <c r="B153" s="24">
        <f t="shared" si="19"/>
        <v>152</v>
      </c>
      <c r="C153" s="20" t="s">
        <v>242</v>
      </c>
      <c r="D153" s="20" t="s">
        <v>256</v>
      </c>
      <c r="E153" s="20" t="s">
        <v>397</v>
      </c>
      <c r="F153" s="3">
        <v>152</v>
      </c>
      <c r="G153" s="4">
        <v>208</v>
      </c>
      <c r="H153" s="6">
        <v>0.14166666666666666</v>
      </c>
      <c r="I153" s="2">
        <f t="shared" si="20"/>
        <v>208</v>
      </c>
      <c r="J153" s="2" t="str">
        <f t="shared" si="21"/>
        <v>diane</v>
      </c>
      <c r="K153" s="1" t="str">
        <f t="shared" si="22"/>
        <v>peek</v>
      </c>
      <c r="L153" s="2">
        <v>152</v>
      </c>
      <c r="M153" s="10">
        <v>130</v>
      </c>
      <c r="N153" s="11">
        <f t="shared" si="23"/>
        <v>0.14166666666666666</v>
      </c>
      <c r="O153" s="1">
        <f t="shared" si="24"/>
        <v>130</v>
      </c>
      <c r="P153" s="1" t="str">
        <f t="shared" si="25"/>
        <v>Alan</v>
      </c>
      <c r="Q153" s="1" t="str">
        <f t="shared" si="26"/>
        <v>Floyd</v>
      </c>
      <c r="R153" s="26" t="str">
        <f t="shared" si="27"/>
        <v>Men 50-59 50 Miles</v>
      </c>
    </row>
    <row r="154" spans="1:18" x14ac:dyDescent="0.35">
      <c r="A154" s="20">
        <v>153</v>
      </c>
      <c r="B154" s="24">
        <f t="shared" si="19"/>
        <v>153</v>
      </c>
      <c r="C154" s="20" t="s">
        <v>257</v>
      </c>
      <c r="D154" s="20" t="s">
        <v>258</v>
      </c>
      <c r="E154" s="20" t="s">
        <v>397</v>
      </c>
      <c r="F154" s="3">
        <v>153</v>
      </c>
      <c r="G154" s="4">
        <v>130</v>
      </c>
      <c r="H154" s="6">
        <v>0.14166666666666666</v>
      </c>
      <c r="I154" s="2">
        <f t="shared" si="20"/>
        <v>130</v>
      </c>
      <c r="J154" s="2" t="str">
        <f t="shared" si="21"/>
        <v>Alan</v>
      </c>
      <c r="K154" s="1" t="str">
        <f t="shared" si="22"/>
        <v>Floyd</v>
      </c>
      <c r="L154" s="2">
        <v>153</v>
      </c>
      <c r="M154" s="10">
        <v>39</v>
      </c>
      <c r="N154" s="11">
        <f t="shared" si="23"/>
        <v>0.14375000000000002</v>
      </c>
      <c r="O154" s="1">
        <f t="shared" si="24"/>
        <v>39</v>
      </c>
      <c r="P154" s="1" t="str">
        <f t="shared" si="25"/>
        <v>Jacob</v>
      </c>
      <c r="Q154" s="1" t="str">
        <f t="shared" si="26"/>
        <v>Coleman</v>
      </c>
      <c r="R154" s="26" t="str">
        <f t="shared" si="27"/>
        <v>Men 30-39 50 Miles</v>
      </c>
    </row>
    <row r="155" spans="1:18" x14ac:dyDescent="0.35">
      <c r="A155" s="20">
        <v>154</v>
      </c>
      <c r="B155" s="24">
        <f t="shared" si="19"/>
        <v>154</v>
      </c>
      <c r="C155" s="20" t="s">
        <v>183</v>
      </c>
      <c r="D155" s="20" t="s">
        <v>259</v>
      </c>
      <c r="E155" s="20" t="s">
        <v>397</v>
      </c>
      <c r="F155" s="3">
        <v>154</v>
      </c>
      <c r="G155" s="4">
        <v>39</v>
      </c>
      <c r="H155" s="6">
        <v>0.14375000000000002</v>
      </c>
      <c r="I155" s="2">
        <f t="shared" si="20"/>
        <v>39</v>
      </c>
      <c r="J155" s="2" t="str">
        <f t="shared" si="21"/>
        <v>Jacob</v>
      </c>
      <c r="K155" s="1" t="str">
        <f t="shared" si="22"/>
        <v>Coleman</v>
      </c>
      <c r="L155" s="2">
        <v>154</v>
      </c>
      <c r="M155" s="10">
        <v>266</v>
      </c>
      <c r="N155" s="11">
        <f t="shared" si="23"/>
        <v>0.14444444444444446</v>
      </c>
      <c r="O155" s="1">
        <f t="shared" si="24"/>
        <v>266</v>
      </c>
      <c r="P155" s="1" t="str">
        <f t="shared" si="25"/>
        <v>Carl</v>
      </c>
      <c r="Q155" s="1" t="str">
        <f t="shared" si="26"/>
        <v>Shein</v>
      </c>
      <c r="R155" s="26" t="str">
        <f t="shared" si="27"/>
        <v>Men 40-49 50 Miles</v>
      </c>
    </row>
    <row r="156" spans="1:18" x14ac:dyDescent="0.35">
      <c r="A156" s="20">
        <v>155</v>
      </c>
      <c r="B156" s="24">
        <f t="shared" si="19"/>
        <v>155</v>
      </c>
      <c r="C156" s="20" t="s">
        <v>158</v>
      </c>
      <c r="D156" s="20" t="s">
        <v>260</v>
      </c>
      <c r="E156" s="20" t="s">
        <v>397</v>
      </c>
      <c r="F156" s="3">
        <v>155</v>
      </c>
      <c r="G156" s="4">
        <v>266</v>
      </c>
      <c r="H156" s="6">
        <v>0.14444444444444446</v>
      </c>
      <c r="I156" s="2">
        <f t="shared" si="20"/>
        <v>266</v>
      </c>
      <c r="J156" s="2" t="str">
        <f t="shared" si="21"/>
        <v>Carl</v>
      </c>
      <c r="K156" s="1" t="str">
        <f t="shared" si="22"/>
        <v>Shein</v>
      </c>
      <c r="L156" s="2">
        <v>155</v>
      </c>
      <c r="M156" s="10">
        <v>41</v>
      </c>
      <c r="N156" s="11">
        <f t="shared" si="23"/>
        <v>0.1451388888888889</v>
      </c>
      <c r="O156" s="1">
        <f t="shared" si="24"/>
        <v>41</v>
      </c>
      <c r="P156" s="1" t="str">
        <f t="shared" si="25"/>
        <v>Nicholas</v>
      </c>
      <c r="Q156" s="1" t="str">
        <f t="shared" si="26"/>
        <v>Cox</v>
      </c>
      <c r="R156" s="26" t="str">
        <f t="shared" si="27"/>
        <v>Men 30-39 50 Miles</v>
      </c>
    </row>
    <row r="157" spans="1:18" x14ac:dyDescent="0.35">
      <c r="A157" s="20">
        <v>156</v>
      </c>
      <c r="B157" s="24">
        <f t="shared" si="19"/>
        <v>156</v>
      </c>
      <c r="C157" s="20" t="s">
        <v>17</v>
      </c>
      <c r="D157" s="20" t="s">
        <v>261</v>
      </c>
      <c r="E157" s="20" t="s">
        <v>397</v>
      </c>
      <c r="F157" s="3">
        <v>156</v>
      </c>
      <c r="G157" s="4">
        <v>41</v>
      </c>
      <c r="H157" s="6">
        <v>0.1451388888888889</v>
      </c>
      <c r="I157" s="2">
        <f t="shared" si="20"/>
        <v>41</v>
      </c>
      <c r="J157" s="2" t="str">
        <f t="shared" si="21"/>
        <v>Nicholas</v>
      </c>
      <c r="K157" s="1" t="str">
        <f t="shared" si="22"/>
        <v>Cox</v>
      </c>
      <c r="L157" s="2">
        <v>156</v>
      </c>
      <c r="M157" s="10">
        <v>25</v>
      </c>
      <c r="N157" s="11">
        <f t="shared" si="23"/>
        <v>0.1451388888888889</v>
      </c>
      <c r="O157" s="1">
        <f t="shared" si="24"/>
        <v>25</v>
      </c>
      <c r="P157" s="1" t="str">
        <f t="shared" si="25"/>
        <v>Alex</v>
      </c>
      <c r="Q157" s="1" t="str">
        <f t="shared" si="26"/>
        <v>Kuepper</v>
      </c>
      <c r="R157" s="26" t="str">
        <f t="shared" si="27"/>
        <v>Men 20-29 50 Miles</v>
      </c>
    </row>
    <row r="158" spans="1:18" x14ac:dyDescent="0.35">
      <c r="A158" s="20">
        <v>157</v>
      </c>
      <c r="B158" s="24">
        <f t="shared" si="19"/>
        <v>157</v>
      </c>
      <c r="C158" s="20" t="s">
        <v>262</v>
      </c>
      <c r="D158" s="20" t="s">
        <v>126</v>
      </c>
      <c r="E158" s="20" t="s">
        <v>397</v>
      </c>
      <c r="F158" s="3">
        <v>157</v>
      </c>
      <c r="G158" s="4">
        <v>25</v>
      </c>
      <c r="H158" s="6">
        <v>0.1451388888888889</v>
      </c>
      <c r="I158" s="2">
        <f t="shared" si="20"/>
        <v>25</v>
      </c>
      <c r="J158" s="2" t="str">
        <f t="shared" si="21"/>
        <v>Alex</v>
      </c>
      <c r="K158" s="1" t="str">
        <f t="shared" si="22"/>
        <v>Kuepper</v>
      </c>
      <c r="L158" s="2">
        <v>157</v>
      </c>
      <c r="M158" s="10">
        <v>251</v>
      </c>
      <c r="N158" s="11">
        <f t="shared" si="23"/>
        <v>0.1451388888888889</v>
      </c>
      <c r="O158" s="1">
        <f t="shared" si="24"/>
        <v>251</v>
      </c>
      <c r="P158" s="1" t="str">
        <f t="shared" si="25"/>
        <v>Evan</v>
      </c>
      <c r="Q158" s="1" t="str">
        <f t="shared" si="26"/>
        <v>West</v>
      </c>
      <c r="R158" s="26" t="str">
        <f t="shared" si="27"/>
        <v>Men 30-39 50 Miles</v>
      </c>
    </row>
    <row r="159" spans="1:18" x14ac:dyDescent="0.35">
      <c r="A159" s="20">
        <v>158</v>
      </c>
      <c r="B159" s="24" t="e">
        <f t="shared" si="19"/>
        <v>#N/A</v>
      </c>
      <c r="C159" s="20" t="s">
        <v>264</v>
      </c>
      <c r="D159" s="20" t="s">
        <v>265</v>
      </c>
      <c r="E159" s="20" t="s">
        <v>397</v>
      </c>
      <c r="F159" s="3">
        <v>158</v>
      </c>
      <c r="G159" s="4">
        <v>251</v>
      </c>
      <c r="H159" s="6">
        <v>0.1451388888888889</v>
      </c>
      <c r="I159" s="2">
        <f t="shared" si="20"/>
        <v>251</v>
      </c>
      <c r="J159" s="2" t="str">
        <f t="shared" si="21"/>
        <v>Evan</v>
      </c>
      <c r="K159" s="1" t="str">
        <f t="shared" si="22"/>
        <v>West</v>
      </c>
      <c r="L159" s="2">
        <v>158</v>
      </c>
      <c r="M159" s="10">
        <v>20</v>
      </c>
      <c r="N159" s="11">
        <f t="shared" si="23"/>
        <v>0.14583333333333334</v>
      </c>
      <c r="O159" s="1">
        <f t="shared" si="24"/>
        <v>20</v>
      </c>
      <c r="P159" s="1" t="str">
        <f t="shared" si="25"/>
        <v>Jack</v>
      </c>
      <c r="Q159" s="1" t="str">
        <f t="shared" si="26"/>
        <v>Harbaugh</v>
      </c>
      <c r="R159" s="26" t="str">
        <f t="shared" si="27"/>
        <v>Men 20-29 50 Miles</v>
      </c>
    </row>
    <row r="160" spans="1:18" x14ac:dyDescent="0.35">
      <c r="A160" s="20">
        <v>159</v>
      </c>
      <c r="B160" s="24">
        <f t="shared" si="19"/>
        <v>159</v>
      </c>
      <c r="C160" s="20" t="s">
        <v>266</v>
      </c>
      <c r="D160" s="20" t="s">
        <v>267</v>
      </c>
      <c r="E160" s="20" t="s">
        <v>397</v>
      </c>
      <c r="F160" s="3">
        <v>159</v>
      </c>
      <c r="G160" s="4">
        <v>20</v>
      </c>
      <c r="H160" s="6">
        <v>0.14583333333333334</v>
      </c>
      <c r="I160" s="2">
        <f t="shared" si="20"/>
        <v>20</v>
      </c>
      <c r="J160" s="2" t="str">
        <f t="shared" si="21"/>
        <v>Jack</v>
      </c>
      <c r="K160" s="1" t="str">
        <f t="shared" si="22"/>
        <v>Harbaugh</v>
      </c>
      <c r="L160" s="2">
        <v>159</v>
      </c>
      <c r="M160" s="10">
        <v>10</v>
      </c>
      <c r="N160" s="11">
        <f t="shared" si="23"/>
        <v>0.14652777777777778</v>
      </c>
      <c r="O160" s="1">
        <f t="shared" si="24"/>
        <v>10</v>
      </c>
      <c r="P160" s="1" t="str">
        <f t="shared" si="25"/>
        <v>Scott</v>
      </c>
      <c r="Q160" s="1" t="str">
        <f t="shared" si="26"/>
        <v>Wagner</v>
      </c>
      <c r="R160" s="26" t="str">
        <f t="shared" si="27"/>
        <v>Fat Tire MALE (4" plus) 50 Miles</v>
      </c>
    </row>
    <row r="161" spans="1:18" x14ac:dyDescent="0.35">
      <c r="A161" s="20">
        <v>160</v>
      </c>
      <c r="B161" s="24">
        <f t="shared" si="19"/>
        <v>160</v>
      </c>
      <c r="C161" s="20" t="s">
        <v>268</v>
      </c>
      <c r="D161" s="20" t="s">
        <v>269</v>
      </c>
      <c r="E161" s="20" t="s">
        <v>397</v>
      </c>
      <c r="F161" s="3">
        <v>160</v>
      </c>
      <c r="G161" s="4">
        <v>10</v>
      </c>
      <c r="H161" s="6">
        <v>0.14652777777777778</v>
      </c>
      <c r="I161" s="2">
        <f t="shared" si="20"/>
        <v>10</v>
      </c>
      <c r="J161" s="2" t="str">
        <f t="shared" si="21"/>
        <v>Scott</v>
      </c>
      <c r="K161" s="1" t="str">
        <f t="shared" si="22"/>
        <v>Wagner</v>
      </c>
      <c r="L161" s="2">
        <v>160</v>
      </c>
      <c r="M161" s="10">
        <v>113</v>
      </c>
      <c r="N161" s="11">
        <f t="shared" si="23"/>
        <v>0.14722222222222223</v>
      </c>
      <c r="O161" s="1">
        <f t="shared" si="24"/>
        <v>113</v>
      </c>
      <c r="P161" s="1" t="str">
        <f t="shared" si="25"/>
        <v>Christopher</v>
      </c>
      <c r="Q161" s="1" t="str">
        <f t="shared" si="26"/>
        <v>Yeomans</v>
      </c>
      <c r="R161" s="26" t="str">
        <f t="shared" si="27"/>
        <v>Men 40-49 50 Miles</v>
      </c>
    </row>
    <row r="162" spans="1:18" x14ac:dyDescent="0.35">
      <c r="A162" s="20">
        <v>161</v>
      </c>
      <c r="B162" s="24">
        <f t="shared" si="19"/>
        <v>161</v>
      </c>
      <c r="C162" s="20" t="s">
        <v>270</v>
      </c>
      <c r="D162" s="20" t="s">
        <v>271</v>
      </c>
      <c r="E162" s="20" t="s">
        <v>397</v>
      </c>
      <c r="F162" s="3">
        <v>161</v>
      </c>
      <c r="G162" s="4">
        <v>113</v>
      </c>
      <c r="H162" s="6">
        <v>0.14722222222222223</v>
      </c>
      <c r="I162" s="2">
        <f t="shared" si="20"/>
        <v>113</v>
      </c>
      <c r="J162" s="2" t="str">
        <f t="shared" si="21"/>
        <v>Christopher</v>
      </c>
      <c r="K162" s="1" t="str">
        <f t="shared" si="22"/>
        <v>Yeomans</v>
      </c>
      <c r="L162" s="2">
        <v>161</v>
      </c>
      <c r="M162" s="10">
        <v>250</v>
      </c>
      <c r="N162" s="11">
        <f t="shared" si="23"/>
        <v>0.14722222222222223</v>
      </c>
      <c r="O162" s="1">
        <f t="shared" si="24"/>
        <v>250</v>
      </c>
      <c r="P162" s="1" t="str">
        <f t="shared" si="25"/>
        <v>Mollie</v>
      </c>
      <c r="Q162" s="1" t="str">
        <f t="shared" si="26"/>
        <v>Birt</v>
      </c>
      <c r="R162" s="26" t="str">
        <f t="shared" si="27"/>
        <v>Women 30-39 50 Miles</v>
      </c>
    </row>
    <row r="163" spans="1:18" x14ac:dyDescent="0.35">
      <c r="A163" s="20">
        <v>162</v>
      </c>
      <c r="B163" s="24">
        <f t="shared" si="19"/>
        <v>162</v>
      </c>
      <c r="C163" s="20" t="s">
        <v>272</v>
      </c>
      <c r="D163" s="20" t="s">
        <v>273</v>
      </c>
      <c r="E163" s="20" t="s">
        <v>397</v>
      </c>
      <c r="F163" s="3">
        <v>162</v>
      </c>
      <c r="G163" s="4">
        <v>250</v>
      </c>
      <c r="H163" s="6">
        <v>0.14722222222222223</v>
      </c>
      <c r="I163" s="2">
        <f t="shared" si="20"/>
        <v>250</v>
      </c>
      <c r="J163" s="2" t="str">
        <f t="shared" si="21"/>
        <v>Mollie</v>
      </c>
      <c r="K163" s="1" t="str">
        <f t="shared" si="22"/>
        <v>Birt</v>
      </c>
      <c r="L163" s="2">
        <v>162</v>
      </c>
      <c r="M163" s="10">
        <v>133</v>
      </c>
      <c r="N163" s="11">
        <f t="shared" si="23"/>
        <v>0.14722222222222223</v>
      </c>
      <c r="O163" s="1">
        <f t="shared" si="24"/>
        <v>133</v>
      </c>
      <c r="P163" s="1" t="str">
        <f t="shared" si="25"/>
        <v>Tim</v>
      </c>
      <c r="Q163" s="1" t="str">
        <f t="shared" si="26"/>
        <v>Gavin</v>
      </c>
      <c r="R163" s="26" t="str">
        <f t="shared" si="27"/>
        <v>Men 50-59 50 Miles</v>
      </c>
    </row>
    <row r="164" spans="1:18" x14ac:dyDescent="0.35">
      <c r="A164" s="20">
        <v>163</v>
      </c>
      <c r="B164" s="24">
        <f t="shared" si="19"/>
        <v>163</v>
      </c>
      <c r="C164" s="20" t="s">
        <v>63</v>
      </c>
      <c r="D164" s="20" t="s">
        <v>274</v>
      </c>
      <c r="E164" s="20" t="s">
        <v>397</v>
      </c>
      <c r="F164" s="3">
        <v>163</v>
      </c>
      <c r="G164" s="4">
        <v>133</v>
      </c>
      <c r="H164" s="6">
        <v>0.14722222222222223</v>
      </c>
      <c r="I164" s="2">
        <f t="shared" si="20"/>
        <v>133</v>
      </c>
      <c r="J164" s="2" t="str">
        <f t="shared" si="21"/>
        <v>Tim</v>
      </c>
      <c r="K164" s="1" t="str">
        <f t="shared" si="22"/>
        <v>Gavin</v>
      </c>
      <c r="L164" s="2">
        <v>163</v>
      </c>
      <c r="M164" s="10">
        <v>144</v>
      </c>
      <c r="N164" s="11">
        <f t="shared" si="23"/>
        <v>0.14861111111111111</v>
      </c>
      <c r="O164" s="1">
        <f t="shared" si="24"/>
        <v>144</v>
      </c>
      <c r="P164" s="1" t="str">
        <f t="shared" si="25"/>
        <v>Brian</v>
      </c>
      <c r="Q164" s="1" t="str">
        <f t="shared" si="26"/>
        <v>Krull</v>
      </c>
      <c r="R164" s="26" t="str">
        <f t="shared" si="27"/>
        <v>Men 50-59 50 Miles</v>
      </c>
    </row>
    <row r="165" spans="1:18" x14ac:dyDescent="0.35">
      <c r="A165" s="20">
        <v>164</v>
      </c>
      <c r="B165" s="24">
        <f t="shared" si="19"/>
        <v>164</v>
      </c>
      <c r="C165" s="20" t="s">
        <v>275</v>
      </c>
      <c r="D165" s="20" t="s">
        <v>276</v>
      </c>
      <c r="E165" s="20" t="s">
        <v>397</v>
      </c>
      <c r="F165" s="3">
        <v>164</v>
      </c>
      <c r="G165" s="4">
        <v>144</v>
      </c>
      <c r="H165" s="6">
        <v>0.14861111111111111</v>
      </c>
      <c r="I165" s="2">
        <f t="shared" si="20"/>
        <v>144</v>
      </c>
      <c r="J165" s="2" t="str">
        <f t="shared" si="21"/>
        <v>Brian</v>
      </c>
      <c r="K165" s="1" t="str">
        <f t="shared" si="22"/>
        <v>Krull</v>
      </c>
      <c r="L165" s="2">
        <v>164</v>
      </c>
      <c r="M165" s="10">
        <v>6</v>
      </c>
      <c r="N165" s="11">
        <f t="shared" si="23"/>
        <v>0.14861111111111111</v>
      </c>
      <c r="O165" s="1">
        <f t="shared" si="24"/>
        <v>6</v>
      </c>
      <c r="P165" s="1" t="str">
        <f t="shared" si="25"/>
        <v>Pete</v>
      </c>
      <c r="Q165" s="1" t="str">
        <f t="shared" si="26"/>
        <v>Hitzeman</v>
      </c>
      <c r="R165" s="26" t="str">
        <f t="shared" si="27"/>
        <v>Fat Tire MALE (4" plus) 50 Miles</v>
      </c>
    </row>
    <row r="166" spans="1:18" x14ac:dyDescent="0.35">
      <c r="A166" s="20">
        <v>165</v>
      </c>
      <c r="B166" s="24">
        <f t="shared" si="19"/>
        <v>165</v>
      </c>
      <c r="C166" s="20" t="s">
        <v>17</v>
      </c>
      <c r="D166" s="20" t="s">
        <v>18</v>
      </c>
      <c r="E166" s="20" t="s">
        <v>398</v>
      </c>
      <c r="F166" s="3">
        <v>165</v>
      </c>
      <c r="G166" s="4">
        <v>6</v>
      </c>
      <c r="H166" s="6">
        <v>0.14861111111111111</v>
      </c>
      <c r="I166" s="2">
        <f t="shared" si="20"/>
        <v>6</v>
      </c>
      <c r="J166" s="2" t="str">
        <f t="shared" si="21"/>
        <v>Pete</v>
      </c>
      <c r="K166" s="1" t="str">
        <f t="shared" si="22"/>
        <v>Hitzeman</v>
      </c>
      <c r="L166" s="2">
        <v>165</v>
      </c>
      <c r="M166" s="10">
        <v>56</v>
      </c>
      <c r="N166" s="11">
        <f t="shared" si="23"/>
        <v>0.14861111111111111</v>
      </c>
      <c r="O166" s="1">
        <f t="shared" si="24"/>
        <v>56</v>
      </c>
      <c r="P166" s="1" t="str">
        <f t="shared" si="25"/>
        <v>Dustin</v>
      </c>
      <c r="Q166" s="1" t="str">
        <f t="shared" si="26"/>
        <v>Roberts</v>
      </c>
      <c r="R166" s="26" t="str">
        <f t="shared" si="27"/>
        <v>Men 30-39 50 Miles</v>
      </c>
    </row>
    <row r="167" spans="1:18" x14ac:dyDescent="0.35">
      <c r="A167" s="20">
        <v>166</v>
      </c>
      <c r="B167" s="24">
        <f t="shared" si="19"/>
        <v>166</v>
      </c>
      <c r="C167" s="20" t="s">
        <v>28</v>
      </c>
      <c r="D167" s="20" t="s">
        <v>277</v>
      </c>
      <c r="E167" s="20" t="s">
        <v>398</v>
      </c>
      <c r="F167" s="3">
        <v>166</v>
      </c>
      <c r="G167" s="4">
        <v>56</v>
      </c>
      <c r="H167" s="6">
        <v>0.14861111111111111</v>
      </c>
      <c r="I167" s="2">
        <f t="shared" si="20"/>
        <v>56</v>
      </c>
      <c r="J167" s="2" t="str">
        <f t="shared" si="21"/>
        <v>Dustin</v>
      </c>
      <c r="K167" s="1" t="str">
        <f t="shared" si="22"/>
        <v>Roberts</v>
      </c>
      <c r="L167" s="2">
        <v>166</v>
      </c>
      <c r="M167" s="10">
        <v>231</v>
      </c>
      <c r="N167" s="11">
        <f t="shared" si="23"/>
        <v>0.14861111111111111</v>
      </c>
      <c r="O167" s="1">
        <f t="shared" si="24"/>
        <v>231</v>
      </c>
      <c r="P167" s="1" t="str">
        <f t="shared" si="25"/>
        <v>Claudia</v>
      </c>
      <c r="Q167" s="1" t="str">
        <f t="shared" si="26"/>
        <v>Langarica</v>
      </c>
      <c r="R167" s="26" t="str">
        <f t="shared" si="27"/>
        <v>Women 40-49 50 Miles</v>
      </c>
    </row>
    <row r="168" spans="1:18" x14ac:dyDescent="0.35">
      <c r="A168" s="20">
        <v>167</v>
      </c>
      <c r="B168" s="24">
        <f t="shared" si="19"/>
        <v>167</v>
      </c>
      <c r="C168" s="20" t="s">
        <v>268</v>
      </c>
      <c r="D168" s="20" t="s">
        <v>278</v>
      </c>
      <c r="E168" s="20" t="s">
        <v>398</v>
      </c>
      <c r="F168" s="3">
        <v>167</v>
      </c>
      <c r="G168" s="4">
        <v>231</v>
      </c>
      <c r="H168" s="6">
        <v>0.14861111111111111</v>
      </c>
      <c r="I168" s="2">
        <f t="shared" si="20"/>
        <v>231</v>
      </c>
      <c r="J168" s="2" t="str">
        <f t="shared" si="21"/>
        <v>Claudia</v>
      </c>
      <c r="K168" s="1" t="str">
        <f t="shared" si="22"/>
        <v>Langarica</v>
      </c>
      <c r="L168" s="2">
        <v>167</v>
      </c>
      <c r="M168" s="10">
        <v>257</v>
      </c>
      <c r="N168" s="11">
        <f t="shared" si="23"/>
        <v>0.14861111111111111</v>
      </c>
      <c r="O168" s="1">
        <f t="shared" si="24"/>
        <v>257</v>
      </c>
      <c r="P168" s="1" t="str">
        <f t="shared" si="25"/>
        <v>Clay</v>
      </c>
      <c r="Q168" s="1" t="str">
        <f t="shared" si="26"/>
        <v>Hildreth</v>
      </c>
      <c r="R168" s="26" t="str">
        <f t="shared" si="27"/>
        <v>Fat Tire MALE (4" plus) 50 Miles</v>
      </c>
    </row>
    <row r="169" spans="1:18" x14ac:dyDescent="0.35">
      <c r="A169" s="20">
        <v>168</v>
      </c>
      <c r="B169" s="24">
        <f t="shared" si="19"/>
        <v>168</v>
      </c>
      <c r="C169" s="20" t="s">
        <v>102</v>
      </c>
      <c r="D169" s="20" t="s">
        <v>279</v>
      </c>
      <c r="E169" s="20" t="s">
        <v>398</v>
      </c>
      <c r="F169" s="3">
        <v>168</v>
      </c>
      <c r="G169" s="4">
        <v>257</v>
      </c>
      <c r="H169" s="6">
        <v>0.14861111111111111</v>
      </c>
      <c r="I169" s="2">
        <f t="shared" si="20"/>
        <v>257</v>
      </c>
      <c r="J169" s="2" t="str">
        <f t="shared" si="21"/>
        <v>Clay</v>
      </c>
      <c r="K169" s="1" t="str">
        <f t="shared" si="22"/>
        <v>Hildreth</v>
      </c>
      <c r="L169" s="2">
        <v>168</v>
      </c>
      <c r="M169" s="10">
        <v>85</v>
      </c>
      <c r="N169" s="11">
        <f t="shared" si="23"/>
        <v>0.15</v>
      </c>
      <c r="O169" s="1">
        <f t="shared" si="24"/>
        <v>85</v>
      </c>
      <c r="P169" s="1" t="str">
        <f t="shared" si="25"/>
        <v>Steve</v>
      </c>
      <c r="Q169" s="1" t="str">
        <f t="shared" si="26"/>
        <v>Inman</v>
      </c>
      <c r="R169" s="26" t="str">
        <f t="shared" si="27"/>
        <v>Men 40-49 50 Miles</v>
      </c>
    </row>
    <row r="170" spans="1:18" x14ac:dyDescent="0.35">
      <c r="A170" s="20">
        <v>169</v>
      </c>
      <c r="B170" s="24" t="e">
        <f t="shared" si="19"/>
        <v>#N/A</v>
      </c>
      <c r="C170" s="20" t="s">
        <v>268</v>
      </c>
      <c r="D170" s="20" t="s">
        <v>280</v>
      </c>
      <c r="E170" s="20" t="s">
        <v>398</v>
      </c>
      <c r="F170" s="3">
        <v>169</v>
      </c>
      <c r="G170" s="4">
        <v>85</v>
      </c>
      <c r="H170" s="6">
        <v>0.15</v>
      </c>
      <c r="I170" s="2">
        <f t="shared" si="20"/>
        <v>85</v>
      </c>
      <c r="J170" s="2" t="str">
        <f t="shared" si="21"/>
        <v>Steve</v>
      </c>
      <c r="K170" s="1" t="str">
        <f t="shared" si="22"/>
        <v>Inman</v>
      </c>
      <c r="L170" s="2">
        <v>169</v>
      </c>
      <c r="M170" s="10">
        <v>74</v>
      </c>
      <c r="N170" s="11">
        <f t="shared" si="23"/>
        <v>0.15</v>
      </c>
      <c r="O170" s="1">
        <f t="shared" si="24"/>
        <v>74</v>
      </c>
      <c r="P170" s="1" t="str">
        <f t="shared" si="25"/>
        <v>Alyn</v>
      </c>
      <c r="Q170" s="1" t="str">
        <f t="shared" si="26"/>
        <v>Brown</v>
      </c>
      <c r="R170" s="26" t="str">
        <f t="shared" si="27"/>
        <v>Men 40-49 50 Miles</v>
      </c>
    </row>
    <row r="171" spans="1:18" x14ac:dyDescent="0.35">
      <c r="A171" s="20">
        <v>170</v>
      </c>
      <c r="B171" s="24">
        <f t="shared" si="19"/>
        <v>170</v>
      </c>
      <c r="C171" s="20" t="s">
        <v>152</v>
      </c>
      <c r="D171" s="20" t="s">
        <v>281</v>
      </c>
      <c r="E171" s="20" t="s">
        <v>398</v>
      </c>
      <c r="F171" s="3">
        <v>170</v>
      </c>
      <c r="G171" s="4">
        <v>74</v>
      </c>
      <c r="H171" s="6">
        <v>0.15</v>
      </c>
      <c r="I171" s="2">
        <f t="shared" si="20"/>
        <v>74</v>
      </c>
      <c r="J171" s="2" t="str">
        <f t="shared" si="21"/>
        <v>Alyn</v>
      </c>
      <c r="K171" s="1" t="str">
        <f t="shared" si="22"/>
        <v>Brown</v>
      </c>
      <c r="L171" s="2">
        <v>170</v>
      </c>
      <c r="M171" s="10">
        <v>75</v>
      </c>
      <c r="N171" s="11">
        <f t="shared" si="23"/>
        <v>0.15069444444444444</v>
      </c>
      <c r="O171" s="1">
        <f t="shared" si="24"/>
        <v>75</v>
      </c>
      <c r="P171" s="1" t="str">
        <f t="shared" si="25"/>
        <v>Michael</v>
      </c>
      <c r="Q171" s="1" t="str">
        <f t="shared" si="26"/>
        <v>Cates</v>
      </c>
      <c r="R171" s="26" t="str">
        <f t="shared" si="27"/>
        <v>Men 40-49 50 Miles</v>
      </c>
    </row>
    <row r="172" spans="1:18" x14ac:dyDescent="0.35">
      <c r="A172" s="20">
        <v>171</v>
      </c>
      <c r="B172" s="24" t="e">
        <f t="shared" si="19"/>
        <v>#N/A</v>
      </c>
      <c r="C172" s="20" t="s">
        <v>282</v>
      </c>
      <c r="D172" s="20" t="s">
        <v>283</v>
      </c>
      <c r="E172" s="20" t="s">
        <v>398</v>
      </c>
      <c r="F172" s="3">
        <v>171</v>
      </c>
      <c r="G172" s="4">
        <v>75</v>
      </c>
      <c r="H172" s="6">
        <v>0.15069444444444444</v>
      </c>
      <c r="I172" s="2">
        <f t="shared" si="20"/>
        <v>75</v>
      </c>
      <c r="J172" s="2" t="str">
        <f t="shared" si="21"/>
        <v>Michael</v>
      </c>
      <c r="K172" s="1" t="str">
        <f t="shared" si="22"/>
        <v>Cates</v>
      </c>
      <c r="L172" s="2">
        <v>171</v>
      </c>
      <c r="M172" s="10">
        <v>167</v>
      </c>
      <c r="N172" s="11">
        <f t="shared" si="23"/>
        <v>0.15138888888888888</v>
      </c>
      <c r="O172" s="1">
        <f t="shared" si="24"/>
        <v>167</v>
      </c>
      <c r="P172" s="1" t="str">
        <f t="shared" si="25"/>
        <v>David</v>
      </c>
      <c r="Q172" s="1" t="str">
        <f t="shared" si="26"/>
        <v>Benner</v>
      </c>
      <c r="R172" s="26" t="str">
        <f t="shared" si="27"/>
        <v>Men 60+ 50 Miles</v>
      </c>
    </row>
    <row r="173" spans="1:18" x14ac:dyDescent="0.35">
      <c r="A173" s="20">
        <v>172</v>
      </c>
      <c r="B173" s="24" t="e">
        <f t="shared" si="19"/>
        <v>#N/A</v>
      </c>
      <c r="C173" s="20" t="s">
        <v>194</v>
      </c>
      <c r="D173" s="20" t="s">
        <v>284</v>
      </c>
      <c r="E173" s="20" t="s">
        <v>398</v>
      </c>
      <c r="F173" s="3">
        <v>172</v>
      </c>
      <c r="G173" s="4">
        <v>167</v>
      </c>
      <c r="H173" s="6">
        <v>0.15138888888888888</v>
      </c>
      <c r="I173" s="2">
        <f t="shared" si="20"/>
        <v>167</v>
      </c>
      <c r="J173" s="2" t="str">
        <f t="shared" si="21"/>
        <v>David</v>
      </c>
      <c r="K173" s="1" t="str">
        <f t="shared" si="22"/>
        <v>Benner</v>
      </c>
      <c r="L173" s="2">
        <v>172</v>
      </c>
      <c r="M173" s="10">
        <v>241</v>
      </c>
      <c r="N173" s="11">
        <f t="shared" si="23"/>
        <v>0.15138888888888888</v>
      </c>
      <c r="O173" s="1">
        <f t="shared" si="24"/>
        <v>241</v>
      </c>
      <c r="P173" s="1" t="str">
        <f t="shared" si="25"/>
        <v>Christy</v>
      </c>
      <c r="Q173" s="1" t="str">
        <f t="shared" si="26"/>
        <v>Dixon</v>
      </c>
      <c r="R173" s="26" t="str">
        <f t="shared" si="27"/>
        <v>Women 50-59 50 Miles</v>
      </c>
    </row>
    <row r="174" spans="1:18" x14ac:dyDescent="0.35">
      <c r="A174" s="20">
        <v>173</v>
      </c>
      <c r="B174" s="24">
        <f t="shared" si="19"/>
        <v>173</v>
      </c>
      <c r="C174" s="20" t="s">
        <v>285</v>
      </c>
      <c r="D174" s="20" t="s">
        <v>109</v>
      </c>
      <c r="E174" s="20" t="s">
        <v>398</v>
      </c>
      <c r="F174" s="3">
        <v>173</v>
      </c>
      <c r="G174" s="4">
        <v>241</v>
      </c>
      <c r="H174" s="6">
        <v>0.15138888888888888</v>
      </c>
      <c r="I174" s="2">
        <f t="shared" si="20"/>
        <v>241</v>
      </c>
      <c r="J174" s="2" t="str">
        <f t="shared" si="21"/>
        <v>Christy</v>
      </c>
      <c r="K174" s="1" t="str">
        <f t="shared" si="22"/>
        <v>Dixon</v>
      </c>
      <c r="L174" s="2">
        <v>173</v>
      </c>
      <c r="M174" s="10">
        <v>70</v>
      </c>
      <c r="N174" s="11">
        <f t="shared" si="23"/>
        <v>0.15208333333333332</v>
      </c>
      <c r="O174" s="1">
        <f t="shared" si="24"/>
        <v>70</v>
      </c>
      <c r="P174" s="1" t="str">
        <f t="shared" si="25"/>
        <v>Rem</v>
      </c>
      <c r="Q174" s="1" t="str">
        <f t="shared" si="26"/>
        <v>Yoder</v>
      </c>
      <c r="R174" s="26" t="str">
        <f t="shared" si="27"/>
        <v>Men 30-39 50 Miles</v>
      </c>
    </row>
    <row r="175" spans="1:18" x14ac:dyDescent="0.35">
      <c r="A175" s="20">
        <v>174</v>
      </c>
      <c r="B175" s="24">
        <f t="shared" si="19"/>
        <v>174</v>
      </c>
      <c r="C175" s="20" t="s">
        <v>286</v>
      </c>
      <c r="D175" s="20" t="s">
        <v>287</v>
      </c>
      <c r="E175" s="20" t="s">
        <v>398</v>
      </c>
      <c r="F175" s="3">
        <v>174</v>
      </c>
      <c r="G175" s="4">
        <v>70</v>
      </c>
      <c r="H175" s="6">
        <v>0.15208333333333332</v>
      </c>
      <c r="I175" s="2">
        <f t="shared" si="20"/>
        <v>70</v>
      </c>
      <c r="J175" s="2" t="str">
        <f t="shared" si="21"/>
        <v>Rem</v>
      </c>
      <c r="K175" s="1" t="str">
        <f t="shared" si="22"/>
        <v>Yoder</v>
      </c>
      <c r="L175" s="2">
        <v>174</v>
      </c>
      <c r="M175" s="10">
        <v>22</v>
      </c>
      <c r="N175" s="11">
        <f t="shared" si="23"/>
        <v>0.15277777777777776</v>
      </c>
      <c r="O175" s="1">
        <f t="shared" si="24"/>
        <v>22</v>
      </c>
      <c r="P175" s="1" t="str">
        <f t="shared" si="25"/>
        <v>Garrett</v>
      </c>
      <c r="Q175" s="1" t="str">
        <f t="shared" si="26"/>
        <v>Johnson</v>
      </c>
      <c r="R175" s="26" t="str">
        <f t="shared" si="27"/>
        <v>Men 20-29 50 Miles</v>
      </c>
    </row>
    <row r="176" spans="1:18" x14ac:dyDescent="0.35">
      <c r="A176" s="20">
        <v>175</v>
      </c>
      <c r="B176" s="24">
        <f t="shared" si="19"/>
        <v>175</v>
      </c>
      <c r="C176" s="20" t="s">
        <v>13</v>
      </c>
      <c r="D176" s="20" t="s">
        <v>288</v>
      </c>
      <c r="E176" s="20" t="s">
        <v>398</v>
      </c>
      <c r="F176" s="3">
        <v>175</v>
      </c>
      <c r="G176" s="4">
        <v>22</v>
      </c>
      <c r="H176" s="6">
        <v>0.15277777777777776</v>
      </c>
      <c r="I176" s="2">
        <f t="shared" si="20"/>
        <v>22</v>
      </c>
      <c r="J176" s="2" t="str">
        <f t="shared" si="21"/>
        <v>Garrett</v>
      </c>
      <c r="K176" s="1" t="str">
        <f t="shared" si="22"/>
        <v>Johnson</v>
      </c>
      <c r="L176" s="2">
        <v>175</v>
      </c>
      <c r="M176" s="10">
        <v>129</v>
      </c>
      <c r="N176" s="11">
        <f t="shared" si="23"/>
        <v>0.15277777777777776</v>
      </c>
      <c r="O176" s="1">
        <f t="shared" si="24"/>
        <v>129</v>
      </c>
      <c r="P176" s="1" t="str">
        <f t="shared" si="25"/>
        <v>Bret</v>
      </c>
      <c r="Q176" s="1" t="str">
        <f t="shared" si="26"/>
        <v>Fink</v>
      </c>
      <c r="R176" s="26" t="str">
        <f t="shared" si="27"/>
        <v>Men 50-59 50 Miles</v>
      </c>
    </row>
    <row r="177" spans="1:18" x14ac:dyDescent="0.35">
      <c r="A177" s="20">
        <v>176</v>
      </c>
      <c r="B177" s="24">
        <f t="shared" si="19"/>
        <v>176</v>
      </c>
      <c r="C177" s="20" t="s">
        <v>289</v>
      </c>
      <c r="D177" s="20" t="s">
        <v>290</v>
      </c>
      <c r="E177" s="20" t="s">
        <v>398</v>
      </c>
      <c r="F177" s="3">
        <v>176</v>
      </c>
      <c r="G177" s="4">
        <v>129</v>
      </c>
      <c r="H177" s="6">
        <v>0.15277777777777776</v>
      </c>
      <c r="I177" s="2">
        <f t="shared" si="20"/>
        <v>129</v>
      </c>
      <c r="J177" s="2" t="str">
        <f t="shared" si="21"/>
        <v>Bret</v>
      </c>
      <c r="K177" s="1" t="str">
        <f t="shared" si="22"/>
        <v>Fink</v>
      </c>
      <c r="L177" s="2">
        <v>176</v>
      </c>
      <c r="M177" s="10">
        <v>249</v>
      </c>
      <c r="N177" s="11">
        <f t="shared" si="23"/>
        <v>0.15277777777777776</v>
      </c>
      <c r="O177" s="1">
        <f t="shared" si="24"/>
        <v>249</v>
      </c>
      <c r="P177" s="1" t="str">
        <f t="shared" si="25"/>
        <v>Lindsay</v>
      </c>
      <c r="Q177" s="1" t="str">
        <f t="shared" si="26"/>
        <v>Klee</v>
      </c>
      <c r="R177" s="26" t="str">
        <f t="shared" si="27"/>
        <v>Women 30-39 50 Miles</v>
      </c>
    </row>
    <row r="178" spans="1:18" x14ac:dyDescent="0.35">
      <c r="A178" s="20">
        <v>177</v>
      </c>
      <c r="B178" s="24">
        <f t="shared" si="19"/>
        <v>177</v>
      </c>
      <c r="C178" s="20" t="s">
        <v>291</v>
      </c>
      <c r="D178" s="20" t="s">
        <v>292</v>
      </c>
      <c r="E178" s="20" t="s">
        <v>398</v>
      </c>
      <c r="F178" s="3">
        <v>177</v>
      </c>
      <c r="G178" s="4">
        <v>46</v>
      </c>
      <c r="H178" s="6">
        <v>0.15277777777777776</v>
      </c>
      <c r="I178" s="2">
        <f t="shared" si="20"/>
        <v>46</v>
      </c>
      <c r="J178" s="2" t="str">
        <f t="shared" si="21"/>
        <v>Julian</v>
      </c>
      <c r="K178" s="1" t="str">
        <f t="shared" si="22"/>
        <v>Lord-Hill</v>
      </c>
      <c r="L178" s="2">
        <v>177</v>
      </c>
      <c r="M178" s="10">
        <v>46</v>
      </c>
      <c r="N178" s="11">
        <f t="shared" si="23"/>
        <v>0.15277777777777776</v>
      </c>
      <c r="O178" s="1">
        <f t="shared" si="24"/>
        <v>46</v>
      </c>
      <c r="P178" s="1" t="str">
        <f t="shared" si="25"/>
        <v>Julian</v>
      </c>
      <c r="Q178" s="1" t="str">
        <f t="shared" si="26"/>
        <v>Lord-Hill</v>
      </c>
      <c r="R178" s="26" t="str">
        <f t="shared" si="27"/>
        <v>Men 30-39 50 Miles</v>
      </c>
    </row>
    <row r="179" spans="1:18" x14ac:dyDescent="0.35">
      <c r="A179" s="20">
        <v>178</v>
      </c>
      <c r="B179" s="24">
        <f t="shared" si="19"/>
        <v>178</v>
      </c>
      <c r="C179" s="20" t="s">
        <v>293</v>
      </c>
      <c r="D179" s="20" t="s">
        <v>294</v>
      </c>
      <c r="E179" s="20" t="s">
        <v>398</v>
      </c>
      <c r="F179" s="3">
        <v>178</v>
      </c>
      <c r="G179" s="4">
        <v>249</v>
      </c>
      <c r="H179" s="6">
        <v>0.15277777777777776</v>
      </c>
      <c r="I179" s="2">
        <f t="shared" si="20"/>
        <v>249</v>
      </c>
      <c r="J179" s="2" t="str">
        <f t="shared" si="21"/>
        <v>Lindsay</v>
      </c>
      <c r="K179" s="1" t="str">
        <f t="shared" si="22"/>
        <v>Klee</v>
      </c>
      <c r="L179" s="2">
        <v>178</v>
      </c>
      <c r="M179" s="10">
        <v>72</v>
      </c>
      <c r="N179" s="11">
        <f t="shared" si="23"/>
        <v>0.15277777777777776</v>
      </c>
      <c r="O179" s="1">
        <f t="shared" si="24"/>
        <v>72</v>
      </c>
      <c r="P179" s="1" t="str">
        <f t="shared" si="25"/>
        <v>Johnny</v>
      </c>
      <c r="Q179" s="1" t="str">
        <f t="shared" si="26"/>
        <v>Balding</v>
      </c>
      <c r="R179" s="26" t="str">
        <f t="shared" si="27"/>
        <v>Men 40-49 50 Miles</v>
      </c>
    </row>
    <row r="180" spans="1:18" x14ac:dyDescent="0.35">
      <c r="A180" s="20">
        <v>179</v>
      </c>
      <c r="B180" s="24">
        <f t="shared" si="19"/>
        <v>179</v>
      </c>
      <c r="C180" s="20" t="s">
        <v>268</v>
      </c>
      <c r="D180" s="20" t="s">
        <v>210</v>
      </c>
      <c r="E180" s="20" t="s">
        <v>398</v>
      </c>
      <c r="F180" s="3">
        <v>179</v>
      </c>
      <c r="G180" s="4">
        <v>72</v>
      </c>
      <c r="H180" s="6">
        <v>0.15277777777777776</v>
      </c>
      <c r="I180" s="2">
        <f t="shared" si="20"/>
        <v>72</v>
      </c>
      <c r="J180" s="2" t="str">
        <f t="shared" si="21"/>
        <v>Johnny</v>
      </c>
      <c r="K180" s="1" t="str">
        <f t="shared" si="22"/>
        <v>Balding</v>
      </c>
      <c r="L180" s="2">
        <v>179</v>
      </c>
      <c r="M180" s="10">
        <v>118</v>
      </c>
      <c r="N180" s="11">
        <f t="shared" si="23"/>
        <v>0.13055555555555556</v>
      </c>
      <c r="O180" s="1">
        <f t="shared" si="24"/>
        <v>118</v>
      </c>
      <c r="P180" s="1" t="str">
        <f t="shared" si="25"/>
        <v>Thomas</v>
      </c>
      <c r="Q180" s="1" t="str">
        <f t="shared" si="26"/>
        <v>Brouillard</v>
      </c>
      <c r="R180" s="26" t="str">
        <f t="shared" si="27"/>
        <v>Men 50-59 50 Miles</v>
      </c>
    </row>
    <row r="181" spans="1:18" x14ac:dyDescent="0.35">
      <c r="A181" s="20">
        <v>180</v>
      </c>
      <c r="B181" s="24">
        <f t="shared" si="19"/>
        <v>180</v>
      </c>
      <c r="C181" s="20" t="s">
        <v>194</v>
      </c>
      <c r="D181" s="20" t="s">
        <v>295</v>
      </c>
      <c r="E181" s="20" t="s">
        <v>399</v>
      </c>
      <c r="F181" s="3">
        <v>180</v>
      </c>
      <c r="G181" s="4">
        <v>118</v>
      </c>
      <c r="H181" s="6">
        <v>0.15416666666666667</v>
      </c>
      <c r="I181" s="2">
        <f t="shared" si="20"/>
        <v>118</v>
      </c>
      <c r="J181" s="2" t="str">
        <f t="shared" si="21"/>
        <v>Thomas</v>
      </c>
      <c r="K181" s="1" t="str">
        <f t="shared" si="22"/>
        <v>Brouillard</v>
      </c>
      <c r="L181" s="2">
        <v>180</v>
      </c>
      <c r="M181" s="10">
        <v>51</v>
      </c>
      <c r="N181" s="11">
        <f t="shared" si="23"/>
        <v>0.15416666666666667</v>
      </c>
      <c r="O181" s="1">
        <f t="shared" si="24"/>
        <v>51</v>
      </c>
      <c r="P181" s="1" t="str">
        <f t="shared" si="25"/>
        <v>Christopher</v>
      </c>
      <c r="Q181" s="1" t="str">
        <f t="shared" si="26"/>
        <v>Pfeiffer</v>
      </c>
      <c r="R181" s="26" t="str">
        <f t="shared" si="27"/>
        <v>Men 30-39 50 Miles</v>
      </c>
    </row>
    <row r="182" spans="1:18" x14ac:dyDescent="0.35">
      <c r="A182" s="20">
        <v>181</v>
      </c>
      <c r="B182" s="24">
        <f t="shared" si="19"/>
        <v>181</v>
      </c>
      <c r="C182" s="20" t="s">
        <v>296</v>
      </c>
      <c r="D182" s="20" t="s">
        <v>297</v>
      </c>
      <c r="E182" s="20" t="s">
        <v>399</v>
      </c>
      <c r="F182" s="3">
        <v>181</v>
      </c>
      <c r="G182" s="4">
        <v>51</v>
      </c>
      <c r="H182" s="6">
        <v>0.15416666666666667</v>
      </c>
      <c r="I182" s="2">
        <f t="shared" si="20"/>
        <v>51</v>
      </c>
      <c r="J182" s="2" t="str">
        <f t="shared" si="21"/>
        <v>Christopher</v>
      </c>
      <c r="K182" s="1" t="str">
        <f t="shared" si="22"/>
        <v>Pfeiffer</v>
      </c>
      <c r="L182" s="2">
        <v>181</v>
      </c>
      <c r="M182" s="10">
        <v>8</v>
      </c>
      <c r="N182" s="11">
        <f t="shared" si="23"/>
        <v>0.15416666666666667</v>
      </c>
      <c r="O182" s="1">
        <f t="shared" si="24"/>
        <v>8</v>
      </c>
      <c r="P182" s="1" t="str">
        <f t="shared" si="25"/>
        <v>Robert</v>
      </c>
      <c r="Q182" s="1" t="str">
        <f t="shared" si="26"/>
        <v>Maurer</v>
      </c>
      <c r="R182" s="26" t="str">
        <f t="shared" si="27"/>
        <v>Fat Tire MALE (4" plus) 50 Miles</v>
      </c>
    </row>
    <row r="183" spans="1:18" x14ac:dyDescent="0.35">
      <c r="A183" s="20">
        <v>182</v>
      </c>
      <c r="B183" s="24">
        <f t="shared" si="19"/>
        <v>182</v>
      </c>
      <c r="C183" s="20" t="s">
        <v>298</v>
      </c>
      <c r="D183" s="20" t="s">
        <v>214</v>
      </c>
      <c r="E183" s="20" t="s">
        <v>399</v>
      </c>
      <c r="F183" s="3">
        <v>182</v>
      </c>
      <c r="G183" s="4">
        <v>8</v>
      </c>
      <c r="H183" s="6">
        <v>0.15416666666666667</v>
      </c>
      <c r="I183" s="2">
        <f t="shared" si="20"/>
        <v>8</v>
      </c>
      <c r="J183" s="2" t="str">
        <f t="shared" si="21"/>
        <v>Robert</v>
      </c>
      <c r="K183" s="1" t="str">
        <f t="shared" si="22"/>
        <v>Maurer</v>
      </c>
      <c r="L183" s="2">
        <v>182</v>
      </c>
      <c r="M183" s="10">
        <v>265</v>
      </c>
      <c r="N183" s="11">
        <f t="shared" si="23"/>
        <v>0.15486111111111112</v>
      </c>
      <c r="O183" s="1">
        <f t="shared" si="24"/>
        <v>265</v>
      </c>
      <c r="P183" s="1" t="str">
        <f t="shared" si="25"/>
        <v>David</v>
      </c>
      <c r="Q183" s="1" t="str">
        <f t="shared" si="26"/>
        <v>Cabanbam</v>
      </c>
      <c r="R183" s="26" t="str">
        <f t="shared" si="27"/>
        <v>Open (Male/Female) 25 Miles</v>
      </c>
    </row>
    <row r="184" spans="1:18" x14ac:dyDescent="0.35">
      <c r="A184" s="20">
        <v>183</v>
      </c>
      <c r="B184" s="24">
        <f t="shared" si="19"/>
        <v>183</v>
      </c>
      <c r="C184" s="20" t="s">
        <v>299</v>
      </c>
      <c r="D184" s="20" t="s">
        <v>300</v>
      </c>
      <c r="E184" s="20" t="s">
        <v>399</v>
      </c>
      <c r="F184" s="3">
        <v>183</v>
      </c>
      <c r="G184" s="4">
        <v>265</v>
      </c>
      <c r="H184" s="6">
        <v>0.15486111111111112</v>
      </c>
      <c r="I184" s="2">
        <f t="shared" si="20"/>
        <v>265</v>
      </c>
      <c r="J184" s="2" t="str">
        <f t="shared" si="21"/>
        <v>David</v>
      </c>
      <c r="K184" s="1" t="str">
        <f t="shared" si="22"/>
        <v>Cabanbam</v>
      </c>
      <c r="L184" s="2">
        <v>183</v>
      </c>
      <c r="M184" s="10">
        <v>64</v>
      </c>
      <c r="N184" s="11">
        <f t="shared" si="23"/>
        <v>0.15486111111111112</v>
      </c>
      <c r="O184" s="1">
        <f t="shared" si="24"/>
        <v>64</v>
      </c>
      <c r="P184" s="1" t="str">
        <f t="shared" si="25"/>
        <v>Drew</v>
      </c>
      <c r="Q184" s="1" t="str">
        <f t="shared" si="26"/>
        <v>Stemm</v>
      </c>
      <c r="R184" s="26" t="str">
        <f t="shared" si="27"/>
        <v>Men 30-39 50 Miles</v>
      </c>
    </row>
    <row r="185" spans="1:18" x14ac:dyDescent="0.35">
      <c r="A185" s="20">
        <v>184</v>
      </c>
      <c r="B185" s="24">
        <f t="shared" si="19"/>
        <v>184</v>
      </c>
      <c r="C185" s="20" t="s">
        <v>301</v>
      </c>
      <c r="D185" s="20" t="s">
        <v>302</v>
      </c>
      <c r="E185" s="20" t="s">
        <v>399</v>
      </c>
      <c r="F185" s="3">
        <v>184</v>
      </c>
      <c r="G185" s="4">
        <v>64</v>
      </c>
      <c r="H185" s="6">
        <v>0.15486111111111112</v>
      </c>
      <c r="I185" s="2">
        <f t="shared" si="20"/>
        <v>64</v>
      </c>
      <c r="J185" s="2" t="str">
        <f t="shared" si="21"/>
        <v>Drew</v>
      </c>
      <c r="K185" s="1" t="str">
        <f t="shared" si="22"/>
        <v>Stemm</v>
      </c>
      <c r="L185" s="2">
        <v>184</v>
      </c>
      <c r="M185" s="10">
        <v>38</v>
      </c>
      <c r="N185" s="11">
        <f t="shared" si="23"/>
        <v>0.15486111111111112</v>
      </c>
      <c r="O185" s="1">
        <f t="shared" si="24"/>
        <v>38</v>
      </c>
      <c r="P185" s="1" t="str">
        <f t="shared" si="25"/>
        <v>Rob</v>
      </c>
      <c r="Q185" s="1" t="str">
        <f t="shared" si="26"/>
        <v>Cline</v>
      </c>
      <c r="R185" s="26" t="str">
        <f t="shared" si="27"/>
        <v>Men 30-39 50 Miles</v>
      </c>
    </row>
    <row r="186" spans="1:18" x14ac:dyDescent="0.35">
      <c r="A186" s="20">
        <v>185</v>
      </c>
      <c r="B186" s="24">
        <f t="shared" si="19"/>
        <v>185</v>
      </c>
      <c r="C186" s="20" t="s">
        <v>303</v>
      </c>
      <c r="D186" s="20" t="s">
        <v>304</v>
      </c>
      <c r="E186" s="20" t="s">
        <v>399</v>
      </c>
      <c r="F186" s="3">
        <v>185</v>
      </c>
      <c r="G186" s="4">
        <v>38</v>
      </c>
      <c r="H186" s="6">
        <v>0.15486111111111112</v>
      </c>
      <c r="I186" s="2">
        <f t="shared" si="20"/>
        <v>38</v>
      </c>
      <c r="J186" s="2" t="str">
        <f t="shared" si="21"/>
        <v>Rob</v>
      </c>
      <c r="K186" s="1" t="str">
        <f t="shared" si="22"/>
        <v>Cline</v>
      </c>
      <c r="L186" s="2">
        <v>185</v>
      </c>
      <c r="M186" s="10">
        <v>220</v>
      </c>
      <c r="N186" s="11">
        <f t="shared" si="23"/>
        <v>0.15486111111111112</v>
      </c>
      <c r="O186" s="1">
        <f t="shared" si="24"/>
        <v>220</v>
      </c>
      <c r="P186" s="1" t="str">
        <f t="shared" si="25"/>
        <v>Ivy</v>
      </c>
      <c r="Q186" s="1" t="str">
        <f t="shared" si="26"/>
        <v>Cline</v>
      </c>
      <c r="R186" s="26" t="str">
        <f t="shared" si="27"/>
        <v>Women 30-39 50 Miles</v>
      </c>
    </row>
    <row r="187" spans="1:18" x14ac:dyDescent="0.35">
      <c r="A187" s="20">
        <v>186</v>
      </c>
      <c r="B187" s="24">
        <f t="shared" si="19"/>
        <v>186</v>
      </c>
      <c r="C187" s="20" t="s">
        <v>13</v>
      </c>
      <c r="D187" s="20" t="s">
        <v>14</v>
      </c>
      <c r="E187" s="20" t="s">
        <v>399</v>
      </c>
      <c r="F187" s="3">
        <v>186</v>
      </c>
      <c r="G187" s="4">
        <v>220</v>
      </c>
      <c r="H187" s="6">
        <v>0.15486111111111112</v>
      </c>
      <c r="I187" s="2">
        <f t="shared" si="20"/>
        <v>220</v>
      </c>
      <c r="J187" s="2" t="str">
        <f t="shared" si="21"/>
        <v>Ivy</v>
      </c>
      <c r="K187" s="1" t="str">
        <f t="shared" si="22"/>
        <v>Cline</v>
      </c>
      <c r="L187" s="2">
        <v>186</v>
      </c>
      <c r="M187" s="10">
        <v>156</v>
      </c>
      <c r="N187" s="11">
        <f t="shared" si="23"/>
        <v>0.15555555555555556</v>
      </c>
      <c r="O187" s="1">
        <f t="shared" si="24"/>
        <v>156</v>
      </c>
      <c r="P187" s="1" t="str">
        <f t="shared" si="25"/>
        <v>Jerry</v>
      </c>
      <c r="Q187" s="1" t="str">
        <f t="shared" si="26"/>
        <v>Rusin</v>
      </c>
      <c r="R187" s="26" t="str">
        <f t="shared" si="27"/>
        <v>Men 50-59 50 Miles</v>
      </c>
    </row>
    <row r="188" spans="1:18" x14ac:dyDescent="0.35">
      <c r="A188" s="20">
        <v>187</v>
      </c>
      <c r="B188" s="24">
        <f t="shared" si="19"/>
        <v>187</v>
      </c>
      <c r="C188" s="20" t="s">
        <v>305</v>
      </c>
      <c r="D188" s="20" t="s">
        <v>306</v>
      </c>
      <c r="E188" s="20" t="s">
        <v>399</v>
      </c>
      <c r="F188" s="3">
        <v>187</v>
      </c>
      <c r="G188" s="4">
        <v>156</v>
      </c>
      <c r="H188" s="6">
        <v>0.15555555555555556</v>
      </c>
      <c r="I188" s="2">
        <f t="shared" si="20"/>
        <v>156</v>
      </c>
      <c r="J188" s="2" t="str">
        <f t="shared" si="21"/>
        <v>Jerry</v>
      </c>
      <c r="K188" s="1" t="str">
        <f t="shared" si="22"/>
        <v>Rusin</v>
      </c>
      <c r="L188" s="2">
        <v>187</v>
      </c>
      <c r="M188" s="10">
        <v>238</v>
      </c>
      <c r="N188" s="11">
        <f t="shared" si="23"/>
        <v>0.15555555555555556</v>
      </c>
      <c r="O188" s="1">
        <f t="shared" si="24"/>
        <v>238</v>
      </c>
      <c r="P188" s="1" t="str">
        <f t="shared" si="25"/>
        <v>Andrea</v>
      </c>
      <c r="Q188" s="1" t="str">
        <f t="shared" si="26"/>
        <v>Terrell</v>
      </c>
      <c r="R188" s="26" t="str">
        <f t="shared" si="27"/>
        <v>Women 40-49 50 Miles</v>
      </c>
    </row>
    <row r="189" spans="1:18" x14ac:dyDescent="0.35">
      <c r="A189" s="20">
        <v>188</v>
      </c>
      <c r="B189" s="24">
        <f t="shared" si="19"/>
        <v>188</v>
      </c>
      <c r="C189" s="20" t="s">
        <v>307</v>
      </c>
      <c r="D189" s="20" t="s">
        <v>308</v>
      </c>
      <c r="E189" s="20" t="s">
        <v>399</v>
      </c>
      <c r="F189" s="3">
        <v>188</v>
      </c>
      <c r="G189" s="4">
        <v>238</v>
      </c>
      <c r="H189" s="6">
        <v>0.15555555555555556</v>
      </c>
      <c r="I189" s="2">
        <f t="shared" si="20"/>
        <v>238</v>
      </c>
      <c r="J189" s="2" t="str">
        <f t="shared" si="21"/>
        <v>Andrea</v>
      </c>
      <c r="K189" s="1" t="str">
        <f t="shared" si="22"/>
        <v>Terrell</v>
      </c>
      <c r="L189" s="2">
        <v>188</v>
      </c>
      <c r="M189" s="10">
        <v>67</v>
      </c>
      <c r="N189" s="11">
        <f t="shared" si="23"/>
        <v>0.12638888888888888</v>
      </c>
      <c r="O189" s="1">
        <f t="shared" si="24"/>
        <v>67</v>
      </c>
      <c r="P189" s="1" t="str">
        <f t="shared" si="25"/>
        <v>Brandon</v>
      </c>
      <c r="Q189" s="1" t="str">
        <f t="shared" si="26"/>
        <v>Strombeck</v>
      </c>
      <c r="R189" s="26" t="str">
        <f t="shared" si="27"/>
        <v>Men 30-39 50 Miles</v>
      </c>
    </row>
    <row r="190" spans="1:18" x14ac:dyDescent="0.35">
      <c r="A190" s="20">
        <v>189</v>
      </c>
      <c r="B190" s="24">
        <f t="shared" si="19"/>
        <v>189</v>
      </c>
      <c r="C190" s="20" t="s">
        <v>44</v>
      </c>
      <c r="D190" s="20" t="s">
        <v>309</v>
      </c>
      <c r="E190" s="20" t="s">
        <v>399</v>
      </c>
      <c r="F190" s="3">
        <v>189</v>
      </c>
      <c r="G190" s="4">
        <v>67</v>
      </c>
      <c r="H190" s="6">
        <v>0.15625</v>
      </c>
      <c r="I190" s="2">
        <f t="shared" si="20"/>
        <v>67</v>
      </c>
      <c r="J190" s="2" t="str">
        <f t="shared" si="21"/>
        <v>Brandon</v>
      </c>
      <c r="K190" s="1" t="str">
        <f t="shared" si="22"/>
        <v>Strombeck</v>
      </c>
      <c r="L190" s="2">
        <v>189</v>
      </c>
      <c r="M190" s="10">
        <v>244</v>
      </c>
      <c r="N190" s="11">
        <f t="shared" si="23"/>
        <v>0.15763888888888888</v>
      </c>
      <c r="O190" s="1">
        <f t="shared" si="24"/>
        <v>244</v>
      </c>
      <c r="P190" s="1" t="str">
        <f t="shared" si="25"/>
        <v>Benjamin</v>
      </c>
      <c r="Q190" s="1" t="str">
        <f t="shared" si="26"/>
        <v>Guidry</v>
      </c>
      <c r="R190" s="26" t="str">
        <f t="shared" si="27"/>
        <v>Junior Male 19 and Under 50 Miles</v>
      </c>
    </row>
    <row r="191" spans="1:18" x14ac:dyDescent="0.35">
      <c r="A191" s="20">
        <v>190</v>
      </c>
      <c r="B191" s="24">
        <f t="shared" si="19"/>
        <v>190</v>
      </c>
      <c r="C191" s="20" t="s">
        <v>310</v>
      </c>
      <c r="D191" s="20" t="s">
        <v>311</v>
      </c>
      <c r="E191" s="20" t="s">
        <v>399</v>
      </c>
      <c r="F191" s="3">
        <v>190</v>
      </c>
      <c r="G191" s="4">
        <v>244</v>
      </c>
      <c r="H191" s="6">
        <v>0.15763888888888888</v>
      </c>
      <c r="I191" s="2">
        <f t="shared" si="20"/>
        <v>244</v>
      </c>
      <c r="J191" s="2" t="str">
        <f t="shared" si="21"/>
        <v>Benjamin</v>
      </c>
      <c r="K191" s="1" t="str">
        <f t="shared" si="22"/>
        <v>Guidry</v>
      </c>
      <c r="L191" s="2">
        <v>190</v>
      </c>
      <c r="M191" s="10">
        <v>232</v>
      </c>
      <c r="N191" s="11">
        <f t="shared" si="23"/>
        <v>0.15972222222222224</v>
      </c>
      <c r="O191" s="1">
        <f t="shared" si="24"/>
        <v>232</v>
      </c>
      <c r="P191" s="1" t="str">
        <f t="shared" si="25"/>
        <v>Christy</v>
      </c>
      <c r="Q191" s="1" t="str">
        <f t="shared" si="26"/>
        <v>Moninger</v>
      </c>
      <c r="R191" s="26" t="str">
        <f t="shared" si="27"/>
        <v>Women 40-49 50 Miles</v>
      </c>
    </row>
    <row r="192" spans="1:18" x14ac:dyDescent="0.35">
      <c r="A192" s="20">
        <v>191</v>
      </c>
      <c r="B192" s="24">
        <f t="shared" si="19"/>
        <v>191</v>
      </c>
      <c r="C192" s="20" t="s">
        <v>168</v>
      </c>
      <c r="D192" s="20" t="s">
        <v>312</v>
      </c>
      <c r="E192" s="20" t="s">
        <v>399</v>
      </c>
      <c r="F192" s="3">
        <v>191</v>
      </c>
      <c r="G192" s="4">
        <v>232</v>
      </c>
      <c r="H192" s="6">
        <v>0.15972222222222224</v>
      </c>
      <c r="I192" s="2">
        <f t="shared" si="20"/>
        <v>232</v>
      </c>
      <c r="J192" s="2" t="str">
        <f t="shared" si="21"/>
        <v>Christy</v>
      </c>
      <c r="K192" s="1" t="str">
        <f t="shared" si="22"/>
        <v>Moninger</v>
      </c>
      <c r="L192" s="2">
        <v>191</v>
      </c>
      <c r="M192" s="10">
        <v>33</v>
      </c>
      <c r="N192" s="11">
        <f t="shared" si="23"/>
        <v>0.16111111111111112</v>
      </c>
      <c r="O192" s="1">
        <f t="shared" si="24"/>
        <v>33</v>
      </c>
      <c r="P192" s="1" t="str">
        <f t="shared" si="25"/>
        <v>Christopher</v>
      </c>
      <c r="Q192" s="1" t="str">
        <f t="shared" si="26"/>
        <v>Bates</v>
      </c>
      <c r="R192" s="26" t="str">
        <f t="shared" si="27"/>
        <v>Men 30-39 50 Miles</v>
      </c>
    </row>
    <row r="193" spans="1:19" x14ac:dyDescent="0.35">
      <c r="A193" s="20">
        <v>192</v>
      </c>
      <c r="B193" s="24">
        <f t="shared" si="19"/>
        <v>192</v>
      </c>
      <c r="C193" s="20" t="s">
        <v>299</v>
      </c>
      <c r="D193" s="20" t="s">
        <v>313</v>
      </c>
      <c r="E193" s="20" t="s">
        <v>399</v>
      </c>
      <c r="F193" s="3">
        <v>192</v>
      </c>
      <c r="G193" s="4">
        <v>33</v>
      </c>
      <c r="H193" s="6">
        <v>0.16111111111111112</v>
      </c>
      <c r="I193" s="2">
        <f t="shared" si="20"/>
        <v>33</v>
      </c>
      <c r="J193" s="2" t="str">
        <f t="shared" si="21"/>
        <v>Christopher</v>
      </c>
      <c r="K193" s="1" t="str">
        <f t="shared" si="22"/>
        <v>Bates</v>
      </c>
      <c r="L193" s="2">
        <v>192</v>
      </c>
      <c r="M193" s="10">
        <v>174</v>
      </c>
      <c r="N193" s="11">
        <f t="shared" si="23"/>
        <v>0.16180555555555556</v>
      </c>
      <c r="O193" s="1">
        <f t="shared" si="24"/>
        <v>174</v>
      </c>
      <c r="P193" s="1" t="str">
        <f t="shared" si="25"/>
        <v>dean</v>
      </c>
      <c r="Q193" s="1" t="str">
        <f t="shared" si="26"/>
        <v>schmidlapp</v>
      </c>
      <c r="R193" s="26" t="str">
        <f t="shared" si="27"/>
        <v>Men 60+ 50 Miles</v>
      </c>
    </row>
    <row r="194" spans="1:19" x14ac:dyDescent="0.35">
      <c r="A194" s="20">
        <v>193</v>
      </c>
      <c r="B194" s="24">
        <f t="shared" si="19"/>
        <v>193</v>
      </c>
      <c r="C194" s="20" t="s">
        <v>314</v>
      </c>
      <c r="D194" s="20" t="s">
        <v>315</v>
      </c>
      <c r="E194" s="20" t="s">
        <v>399</v>
      </c>
      <c r="F194" s="3">
        <v>193</v>
      </c>
      <c r="G194" s="4">
        <v>174</v>
      </c>
      <c r="H194" s="6">
        <v>0.16180555555555556</v>
      </c>
      <c r="I194" s="2">
        <f t="shared" si="20"/>
        <v>174</v>
      </c>
      <c r="J194" s="2" t="str">
        <f t="shared" si="21"/>
        <v>dean</v>
      </c>
      <c r="K194" s="1" t="str">
        <f t="shared" si="22"/>
        <v>schmidlapp</v>
      </c>
      <c r="L194" s="2">
        <v>193</v>
      </c>
      <c r="M194" s="10">
        <v>97</v>
      </c>
      <c r="N194" s="11">
        <f t="shared" si="23"/>
        <v>0.16180555555555556</v>
      </c>
      <c r="O194" s="1">
        <f t="shared" si="24"/>
        <v>97</v>
      </c>
      <c r="P194" s="1" t="str">
        <f t="shared" si="25"/>
        <v>Mike</v>
      </c>
      <c r="Q194" s="1" t="str">
        <f t="shared" si="26"/>
        <v>Nichols</v>
      </c>
      <c r="R194" s="26" t="str">
        <f t="shared" si="27"/>
        <v>Men 40-49 50 Miles</v>
      </c>
    </row>
    <row r="195" spans="1:19" x14ac:dyDescent="0.35">
      <c r="A195" s="20">
        <v>194</v>
      </c>
      <c r="B195" s="24">
        <f t="shared" ref="B195:B258" si="28">VLOOKUP(A195,M:M,1,FALSE)</f>
        <v>194</v>
      </c>
      <c r="C195" s="20" t="s">
        <v>263</v>
      </c>
      <c r="D195" s="20" t="s">
        <v>316</v>
      </c>
      <c r="E195" s="20" t="s">
        <v>399</v>
      </c>
      <c r="F195" s="3">
        <v>194</v>
      </c>
      <c r="G195" s="4">
        <v>97</v>
      </c>
      <c r="H195" s="6">
        <v>0.16180555555555556</v>
      </c>
      <c r="I195" s="2">
        <f t="shared" ref="I195:I258" si="29">VLOOKUP($G195,$A:$E,2,FALSE)</f>
        <v>97</v>
      </c>
      <c r="J195" s="2" t="str">
        <f t="shared" ref="J195:J258" si="30">VLOOKUP($G195,$A:$E,3,FALSE)</f>
        <v>Mike</v>
      </c>
      <c r="K195" s="1" t="str">
        <f t="shared" ref="K195:K258" si="31">VLOOKUP($G195,$A:$E,4,FALSE)</f>
        <v>Nichols</v>
      </c>
      <c r="L195" s="2">
        <v>194</v>
      </c>
      <c r="M195" s="10">
        <v>225</v>
      </c>
      <c r="N195" s="11">
        <f t="shared" ref="N195:N242" si="32">VLOOKUP(M195,G:H,2,FALSE)</f>
        <v>0.16250000000000001</v>
      </c>
      <c r="O195" s="1">
        <f t="shared" ref="O195:O258" si="33">VLOOKUP($M195,$A:$E,2,FALSE)</f>
        <v>225</v>
      </c>
      <c r="P195" s="1" t="str">
        <f t="shared" ref="P195:P258" si="34">VLOOKUP($M195,$A:$E,3,FALSE)</f>
        <v>Anne</v>
      </c>
      <c r="Q195" s="1" t="str">
        <f t="shared" ref="Q195:Q258" si="35">VLOOKUP($M195,$A:$E,4,FALSE)</f>
        <v>Anderson</v>
      </c>
      <c r="R195" s="26" t="str">
        <f t="shared" ref="R195:R258" si="36">VLOOKUP($M195,$A:$E,5,FALSE)</f>
        <v>Women 40-49 50 Miles</v>
      </c>
    </row>
    <row r="196" spans="1:19" x14ac:dyDescent="0.35">
      <c r="A196" s="20">
        <v>195</v>
      </c>
      <c r="B196" s="24">
        <f t="shared" si="28"/>
        <v>195</v>
      </c>
      <c r="C196" s="20" t="s">
        <v>317</v>
      </c>
      <c r="D196" s="20" t="s">
        <v>316</v>
      </c>
      <c r="E196" s="20" t="s">
        <v>399</v>
      </c>
      <c r="F196" s="3">
        <v>195</v>
      </c>
      <c r="G196" s="4">
        <v>225</v>
      </c>
      <c r="H196" s="6">
        <v>0.16250000000000001</v>
      </c>
      <c r="I196" s="2">
        <f t="shared" si="29"/>
        <v>225</v>
      </c>
      <c r="J196" s="2" t="str">
        <f t="shared" si="30"/>
        <v>Anne</v>
      </c>
      <c r="K196" s="1" t="str">
        <f t="shared" si="31"/>
        <v>Anderson</v>
      </c>
      <c r="L196" s="2">
        <v>195</v>
      </c>
      <c r="M196" s="10">
        <v>168</v>
      </c>
      <c r="N196" s="11">
        <f t="shared" si="32"/>
        <v>0.16250000000000001</v>
      </c>
      <c r="O196" s="1">
        <f t="shared" si="33"/>
        <v>168</v>
      </c>
      <c r="P196" s="1" t="str">
        <f t="shared" si="34"/>
        <v>Terry</v>
      </c>
      <c r="Q196" s="1" t="str">
        <f t="shared" si="35"/>
        <v>Fletcher</v>
      </c>
      <c r="R196" s="26" t="str">
        <f t="shared" si="36"/>
        <v>Men 60+ 50 Miles</v>
      </c>
    </row>
    <row r="197" spans="1:19" x14ac:dyDescent="0.35">
      <c r="A197" s="20">
        <v>196</v>
      </c>
      <c r="B197" s="24">
        <f t="shared" si="28"/>
        <v>196</v>
      </c>
      <c r="C197" s="20" t="s">
        <v>318</v>
      </c>
      <c r="D197" s="20" t="s">
        <v>319</v>
      </c>
      <c r="E197" s="20" t="s">
        <v>399</v>
      </c>
      <c r="F197" s="3">
        <v>196</v>
      </c>
      <c r="G197" s="4">
        <v>168</v>
      </c>
      <c r="H197" s="6">
        <v>0.16250000000000001</v>
      </c>
      <c r="I197" s="2">
        <f t="shared" si="29"/>
        <v>168</v>
      </c>
      <c r="J197" s="2" t="str">
        <f t="shared" si="30"/>
        <v>Terry</v>
      </c>
      <c r="K197" s="1" t="str">
        <f t="shared" si="31"/>
        <v>Fletcher</v>
      </c>
      <c r="L197" s="2">
        <v>196</v>
      </c>
      <c r="M197" s="10">
        <v>126</v>
      </c>
      <c r="N197" s="11">
        <f t="shared" si="32"/>
        <v>0.16319444444444445</v>
      </c>
      <c r="O197" s="1">
        <f t="shared" si="33"/>
        <v>126</v>
      </c>
      <c r="P197" s="1" t="str">
        <f t="shared" si="34"/>
        <v>Marc</v>
      </c>
      <c r="Q197" s="1" t="str">
        <f t="shared" si="35"/>
        <v>Elliott</v>
      </c>
      <c r="R197" s="26" t="str">
        <f t="shared" si="36"/>
        <v>Men 50-59 50 Miles</v>
      </c>
    </row>
    <row r="198" spans="1:19" x14ac:dyDescent="0.35">
      <c r="A198" s="20">
        <v>197</v>
      </c>
      <c r="B198" s="24">
        <f t="shared" si="28"/>
        <v>197</v>
      </c>
      <c r="C198" s="20" t="s">
        <v>320</v>
      </c>
      <c r="D198" s="20" t="s">
        <v>321</v>
      </c>
      <c r="E198" s="20" t="s">
        <v>399</v>
      </c>
      <c r="F198" s="3">
        <v>197</v>
      </c>
      <c r="G198" s="4">
        <v>126</v>
      </c>
      <c r="H198" s="6">
        <v>0.16319444444444445</v>
      </c>
      <c r="I198" s="2">
        <f t="shared" si="29"/>
        <v>126</v>
      </c>
      <c r="J198" s="2" t="str">
        <f t="shared" si="30"/>
        <v>Marc</v>
      </c>
      <c r="K198" s="1" t="str">
        <f t="shared" si="31"/>
        <v>Elliott</v>
      </c>
      <c r="L198" s="2">
        <v>197</v>
      </c>
      <c r="M198" s="10">
        <v>138</v>
      </c>
      <c r="N198" s="11">
        <f t="shared" si="32"/>
        <v>0.16319444444444445</v>
      </c>
      <c r="O198" s="1">
        <f t="shared" si="33"/>
        <v>138</v>
      </c>
      <c r="P198" s="1" t="str">
        <f t="shared" si="34"/>
        <v>Michael</v>
      </c>
      <c r="Q198" s="1" t="str">
        <f t="shared" si="35"/>
        <v>Hussey</v>
      </c>
      <c r="R198" s="26" t="str">
        <f t="shared" si="36"/>
        <v>Men 50-59 50 Miles</v>
      </c>
    </row>
    <row r="199" spans="1:19" x14ac:dyDescent="0.35">
      <c r="A199" s="20">
        <v>198</v>
      </c>
      <c r="B199" s="24">
        <f t="shared" si="28"/>
        <v>198</v>
      </c>
      <c r="C199" s="20" t="s">
        <v>282</v>
      </c>
      <c r="D199" s="20" t="s">
        <v>322</v>
      </c>
      <c r="E199" s="20" t="s">
        <v>399</v>
      </c>
      <c r="F199" s="3">
        <v>198</v>
      </c>
      <c r="G199" s="4">
        <v>138</v>
      </c>
      <c r="H199" s="6">
        <v>0.16319444444444445</v>
      </c>
      <c r="I199" s="2">
        <f t="shared" si="29"/>
        <v>138</v>
      </c>
      <c r="J199" s="2" t="str">
        <f t="shared" si="30"/>
        <v>Michael</v>
      </c>
      <c r="K199" s="1" t="str">
        <f t="shared" si="31"/>
        <v>Hussey</v>
      </c>
      <c r="L199" s="2">
        <v>198</v>
      </c>
      <c r="M199" s="10">
        <v>179</v>
      </c>
      <c r="N199" s="11">
        <f t="shared" si="32"/>
        <v>0.16388888888888889</v>
      </c>
      <c r="O199" s="1">
        <f t="shared" si="33"/>
        <v>179</v>
      </c>
      <c r="P199" s="1" t="str">
        <f t="shared" si="34"/>
        <v>David</v>
      </c>
      <c r="Q199" s="1" t="str">
        <f t="shared" si="35"/>
        <v>Thomas</v>
      </c>
      <c r="R199" s="26" t="str">
        <f t="shared" si="36"/>
        <v>Men 60+ 50 Miles</v>
      </c>
    </row>
    <row r="200" spans="1:19" x14ac:dyDescent="0.35">
      <c r="A200" s="20">
        <v>199</v>
      </c>
      <c r="B200" s="24">
        <f t="shared" si="28"/>
        <v>199</v>
      </c>
      <c r="C200" s="20" t="s">
        <v>323</v>
      </c>
      <c r="D200" s="20" t="s">
        <v>324</v>
      </c>
      <c r="E200" s="20" t="s">
        <v>400</v>
      </c>
      <c r="F200" s="3">
        <v>199</v>
      </c>
      <c r="G200" s="4">
        <v>179</v>
      </c>
      <c r="H200" s="6">
        <v>0.16388888888888889</v>
      </c>
      <c r="I200" s="2">
        <f t="shared" si="29"/>
        <v>179</v>
      </c>
      <c r="J200" s="2" t="str">
        <f t="shared" si="30"/>
        <v>David</v>
      </c>
      <c r="K200" s="1" t="str">
        <f t="shared" si="31"/>
        <v>Thomas</v>
      </c>
      <c r="L200" s="2">
        <v>199</v>
      </c>
      <c r="M200" s="10">
        <v>120</v>
      </c>
      <c r="N200" s="11">
        <f t="shared" si="32"/>
        <v>0.16527777777777777</v>
      </c>
      <c r="O200" s="1">
        <f t="shared" si="33"/>
        <v>120</v>
      </c>
      <c r="P200" s="1" t="str">
        <f t="shared" si="34"/>
        <v>Jeffrey</v>
      </c>
      <c r="Q200" s="1" t="str">
        <f t="shared" si="35"/>
        <v>Chambers</v>
      </c>
      <c r="R200" s="26" t="str">
        <f t="shared" si="36"/>
        <v>Men 50-59 50 Miles</v>
      </c>
    </row>
    <row r="201" spans="1:19" x14ac:dyDescent="0.35">
      <c r="A201" s="20">
        <v>200</v>
      </c>
      <c r="B201" s="24">
        <f t="shared" si="28"/>
        <v>200</v>
      </c>
      <c r="C201" s="20" t="s">
        <v>325</v>
      </c>
      <c r="D201" s="20" t="s">
        <v>324</v>
      </c>
      <c r="E201" s="20" t="s">
        <v>400</v>
      </c>
      <c r="F201" s="3">
        <v>200</v>
      </c>
      <c r="G201" s="4">
        <v>120</v>
      </c>
      <c r="H201" s="6">
        <v>0.16527777777777777</v>
      </c>
      <c r="I201" s="2">
        <f t="shared" si="29"/>
        <v>120</v>
      </c>
      <c r="J201" s="2" t="str">
        <f t="shared" si="30"/>
        <v>Jeffrey</v>
      </c>
      <c r="K201" s="1" t="str">
        <f t="shared" si="31"/>
        <v>Chambers</v>
      </c>
      <c r="L201" s="2">
        <v>200</v>
      </c>
      <c r="M201" s="10">
        <v>222</v>
      </c>
      <c r="N201" s="11">
        <f t="shared" si="32"/>
        <v>0.16597222222222222</v>
      </c>
      <c r="O201" s="1">
        <f t="shared" si="33"/>
        <v>222</v>
      </c>
      <c r="P201" s="1" t="str">
        <f t="shared" si="34"/>
        <v>Brittany</v>
      </c>
      <c r="Q201" s="1" t="str">
        <f t="shared" si="35"/>
        <v>Huff</v>
      </c>
      <c r="R201" s="26" t="str">
        <f t="shared" si="36"/>
        <v>Women 30-39 50 Miles</v>
      </c>
    </row>
    <row r="202" spans="1:19" x14ac:dyDescent="0.35">
      <c r="A202" s="20">
        <v>201</v>
      </c>
      <c r="B202" s="24">
        <f t="shared" si="28"/>
        <v>201</v>
      </c>
      <c r="C202" s="20" t="s">
        <v>326</v>
      </c>
      <c r="D202" s="20" t="s">
        <v>327</v>
      </c>
      <c r="E202" s="20" t="s">
        <v>400</v>
      </c>
      <c r="F202" s="3">
        <v>201</v>
      </c>
      <c r="G202" s="4">
        <v>222</v>
      </c>
      <c r="H202" s="6">
        <v>0.16597222222222222</v>
      </c>
      <c r="I202" s="2">
        <f t="shared" si="29"/>
        <v>222</v>
      </c>
      <c r="J202" s="2" t="str">
        <f t="shared" si="30"/>
        <v>Brittany</v>
      </c>
      <c r="K202" s="1" t="str">
        <f t="shared" si="31"/>
        <v>Huff</v>
      </c>
      <c r="L202" s="2">
        <v>201</v>
      </c>
      <c r="M202" s="10">
        <v>121</v>
      </c>
      <c r="N202" s="11">
        <f t="shared" si="32"/>
        <v>0.16597222222222222</v>
      </c>
      <c r="O202" s="1">
        <f t="shared" si="33"/>
        <v>121</v>
      </c>
      <c r="P202" s="1" t="str">
        <f t="shared" si="34"/>
        <v>John</v>
      </c>
      <c r="Q202" s="1" t="str">
        <f t="shared" si="35"/>
        <v>Coll</v>
      </c>
      <c r="R202" s="26" t="str">
        <f t="shared" si="36"/>
        <v>Men 50-59 50 Miles</v>
      </c>
    </row>
    <row r="203" spans="1:19" x14ac:dyDescent="0.35">
      <c r="A203" s="20">
        <v>202</v>
      </c>
      <c r="B203" s="24">
        <f t="shared" si="28"/>
        <v>202</v>
      </c>
      <c r="C203" s="20" t="s">
        <v>328</v>
      </c>
      <c r="D203" s="20" t="s">
        <v>329</v>
      </c>
      <c r="E203" s="20" t="s">
        <v>400</v>
      </c>
      <c r="F203" s="3">
        <v>202</v>
      </c>
      <c r="G203" s="4">
        <v>121</v>
      </c>
      <c r="H203" s="6">
        <v>0.16597222222222222</v>
      </c>
      <c r="I203" s="2">
        <f t="shared" si="29"/>
        <v>121</v>
      </c>
      <c r="J203" s="2" t="str">
        <f t="shared" si="30"/>
        <v>John</v>
      </c>
      <c r="K203" s="1" t="str">
        <f t="shared" si="31"/>
        <v>Coll</v>
      </c>
      <c r="L203" s="2">
        <v>202</v>
      </c>
      <c r="M203" s="10">
        <v>230</v>
      </c>
      <c r="N203" s="11">
        <f t="shared" si="32"/>
        <v>0.16597222222222222</v>
      </c>
      <c r="O203" s="1">
        <f t="shared" si="33"/>
        <v>230</v>
      </c>
      <c r="P203" s="1" t="str">
        <f t="shared" si="34"/>
        <v>Agueda</v>
      </c>
      <c r="Q203" s="1" t="str">
        <f t="shared" si="35"/>
        <v>Formoso Mayan</v>
      </c>
      <c r="R203" s="26" t="str">
        <f t="shared" si="36"/>
        <v>Women 40-49 50 Miles</v>
      </c>
    </row>
    <row r="204" spans="1:19" x14ac:dyDescent="0.35">
      <c r="A204" s="20">
        <v>203</v>
      </c>
      <c r="B204" s="24">
        <f t="shared" si="28"/>
        <v>203</v>
      </c>
      <c r="C204" s="20" t="s">
        <v>234</v>
      </c>
      <c r="D204" s="20" t="s">
        <v>330</v>
      </c>
      <c r="E204" s="20" t="s">
        <v>401</v>
      </c>
      <c r="F204" s="3">
        <v>203</v>
      </c>
      <c r="G204" s="4">
        <v>230</v>
      </c>
      <c r="H204" s="6">
        <v>0.16597222222222222</v>
      </c>
      <c r="I204" s="2">
        <f t="shared" si="29"/>
        <v>230</v>
      </c>
      <c r="J204" s="2" t="str">
        <f t="shared" si="30"/>
        <v>Agueda</v>
      </c>
      <c r="K204" s="1" t="str">
        <f t="shared" si="31"/>
        <v>Formoso Mayan</v>
      </c>
      <c r="L204" s="2">
        <v>203</v>
      </c>
      <c r="M204" s="10">
        <v>102</v>
      </c>
      <c r="N204" s="11">
        <v>0.16597222222222222</v>
      </c>
      <c r="O204" s="1">
        <f t="shared" si="33"/>
        <v>102</v>
      </c>
      <c r="P204" s="1" t="str">
        <f t="shared" si="34"/>
        <v>BRIAN</v>
      </c>
      <c r="Q204" s="1" t="str">
        <f t="shared" si="35"/>
        <v>RISMILLER</v>
      </c>
      <c r="R204" s="26" t="str">
        <f t="shared" si="36"/>
        <v>Men 40-49 50 Miles</v>
      </c>
      <c r="S204" s="1" t="s">
        <v>459</v>
      </c>
    </row>
    <row r="205" spans="1:19" x14ac:dyDescent="0.35">
      <c r="A205" s="20">
        <v>204</v>
      </c>
      <c r="B205" s="24">
        <f t="shared" si="28"/>
        <v>204</v>
      </c>
      <c r="C205" s="20" t="s">
        <v>331</v>
      </c>
      <c r="D205" s="20" t="s">
        <v>330</v>
      </c>
      <c r="E205" s="20" t="s">
        <v>401</v>
      </c>
      <c r="F205" s="3">
        <v>204</v>
      </c>
      <c r="G205" s="4">
        <v>132</v>
      </c>
      <c r="H205" s="6">
        <v>0.16597222222222222</v>
      </c>
      <c r="I205" s="2">
        <f t="shared" si="29"/>
        <v>132</v>
      </c>
      <c r="J205" s="2" t="str">
        <f t="shared" si="30"/>
        <v>Brian</v>
      </c>
      <c r="K205" s="1" t="str">
        <f t="shared" si="31"/>
        <v>Gavette</v>
      </c>
      <c r="L205" s="2">
        <v>204</v>
      </c>
      <c r="M205" s="10">
        <v>176</v>
      </c>
      <c r="N205" s="11">
        <f t="shared" si="32"/>
        <v>0.16597222222222222</v>
      </c>
      <c r="O205" s="1">
        <f t="shared" si="33"/>
        <v>176</v>
      </c>
      <c r="P205" s="1" t="str">
        <f t="shared" si="34"/>
        <v>Doug</v>
      </c>
      <c r="Q205" s="1" t="str">
        <f t="shared" si="35"/>
        <v>Sears</v>
      </c>
      <c r="R205" s="26" t="str">
        <f t="shared" si="36"/>
        <v>Men 60+ 50 Miles</v>
      </c>
    </row>
    <row r="206" spans="1:19" x14ac:dyDescent="0.35">
      <c r="A206" s="20">
        <v>205</v>
      </c>
      <c r="B206" s="24">
        <f t="shared" si="28"/>
        <v>205</v>
      </c>
      <c r="C206" s="20" t="s">
        <v>332</v>
      </c>
      <c r="D206" s="20" t="s">
        <v>333</v>
      </c>
      <c r="E206" s="20" t="s">
        <v>401</v>
      </c>
      <c r="F206" s="3">
        <v>205</v>
      </c>
      <c r="G206" s="4">
        <v>176</v>
      </c>
      <c r="H206" s="6">
        <v>0.16597222222222222</v>
      </c>
      <c r="I206" s="2">
        <f t="shared" si="29"/>
        <v>176</v>
      </c>
      <c r="J206" s="2" t="str">
        <f t="shared" si="30"/>
        <v>Doug</v>
      </c>
      <c r="K206" s="1" t="str">
        <f t="shared" si="31"/>
        <v>Sears</v>
      </c>
      <c r="L206" s="2">
        <v>205</v>
      </c>
      <c r="M206" s="10">
        <v>166</v>
      </c>
      <c r="N206" s="11">
        <f t="shared" si="32"/>
        <v>0.16597222222222222</v>
      </c>
      <c r="O206" s="1">
        <f t="shared" si="33"/>
        <v>166</v>
      </c>
      <c r="P206" s="1" t="str">
        <f t="shared" si="34"/>
        <v>Robert</v>
      </c>
      <c r="Q206" s="1" t="str">
        <f t="shared" si="35"/>
        <v>Beck</v>
      </c>
      <c r="R206" s="26" t="str">
        <f t="shared" si="36"/>
        <v>Men 60+ 50 Miles</v>
      </c>
    </row>
    <row r="207" spans="1:19" x14ac:dyDescent="0.35">
      <c r="A207" s="20">
        <v>206</v>
      </c>
      <c r="B207" s="24">
        <f t="shared" si="28"/>
        <v>206</v>
      </c>
      <c r="C207" s="20" t="s">
        <v>334</v>
      </c>
      <c r="D207" s="20" t="s">
        <v>335</v>
      </c>
      <c r="E207" s="20" t="s">
        <v>401</v>
      </c>
      <c r="F207" s="3">
        <v>206</v>
      </c>
      <c r="G207" s="4">
        <v>166</v>
      </c>
      <c r="H207" s="6">
        <v>0.16597222222222222</v>
      </c>
      <c r="I207" s="2">
        <f t="shared" si="29"/>
        <v>166</v>
      </c>
      <c r="J207" s="2" t="str">
        <f t="shared" si="30"/>
        <v>Robert</v>
      </c>
      <c r="K207" s="1" t="str">
        <f t="shared" si="31"/>
        <v>Beck</v>
      </c>
      <c r="L207" s="2">
        <v>206</v>
      </c>
      <c r="M207" s="10">
        <v>84</v>
      </c>
      <c r="N207" s="11">
        <f t="shared" si="32"/>
        <v>0.16597222222222222</v>
      </c>
      <c r="O207" s="1">
        <f t="shared" si="33"/>
        <v>84</v>
      </c>
      <c r="P207" s="1" t="str">
        <f t="shared" si="34"/>
        <v>Wade</v>
      </c>
      <c r="Q207" s="1" t="str">
        <f t="shared" si="35"/>
        <v>Hinkle</v>
      </c>
      <c r="R207" s="26" t="str">
        <f t="shared" si="36"/>
        <v>Men 40-49 50 Miles</v>
      </c>
    </row>
    <row r="208" spans="1:19" x14ac:dyDescent="0.35">
      <c r="A208" s="20">
        <v>207</v>
      </c>
      <c r="B208" s="24">
        <f t="shared" si="28"/>
        <v>207</v>
      </c>
      <c r="C208" s="20" t="s">
        <v>336</v>
      </c>
      <c r="D208" s="20" t="s">
        <v>337</v>
      </c>
      <c r="E208" s="20" t="s">
        <v>401</v>
      </c>
      <c r="F208" s="3">
        <v>207</v>
      </c>
      <c r="G208" s="4">
        <v>84</v>
      </c>
      <c r="H208" s="6">
        <v>0.16597222222222222</v>
      </c>
      <c r="I208" s="2">
        <f t="shared" si="29"/>
        <v>84</v>
      </c>
      <c r="J208" s="2" t="str">
        <f t="shared" si="30"/>
        <v>Wade</v>
      </c>
      <c r="K208" s="1" t="str">
        <f t="shared" si="31"/>
        <v>Hinkle</v>
      </c>
      <c r="L208" s="2">
        <v>207</v>
      </c>
      <c r="M208" s="10">
        <v>264</v>
      </c>
      <c r="N208" s="11">
        <f t="shared" si="32"/>
        <v>0.16597222222222222</v>
      </c>
      <c r="O208" s="1">
        <f t="shared" si="33"/>
        <v>264</v>
      </c>
      <c r="P208" s="1" t="str">
        <f t="shared" si="34"/>
        <v>Doug</v>
      </c>
      <c r="Q208" s="1" t="str">
        <f t="shared" si="35"/>
        <v>Wilcox</v>
      </c>
      <c r="R208" s="26" t="str">
        <f t="shared" si="36"/>
        <v>Men 50-59 50 Miles</v>
      </c>
    </row>
    <row r="209" spans="1:19" x14ac:dyDescent="0.35">
      <c r="A209" s="20">
        <v>208</v>
      </c>
      <c r="B209" s="24">
        <f t="shared" si="28"/>
        <v>208</v>
      </c>
      <c r="C209" s="20" t="s">
        <v>338</v>
      </c>
      <c r="D209" s="20" t="s">
        <v>337</v>
      </c>
      <c r="E209" s="20" t="s">
        <v>401</v>
      </c>
      <c r="F209" s="3">
        <v>208</v>
      </c>
      <c r="G209" s="4">
        <v>264</v>
      </c>
      <c r="H209" s="6">
        <v>0.16597222222222222</v>
      </c>
      <c r="I209" s="2">
        <f t="shared" si="29"/>
        <v>264</v>
      </c>
      <c r="J209" s="2" t="str">
        <f t="shared" si="30"/>
        <v>Doug</v>
      </c>
      <c r="K209" s="1" t="str">
        <f t="shared" si="31"/>
        <v>Wilcox</v>
      </c>
      <c r="L209" s="2">
        <v>208</v>
      </c>
      <c r="M209" s="10">
        <v>146</v>
      </c>
      <c r="N209" s="11">
        <f t="shared" si="32"/>
        <v>0.16805555555555554</v>
      </c>
      <c r="O209" s="1">
        <f t="shared" si="33"/>
        <v>146</v>
      </c>
      <c r="P209" s="1" t="str">
        <f t="shared" si="34"/>
        <v>Richard</v>
      </c>
      <c r="Q209" s="1" t="str">
        <f t="shared" si="35"/>
        <v>Loftin</v>
      </c>
      <c r="R209" s="26" t="str">
        <f t="shared" si="36"/>
        <v>Men 50-59 50 Miles</v>
      </c>
    </row>
    <row r="210" spans="1:19" x14ac:dyDescent="0.35">
      <c r="A210" s="20">
        <v>209</v>
      </c>
      <c r="B210" s="24">
        <f t="shared" si="28"/>
        <v>209</v>
      </c>
      <c r="C210" s="20" t="s">
        <v>339</v>
      </c>
      <c r="D210" s="20" t="s">
        <v>340</v>
      </c>
      <c r="E210" s="20" t="s">
        <v>402</v>
      </c>
      <c r="F210" s="3">
        <v>209</v>
      </c>
      <c r="G210" s="4">
        <v>146</v>
      </c>
      <c r="H210" s="6">
        <v>0.16805555555555554</v>
      </c>
      <c r="I210" s="2">
        <f t="shared" si="29"/>
        <v>146</v>
      </c>
      <c r="J210" s="2" t="str">
        <f t="shared" si="30"/>
        <v>Richard</v>
      </c>
      <c r="K210" s="1" t="str">
        <f t="shared" si="31"/>
        <v>Loftin</v>
      </c>
      <c r="L210" s="2">
        <v>209</v>
      </c>
      <c r="M210" s="10">
        <v>252</v>
      </c>
      <c r="N210" s="11">
        <f t="shared" si="32"/>
        <v>0.16805555555555554</v>
      </c>
      <c r="O210" s="1">
        <f t="shared" si="33"/>
        <v>252</v>
      </c>
      <c r="P210" s="1" t="str">
        <f t="shared" si="34"/>
        <v>Nate</v>
      </c>
      <c r="Q210" s="1" t="str">
        <f t="shared" si="35"/>
        <v>Hetrick</v>
      </c>
      <c r="R210" s="26" t="str">
        <f t="shared" si="36"/>
        <v>Men 20-29 50 Miles</v>
      </c>
    </row>
    <row r="211" spans="1:19" x14ac:dyDescent="0.35">
      <c r="A211" s="20">
        <v>210</v>
      </c>
      <c r="B211" s="24">
        <f t="shared" si="28"/>
        <v>210</v>
      </c>
      <c r="C211" s="20" t="s">
        <v>341</v>
      </c>
      <c r="D211" s="20" t="s">
        <v>342</v>
      </c>
      <c r="E211" s="20" t="s">
        <v>402</v>
      </c>
      <c r="F211" s="3">
        <v>210</v>
      </c>
      <c r="G211" s="4">
        <v>252</v>
      </c>
      <c r="H211" s="6">
        <v>0.16805555555555554</v>
      </c>
      <c r="I211" s="2">
        <f t="shared" si="29"/>
        <v>252</v>
      </c>
      <c r="J211" s="2" t="str">
        <f t="shared" si="30"/>
        <v>Nate</v>
      </c>
      <c r="K211" s="1" t="str">
        <f t="shared" si="31"/>
        <v>Hetrick</v>
      </c>
      <c r="L211" s="2">
        <v>210</v>
      </c>
      <c r="M211" s="10">
        <v>267</v>
      </c>
      <c r="N211" s="11">
        <f t="shared" si="32"/>
        <v>0.16805555555555554</v>
      </c>
      <c r="O211" s="1">
        <f t="shared" si="33"/>
        <v>267</v>
      </c>
      <c r="P211" s="1" t="str">
        <f t="shared" si="34"/>
        <v>Tom</v>
      </c>
      <c r="Q211" s="1" t="str">
        <f t="shared" si="35"/>
        <v>Standcliffe</v>
      </c>
      <c r="R211" s="26" t="str">
        <f t="shared" si="36"/>
        <v>Men 50-59 50 Miles</v>
      </c>
    </row>
    <row r="212" spans="1:19" x14ac:dyDescent="0.35">
      <c r="A212" s="20">
        <v>211</v>
      </c>
      <c r="B212" s="24">
        <f t="shared" si="28"/>
        <v>211</v>
      </c>
      <c r="C212" s="20" t="s">
        <v>343</v>
      </c>
      <c r="D212" s="20" t="s">
        <v>344</v>
      </c>
      <c r="E212" s="20" t="s">
        <v>402</v>
      </c>
      <c r="F212" s="3">
        <v>211</v>
      </c>
      <c r="G212" s="4">
        <v>267</v>
      </c>
      <c r="H212" s="6">
        <v>0.16805555555555554</v>
      </c>
      <c r="I212" s="2">
        <f t="shared" si="29"/>
        <v>267</v>
      </c>
      <c r="J212" s="2" t="str">
        <f t="shared" si="30"/>
        <v>Tom</v>
      </c>
      <c r="K212" s="1" t="str">
        <f t="shared" si="31"/>
        <v>Standcliffe</v>
      </c>
      <c r="L212" s="2">
        <v>211</v>
      </c>
      <c r="M212" s="10">
        <v>259</v>
      </c>
      <c r="N212" s="11">
        <f t="shared" si="32"/>
        <v>0.16805555555555554</v>
      </c>
      <c r="O212" s="1">
        <f t="shared" si="33"/>
        <v>259</v>
      </c>
      <c r="P212" s="1" t="str">
        <f t="shared" si="34"/>
        <v>Paul</v>
      </c>
      <c r="Q212" s="1" t="str">
        <f t="shared" si="35"/>
        <v>Kite</v>
      </c>
      <c r="R212" s="26" t="str">
        <f t="shared" si="36"/>
        <v>Men 50-59 50 Miles</v>
      </c>
    </row>
    <row r="213" spans="1:19" x14ac:dyDescent="0.35">
      <c r="A213" s="20">
        <v>212</v>
      </c>
      <c r="B213" s="24" t="e">
        <f t="shared" si="28"/>
        <v>#N/A</v>
      </c>
      <c r="C213" s="20" t="s">
        <v>345</v>
      </c>
      <c r="D213" s="20" t="s">
        <v>346</v>
      </c>
      <c r="E213" s="20" t="s">
        <v>402</v>
      </c>
      <c r="F213" s="3">
        <v>212</v>
      </c>
      <c r="G213" s="4">
        <v>137</v>
      </c>
      <c r="H213" s="6">
        <v>0.16805555555555554</v>
      </c>
      <c r="I213" s="2" t="e">
        <f t="shared" si="29"/>
        <v>#N/A</v>
      </c>
      <c r="J213" s="2" t="str">
        <f t="shared" si="30"/>
        <v>john</v>
      </c>
      <c r="K213" s="1" t="str">
        <f t="shared" si="31"/>
        <v>hoffman</v>
      </c>
      <c r="L213" s="2">
        <v>212</v>
      </c>
      <c r="M213" s="10">
        <v>62</v>
      </c>
      <c r="N213" s="11">
        <f t="shared" si="32"/>
        <v>0.16805555555555554</v>
      </c>
      <c r="O213" s="1">
        <f t="shared" si="33"/>
        <v>62</v>
      </c>
      <c r="P213" s="1" t="str">
        <f t="shared" si="34"/>
        <v>John</v>
      </c>
      <c r="Q213" s="1" t="str">
        <f t="shared" si="35"/>
        <v>Smith</v>
      </c>
      <c r="R213" s="26" t="str">
        <f t="shared" si="36"/>
        <v>Men 30-39 50 Miles</v>
      </c>
    </row>
    <row r="214" spans="1:19" x14ac:dyDescent="0.35">
      <c r="A214" s="20">
        <v>213</v>
      </c>
      <c r="B214" s="24">
        <f t="shared" si="28"/>
        <v>213</v>
      </c>
      <c r="C214" s="20" t="s">
        <v>347</v>
      </c>
      <c r="D214" s="20" t="s">
        <v>348</v>
      </c>
      <c r="E214" s="20" t="s">
        <v>402</v>
      </c>
      <c r="F214" s="3">
        <v>213</v>
      </c>
      <c r="G214" s="4">
        <v>259</v>
      </c>
      <c r="H214" s="6">
        <v>0.16805555555555554</v>
      </c>
      <c r="I214" s="2">
        <f t="shared" si="29"/>
        <v>259</v>
      </c>
      <c r="J214" s="2" t="str">
        <f t="shared" si="30"/>
        <v>Paul</v>
      </c>
      <c r="K214" s="1" t="str">
        <f t="shared" si="31"/>
        <v>Kite</v>
      </c>
      <c r="L214" s="2">
        <v>213</v>
      </c>
      <c r="M214" s="10">
        <v>149</v>
      </c>
      <c r="N214" s="11">
        <f t="shared" si="32"/>
        <v>0.17013888888888887</v>
      </c>
      <c r="O214" s="1">
        <f t="shared" si="33"/>
        <v>149</v>
      </c>
      <c r="P214" s="1" t="str">
        <f t="shared" si="34"/>
        <v>Dan</v>
      </c>
      <c r="Q214" s="1" t="str">
        <f t="shared" si="35"/>
        <v>Martin</v>
      </c>
      <c r="R214" s="26" t="str">
        <f t="shared" si="36"/>
        <v>Men 50-59 50 Miles</v>
      </c>
    </row>
    <row r="215" spans="1:19" x14ac:dyDescent="0.35">
      <c r="A215" s="20">
        <v>214</v>
      </c>
      <c r="B215" s="24">
        <f t="shared" si="28"/>
        <v>214</v>
      </c>
      <c r="C215" s="20" t="s">
        <v>330</v>
      </c>
      <c r="D215" s="20" t="s">
        <v>349</v>
      </c>
      <c r="E215" s="20" t="s">
        <v>402</v>
      </c>
      <c r="F215" s="3">
        <v>214</v>
      </c>
      <c r="G215" s="4">
        <v>62</v>
      </c>
      <c r="H215" s="6">
        <v>0.16805555555555554</v>
      </c>
      <c r="I215" s="2">
        <f t="shared" si="29"/>
        <v>62</v>
      </c>
      <c r="J215" s="2" t="str">
        <f t="shared" si="30"/>
        <v>John</v>
      </c>
      <c r="K215" s="1" t="str">
        <f t="shared" si="31"/>
        <v>Smith</v>
      </c>
      <c r="L215" s="2">
        <v>214</v>
      </c>
      <c r="M215" s="10">
        <v>236</v>
      </c>
      <c r="N215" s="11">
        <v>0.17083333333333331</v>
      </c>
      <c r="O215" s="1">
        <f t="shared" si="33"/>
        <v>236</v>
      </c>
      <c r="P215" s="1" t="str">
        <f t="shared" si="34"/>
        <v>Suzanne</v>
      </c>
      <c r="Q215" s="1" t="str">
        <f t="shared" si="35"/>
        <v>Rinehart</v>
      </c>
      <c r="R215" s="26" t="str">
        <f t="shared" si="36"/>
        <v>Women 40-49 50 Miles</v>
      </c>
      <c r="S215" s="1" t="s">
        <v>464</v>
      </c>
    </row>
    <row r="216" spans="1:19" x14ac:dyDescent="0.35">
      <c r="A216" s="20">
        <v>215</v>
      </c>
      <c r="B216" s="24">
        <f t="shared" si="28"/>
        <v>215</v>
      </c>
      <c r="C216" s="20" t="s">
        <v>350</v>
      </c>
      <c r="D216" s="20" t="s">
        <v>351</v>
      </c>
      <c r="E216" s="20" t="s">
        <v>402</v>
      </c>
      <c r="F216" s="3">
        <v>215</v>
      </c>
      <c r="G216" s="4">
        <v>149</v>
      </c>
      <c r="H216" s="6">
        <v>0.17013888888888887</v>
      </c>
      <c r="I216" s="2">
        <f t="shared" si="29"/>
        <v>149</v>
      </c>
      <c r="J216" s="2" t="str">
        <f t="shared" si="30"/>
        <v>Dan</v>
      </c>
      <c r="K216" s="1" t="str">
        <f t="shared" si="31"/>
        <v>Martin</v>
      </c>
      <c r="L216" s="2">
        <v>215</v>
      </c>
      <c r="M216" s="10">
        <v>108</v>
      </c>
      <c r="N216" s="11">
        <f t="shared" si="32"/>
        <v>0.17152777777777775</v>
      </c>
      <c r="O216" s="1">
        <f t="shared" si="33"/>
        <v>108</v>
      </c>
      <c r="P216" s="1" t="str">
        <f t="shared" si="34"/>
        <v>Travis</v>
      </c>
      <c r="Q216" s="1" t="str">
        <f t="shared" si="35"/>
        <v>Stroyick</v>
      </c>
      <c r="R216" s="26" t="str">
        <f t="shared" si="36"/>
        <v>Men 40-49 50 Miles</v>
      </c>
    </row>
    <row r="217" spans="1:19" x14ac:dyDescent="0.35">
      <c r="A217" s="20">
        <v>216</v>
      </c>
      <c r="B217" s="24">
        <f t="shared" si="28"/>
        <v>216</v>
      </c>
      <c r="C217" s="20" t="s">
        <v>352</v>
      </c>
      <c r="D217" s="20" t="s">
        <v>126</v>
      </c>
      <c r="E217" s="20" t="s">
        <v>402</v>
      </c>
      <c r="F217" s="3">
        <v>216</v>
      </c>
      <c r="G217" s="4">
        <v>239</v>
      </c>
      <c r="H217" s="6">
        <v>0.17152777777777775</v>
      </c>
      <c r="I217" s="2">
        <f t="shared" si="29"/>
        <v>239</v>
      </c>
      <c r="J217" s="2" t="str">
        <f t="shared" si="30"/>
        <v>Michele</v>
      </c>
      <c r="K217" s="1" t="str">
        <f t="shared" si="31"/>
        <v>Torres</v>
      </c>
      <c r="L217" s="2">
        <v>216</v>
      </c>
      <c r="M217" s="10">
        <v>237</v>
      </c>
      <c r="N217" s="11">
        <f t="shared" si="32"/>
        <v>0.17291666666666669</v>
      </c>
      <c r="O217" s="1">
        <f t="shared" si="33"/>
        <v>237</v>
      </c>
      <c r="P217" s="1" t="str">
        <f t="shared" si="34"/>
        <v>Tonya</v>
      </c>
      <c r="Q217" s="1" t="str">
        <f t="shared" si="35"/>
        <v>Simpson</v>
      </c>
      <c r="R217" s="26" t="str">
        <f t="shared" si="36"/>
        <v>Women 40-49 50 Miles</v>
      </c>
    </row>
    <row r="218" spans="1:19" x14ac:dyDescent="0.35">
      <c r="A218" s="20">
        <v>217</v>
      </c>
      <c r="B218" s="24">
        <f t="shared" si="28"/>
        <v>217</v>
      </c>
      <c r="C218" s="20" t="s">
        <v>353</v>
      </c>
      <c r="D218" s="20" t="s">
        <v>269</v>
      </c>
      <c r="E218" s="20" t="s">
        <v>402</v>
      </c>
      <c r="F218" s="3">
        <v>217</v>
      </c>
      <c r="G218" s="4">
        <v>108</v>
      </c>
      <c r="H218" s="6">
        <v>0.17152777777777775</v>
      </c>
      <c r="I218" s="2">
        <f t="shared" si="29"/>
        <v>108</v>
      </c>
      <c r="J218" s="2" t="str">
        <f t="shared" si="30"/>
        <v>Travis</v>
      </c>
      <c r="K218" s="1" t="str">
        <f t="shared" si="31"/>
        <v>Stroyick</v>
      </c>
      <c r="L218" s="2">
        <v>217</v>
      </c>
      <c r="M218" s="10">
        <v>65</v>
      </c>
      <c r="N218" s="11">
        <f t="shared" si="32"/>
        <v>0.17430555555555557</v>
      </c>
      <c r="O218" s="1">
        <f t="shared" si="33"/>
        <v>65</v>
      </c>
      <c r="P218" s="1" t="str">
        <f t="shared" si="34"/>
        <v>Roy</v>
      </c>
      <c r="Q218" s="1" t="str">
        <f t="shared" si="35"/>
        <v>Stephen</v>
      </c>
      <c r="R218" s="26" t="str">
        <f t="shared" si="36"/>
        <v>Men 30-39 50 Miles</v>
      </c>
    </row>
    <row r="219" spans="1:19" x14ac:dyDescent="0.35">
      <c r="A219" s="20">
        <v>218</v>
      </c>
      <c r="B219" s="24">
        <f t="shared" si="28"/>
        <v>218</v>
      </c>
      <c r="C219" s="20" t="s">
        <v>354</v>
      </c>
      <c r="D219" s="20" t="s">
        <v>355</v>
      </c>
      <c r="E219" s="20" t="s">
        <v>402</v>
      </c>
      <c r="F219" s="3">
        <v>218</v>
      </c>
      <c r="G219" s="4">
        <v>237</v>
      </c>
      <c r="H219" s="6">
        <v>0.17291666666666669</v>
      </c>
      <c r="I219" s="2">
        <f t="shared" si="29"/>
        <v>237</v>
      </c>
      <c r="J219" s="2" t="str">
        <f t="shared" si="30"/>
        <v>Tonya</v>
      </c>
      <c r="K219" s="1" t="str">
        <f t="shared" si="31"/>
        <v>Simpson</v>
      </c>
      <c r="L219" s="2">
        <v>218</v>
      </c>
      <c r="M219" s="10">
        <v>119</v>
      </c>
      <c r="N219" s="11">
        <f t="shared" si="32"/>
        <v>0.17708333333333334</v>
      </c>
      <c r="O219" s="1">
        <f t="shared" si="33"/>
        <v>119</v>
      </c>
      <c r="P219" s="1" t="str">
        <f t="shared" si="34"/>
        <v>Mark</v>
      </c>
      <c r="Q219" s="1" t="str">
        <f t="shared" si="35"/>
        <v>Bucherl</v>
      </c>
      <c r="R219" s="26" t="str">
        <f t="shared" si="36"/>
        <v>Men 50-59 50 Miles</v>
      </c>
    </row>
    <row r="220" spans="1:19" x14ac:dyDescent="0.35">
      <c r="A220" s="20">
        <v>219</v>
      </c>
      <c r="B220" s="24">
        <f t="shared" si="28"/>
        <v>219</v>
      </c>
      <c r="C220" s="20" t="s">
        <v>356</v>
      </c>
      <c r="D220" s="20" t="s">
        <v>357</v>
      </c>
      <c r="E220" s="20" t="s">
        <v>403</v>
      </c>
      <c r="F220" s="3">
        <v>219</v>
      </c>
      <c r="G220" s="4">
        <v>65</v>
      </c>
      <c r="H220" s="6">
        <v>0.17430555555555557</v>
      </c>
      <c r="I220" s="2">
        <f t="shared" si="29"/>
        <v>65</v>
      </c>
      <c r="J220" s="2" t="str">
        <f t="shared" si="30"/>
        <v>Roy</v>
      </c>
      <c r="K220" s="1" t="str">
        <f t="shared" si="31"/>
        <v>Stephen</v>
      </c>
      <c r="L220" s="2">
        <v>219</v>
      </c>
      <c r="M220" s="10">
        <v>141</v>
      </c>
      <c r="N220" s="11">
        <f t="shared" si="32"/>
        <v>0.17916666666666667</v>
      </c>
      <c r="O220" s="1">
        <f t="shared" si="33"/>
        <v>141</v>
      </c>
      <c r="P220" s="1" t="str">
        <f t="shared" si="34"/>
        <v>Jason</v>
      </c>
      <c r="Q220" s="1" t="str">
        <f t="shared" si="35"/>
        <v>Justice</v>
      </c>
      <c r="R220" s="26" t="str">
        <f t="shared" si="36"/>
        <v>Men 50-59 50 Miles</v>
      </c>
    </row>
    <row r="221" spans="1:19" x14ac:dyDescent="0.35">
      <c r="A221" s="20">
        <v>220</v>
      </c>
      <c r="B221" s="24">
        <f t="shared" si="28"/>
        <v>220</v>
      </c>
      <c r="C221" s="20" t="s">
        <v>358</v>
      </c>
      <c r="D221" s="20" t="s">
        <v>87</v>
      </c>
      <c r="E221" s="20" t="s">
        <v>403</v>
      </c>
      <c r="F221" s="3">
        <v>220</v>
      </c>
      <c r="G221" s="4">
        <v>119</v>
      </c>
      <c r="H221" s="6">
        <v>0.17708333333333334</v>
      </c>
      <c r="I221" s="2">
        <f t="shared" si="29"/>
        <v>119</v>
      </c>
      <c r="J221" s="2" t="str">
        <f t="shared" si="30"/>
        <v>Mark</v>
      </c>
      <c r="K221" s="1" t="str">
        <f t="shared" si="31"/>
        <v>Bucherl</v>
      </c>
      <c r="L221" s="2">
        <v>220</v>
      </c>
      <c r="M221" s="10">
        <v>142</v>
      </c>
      <c r="N221" s="11">
        <f t="shared" si="32"/>
        <v>0.17916666666666667</v>
      </c>
      <c r="O221" s="1">
        <f t="shared" si="33"/>
        <v>142</v>
      </c>
      <c r="P221" s="1" t="str">
        <f t="shared" si="34"/>
        <v>Sean</v>
      </c>
      <c r="Q221" s="1" t="str">
        <f t="shared" si="35"/>
        <v>Kalman</v>
      </c>
      <c r="R221" s="26" t="str">
        <f t="shared" si="36"/>
        <v>Men 50-59 50 Miles</v>
      </c>
    </row>
    <row r="222" spans="1:19" x14ac:dyDescent="0.35">
      <c r="A222" s="20">
        <v>221</v>
      </c>
      <c r="B222" s="24">
        <f t="shared" si="28"/>
        <v>221</v>
      </c>
      <c r="C222" s="20" t="s">
        <v>359</v>
      </c>
      <c r="D222" s="20" t="s">
        <v>360</v>
      </c>
      <c r="E222" s="20" t="s">
        <v>403</v>
      </c>
      <c r="F222" s="3">
        <v>221</v>
      </c>
      <c r="G222" s="4">
        <v>141</v>
      </c>
      <c r="H222" s="6">
        <v>0.17916666666666667</v>
      </c>
      <c r="I222" s="2">
        <f t="shared" si="29"/>
        <v>141</v>
      </c>
      <c r="J222" s="2" t="str">
        <f t="shared" si="30"/>
        <v>Jason</v>
      </c>
      <c r="K222" s="1" t="str">
        <f t="shared" si="31"/>
        <v>Justice</v>
      </c>
      <c r="L222" s="2">
        <v>221</v>
      </c>
      <c r="M222" s="10">
        <v>228</v>
      </c>
      <c r="N222" s="11">
        <f t="shared" si="32"/>
        <v>0.17916666666666667</v>
      </c>
      <c r="O222" s="1">
        <f t="shared" si="33"/>
        <v>228</v>
      </c>
      <c r="P222" s="1" t="str">
        <f t="shared" si="34"/>
        <v>Michelle</v>
      </c>
      <c r="Q222" s="1" t="str">
        <f t="shared" si="35"/>
        <v>Dyas</v>
      </c>
      <c r="R222" s="26" t="str">
        <f t="shared" si="36"/>
        <v>Women 40-49 50 Miles</v>
      </c>
    </row>
    <row r="223" spans="1:19" x14ac:dyDescent="0.35">
      <c r="A223" s="20">
        <v>222</v>
      </c>
      <c r="B223" s="24">
        <f t="shared" si="28"/>
        <v>222</v>
      </c>
      <c r="C223" s="20" t="s">
        <v>345</v>
      </c>
      <c r="D223" s="20" t="s">
        <v>361</v>
      </c>
      <c r="E223" s="20" t="s">
        <v>403</v>
      </c>
      <c r="F223" s="3">
        <v>222</v>
      </c>
      <c r="G223" s="4">
        <v>142</v>
      </c>
      <c r="H223" s="6">
        <v>0.17916666666666667</v>
      </c>
      <c r="I223" s="2">
        <f t="shared" si="29"/>
        <v>142</v>
      </c>
      <c r="J223" s="2" t="str">
        <f t="shared" si="30"/>
        <v>Sean</v>
      </c>
      <c r="K223" s="1" t="str">
        <f t="shared" si="31"/>
        <v>Kalman</v>
      </c>
      <c r="L223" s="2">
        <v>222</v>
      </c>
      <c r="M223" s="10">
        <v>233</v>
      </c>
      <c r="N223" s="11">
        <f t="shared" si="32"/>
        <v>0.18194444444444444</v>
      </c>
      <c r="O223" s="1">
        <f t="shared" si="33"/>
        <v>233</v>
      </c>
      <c r="P223" s="1" t="str">
        <f t="shared" si="34"/>
        <v>Kristen</v>
      </c>
      <c r="Q223" s="1" t="str">
        <f t="shared" si="35"/>
        <v>Parmelee</v>
      </c>
      <c r="R223" s="26" t="str">
        <f t="shared" si="36"/>
        <v>Women 40-49 50 Miles</v>
      </c>
    </row>
    <row r="224" spans="1:19" x14ac:dyDescent="0.35">
      <c r="A224" s="20">
        <v>223</v>
      </c>
      <c r="B224" s="24" t="e">
        <f t="shared" si="28"/>
        <v>#N/A</v>
      </c>
      <c r="C224" s="20" t="s">
        <v>362</v>
      </c>
      <c r="D224" s="20" t="s">
        <v>363</v>
      </c>
      <c r="E224" s="20" t="s">
        <v>403</v>
      </c>
      <c r="F224" s="3">
        <v>223</v>
      </c>
      <c r="G224" s="4">
        <v>228</v>
      </c>
      <c r="H224" s="6">
        <v>0.17916666666666667</v>
      </c>
      <c r="I224" s="2">
        <f t="shared" si="29"/>
        <v>228</v>
      </c>
      <c r="J224" s="2" t="str">
        <f t="shared" si="30"/>
        <v>Michelle</v>
      </c>
      <c r="K224" s="1" t="str">
        <f t="shared" si="31"/>
        <v>Dyas</v>
      </c>
      <c r="L224" s="2">
        <v>223</v>
      </c>
      <c r="M224" s="10">
        <v>221</v>
      </c>
      <c r="N224" s="11">
        <f t="shared" si="32"/>
        <v>0.18263888888888891</v>
      </c>
      <c r="O224" s="1">
        <f t="shared" si="33"/>
        <v>221</v>
      </c>
      <c r="P224" s="1" t="str">
        <f t="shared" si="34"/>
        <v>Shanelle</v>
      </c>
      <c r="Q224" s="1" t="str">
        <f t="shared" si="35"/>
        <v>Hayes</v>
      </c>
      <c r="R224" s="26" t="str">
        <f t="shared" si="36"/>
        <v>Women 30-39 50 Miles</v>
      </c>
    </row>
    <row r="225" spans="1:18" x14ac:dyDescent="0.35">
      <c r="A225" s="20">
        <v>224</v>
      </c>
      <c r="B225" s="24">
        <f t="shared" si="28"/>
        <v>224</v>
      </c>
      <c r="C225" s="20" t="s">
        <v>299</v>
      </c>
      <c r="D225" s="20" t="s">
        <v>138</v>
      </c>
      <c r="E225" s="20" t="s">
        <v>403</v>
      </c>
      <c r="F225" s="3">
        <v>224</v>
      </c>
      <c r="G225" s="4">
        <v>233</v>
      </c>
      <c r="H225" s="6">
        <v>0.18194444444444444</v>
      </c>
      <c r="I225" s="2">
        <f t="shared" si="29"/>
        <v>233</v>
      </c>
      <c r="J225" s="2" t="str">
        <f t="shared" si="30"/>
        <v>Kristen</v>
      </c>
      <c r="K225" s="1" t="str">
        <f t="shared" si="31"/>
        <v>Parmelee</v>
      </c>
      <c r="L225" s="2">
        <v>224</v>
      </c>
      <c r="M225" s="10">
        <v>269</v>
      </c>
      <c r="N225" s="11">
        <f t="shared" si="32"/>
        <v>0.18472222222222223</v>
      </c>
      <c r="O225" s="1">
        <f t="shared" si="33"/>
        <v>269</v>
      </c>
      <c r="P225" s="1" t="str">
        <f t="shared" si="34"/>
        <v>John</v>
      </c>
      <c r="Q225" s="1" t="str">
        <f t="shared" si="35"/>
        <v>Talmantes</v>
      </c>
      <c r="R225" s="26" t="str">
        <f t="shared" si="36"/>
        <v>Men 40-49 50 Miles</v>
      </c>
    </row>
    <row r="226" spans="1:18" x14ac:dyDescent="0.35">
      <c r="A226" s="20">
        <v>225</v>
      </c>
      <c r="B226" s="24">
        <f t="shared" si="28"/>
        <v>225</v>
      </c>
      <c r="C226" s="20" t="s">
        <v>364</v>
      </c>
      <c r="D226" s="20" t="s">
        <v>142</v>
      </c>
      <c r="E226" s="20" t="s">
        <v>404</v>
      </c>
      <c r="F226" s="3">
        <v>225</v>
      </c>
      <c r="G226" s="4">
        <v>221</v>
      </c>
      <c r="H226" s="6">
        <v>0.18263888888888891</v>
      </c>
      <c r="I226" s="2">
        <f t="shared" si="29"/>
        <v>221</v>
      </c>
      <c r="J226" s="2" t="str">
        <f t="shared" si="30"/>
        <v>Shanelle</v>
      </c>
      <c r="K226" s="1" t="str">
        <f t="shared" si="31"/>
        <v>Hayes</v>
      </c>
      <c r="L226" s="2">
        <v>225</v>
      </c>
      <c r="M226" s="10">
        <v>124</v>
      </c>
      <c r="N226" s="11">
        <f t="shared" si="32"/>
        <v>0.18680555555555556</v>
      </c>
      <c r="O226" s="1">
        <f t="shared" si="33"/>
        <v>124</v>
      </c>
      <c r="P226" s="1" t="str">
        <f t="shared" si="34"/>
        <v>Shayne</v>
      </c>
      <c r="Q226" s="1" t="str">
        <f t="shared" si="35"/>
        <v>Dillinger</v>
      </c>
      <c r="R226" s="26" t="str">
        <f t="shared" si="36"/>
        <v>Men 50-59 50 Miles</v>
      </c>
    </row>
    <row r="227" spans="1:18" x14ac:dyDescent="0.35">
      <c r="A227" s="20">
        <v>226</v>
      </c>
      <c r="B227" s="24">
        <f t="shared" si="28"/>
        <v>226</v>
      </c>
      <c r="C227" s="20" t="s">
        <v>365</v>
      </c>
      <c r="D227" s="20" t="s">
        <v>366</v>
      </c>
      <c r="E227" s="20" t="s">
        <v>404</v>
      </c>
      <c r="F227" s="3">
        <v>226</v>
      </c>
      <c r="G227" s="4">
        <v>269</v>
      </c>
      <c r="H227" s="6">
        <v>0.18472222222222223</v>
      </c>
      <c r="I227" s="2">
        <f t="shared" si="29"/>
        <v>269</v>
      </c>
      <c r="J227" s="2" t="str">
        <f t="shared" si="30"/>
        <v>John</v>
      </c>
      <c r="K227" s="1" t="str">
        <f t="shared" si="31"/>
        <v>Talmantes</v>
      </c>
      <c r="L227" s="2">
        <v>226</v>
      </c>
      <c r="M227" s="10">
        <v>218</v>
      </c>
      <c r="N227" s="11">
        <f t="shared" si="32"/>
        <v>0.18680555555555556</v>
      </c>
      <c r="O227" s="1">
        <f t="shared" si="33"/>
        <v>218</v>
      </c>
      <c r="P227" s="1" t="str">
        <f t="shared" si="34"/>
        <v>Suzan</v>
      </c>
      <c r="Q227" s="1" t="str">
        <f t="shared" si="35"/>
        <v>Young</v>
      </c>
      <c r="R227" s="26" t="str">
        <f t="shared" si="36"/>
        <v>Women 20-29 50 Miles</v>
      </c>
    </row>
    <row r="228" spans="1:18" x14ac:dyDescent="0.35">
      <c r="A228" s="20">
        <v>227</v>
      </c>
      <c r="B228" s="24">
        <f t="shared" si="28"/>
        <v>227</v>
      </c>
      <c r="C228" s="20" t="s">
        <v>367</v>
      </c>
      <c r="D228" s="20" t="s">
        <v>368</v>
      </c>
      <c r="E228" s="20" t="s">
        <v>404</v>
      </c>
      <c r="F228" s="3">
        <v>227</v>
      </c>
      <c r="G228" s="4">
        <v>124</v>
      </c>
      <c r="H228" s="6">
        <v>0.18680555555555556</v>
      </c>
      <c r="I228" s="2">
        <f t="shared" si="29"/>
        <v>124</v>
      </c>
      <c r="J228" s="2" t="str">
        <f t="shared" si="30"/>
        <v>Shayne</v>
      </c>
      <c r="K228" s="1" t="str">
        <f t="shared" si="31"/>
        <v>Dillinger</v>
      </c>
      <c r="L228" s="2">
        <v>227</v>
      </c>
      <c r="M228" s="10">
        <v>177</v>
      </c>
      <c r="N228" s="11">
        <f t="shared" si="32"/>
        <v>0.19027777777777777</v>
      </c>
      <c r="O228" s="1">
        <f t="shared" si="33"/>
        <v>177</v>
      </c>
      <c r="P228" s="1" t="str">
        <f t="shared" si="34"/>
        <v>Ron</v>
      </c>
      <c r="Q228" s="1" t="str">
        <f t="shared" si="35"/>
        <v>Selby</v>
      </c>
      <c r="R228" s="26" t="str">
        <f t="shared" si="36"/>
        <v>Men 60+ 50 Miles</v>
      </c>
    </row>
    <row r="229" spans="1:18" x14ac:dyDescent="0.35">
      <c r="A229" s="20">
        <v>228</v>
      </c>
      <c r="B229" s="24">
        <f t="shared" si="28"/>
        <v>228</v>
      </c>
      <c r="C229" s="20" t="s">
        <v>369</v>
      </c>
      <c r="D229" s="20" t="s">
        <v>370</v>
      </c>
      <c r="E229" s="20" t="s">
        <v>404</v>
      </c>
      <c r="F229" s="3">
        <v>228</v>
      </c>
      <c r="G229" s="4">
        <v>218</v>
      </c>
      <c r="H229" s="6">
        <v>0.18680555555555556</v>
      </c>
      <c r="I229" s="2">
        <f t="shared" si="29"/>
        <v>218</v>
      </c>
      <c r="J229" s="2" t="str">
        <f t="shared" si="30"/>
        <v>Suzan</v>
      </c>
      <c r="K229" s="1" t="str">
        <f t="shared" si="31"/>
        <v>Young</v>
      </c>
      <c r="L229" s="2">
        <v>228</v>
      </c>
      <c r="M229" s="10">
        <v>213</v>
      </c>
      <c r="N229" s="11">
        <f t="shared" si="32"/>
        <v>0.19027777777777777</v>
      </c>
      <c r="O229" s="1">
        <f t="shared" si="33"/>
        <v>213</v>
      </c>
      <c r="P229" s="1" t="str">
        <f t="shared" si="34"/>
        <v>Analena</v>
      </c>
      <c r="Q229" s="1" t="str">
        <f t="shared" si="35"/>
        <v>Manbeck</v>
      </c>
      <c r="R229" s="26" t="str">
        <f t="shared" si="36"/>
        <v>Women 20-29 50 Miles</v>
      </c>
    </row>
    <row r="230" spans="1:18" x14ac:dyDescent="0.35">
      <c r="A230" s="20">
        <v>229</v>
      </c>
      <c r="B230" s="24" t="e">
        <f t="shared" si="28"/>
        <v>#N/A</v>
      </c>
      <c r="C230" s="20" t="s">
        <v>371</v>
      </c>
      <c r="D230" s="20" t="s">
        <v>372</v>
      </c>
      <c r="E230" s="20" t="s">
        <v>404</v>
      </c>
      <c r="F230" s="3">
        <v>229</v>
      </c>
      <c r="G230" s="4">
        <v>177</v>
      </c>
      <c r="H230" s="6">
        <v>0.19027777777777777</v>
      </c>
      <c r="I230" s="2">
        <f t="shared" si="29"/>
        <v>177</v>
      </c>
      <c r="J230" s="2" t="str">
        <f t="shared" si="30"/>
        <v>Ron</v>
      </c>
      <c r="K230" s="1" t="str">
        <f t="shared" si="31"/>
        <v>Selby</v>
      </c>
      <c r="L230" s="2">
        <v>229</v>
      </c>
      <c r="M230" s="10">
        <v>54</v>
      </c>
      <c r="N230" s="11">
        <f t="shared" si="32"/>
        <v>0.19444444444444445</v>
      </c>
      <c r="O230" s="1">
        <f t="shared" si="33"/>
        <v>54</v>
      </c>
      <c r="P230" s="1" t="str">
        <f t="shared" si="34"/>
        <v>Alex</v>
      </c>
      <c r="Q230" s="1" t="str">
        <f t="shared" si="35"/>
        <v>Risse</v>
      </c>
      <c r="R230" s="26" t="str">
        <f t="shared" si="36"/>
        <v>Men 30-39 50 Miles</v>
      </c>
    </row>
    <row r="231" spans="1:18" x14ac:dyDescent="0.35">
      <c r="A231" s="20">
        <v>230</v>
      </c>
      <c r="B231" s="24">
        <f t="shared" si="28"/>
        <v>230</v>
      </c>
      <c r="C231" s="20" t="s">
        <v>373</v>
      </c>
      <c r="D231" s="20" t="s">
        <v>374</v>
      </c>
      <c r="E231" s="20" t="s">
        <v>404</v>
      </c>
      <c r="F231" s="3">
        <v>230</v>
      </c>
      <c r="G231" s="4">
        <v>213</v>
      </c>
      <c r="H231" s="6">
        <v>0.19027777777777777</v>
      </c>
      <c r="I231" s="2">
        <f t="shared" si="29"/>
        <v>213</v>
      </c>
      <c r="J231" s="2" t="str">
        <f t="shared" si="30"/>
        <v>Analena</v>
      </c>
      <c r="K231" s="1" t="str">
        <f t="shared" si="31"/>
        <v>Manbeck</v>
      </c>
      <c r="L231" s="2">
        <v>230</v>
      </c>
      <c r="M231" s="10">
        <v>100</v>
      </c>
      <c r="N231" s="11">
        <f t="shared" si="32"/>
        <v>0.19583333333333333</v>
      </c>
      <c r="O231" s="1">
        <f t="shared" si="33"/>
        <v>100</v>
      </c>
      <c r="P231" s="1" t="str">
        <f t="shared" si="34"/>
        <v>Matt</v>
      </c>
      <c r="Q231" s="1" t="str">
        <f t="shared" si="35"/>
        <v>Powell</v>
      </c>
      <c r="R231" s="26" t="str">
        <f t="shared" si="36"/>
        <v>Men 40-49 50 Miles</v>
      </c>
    </row>
    <row r="232" spans="1:18" x14ac:dyDescent="0.35">
      <c r="A232" s="20">
        <v>231</v>
      </c>
      <c r="B232" s="24">
        <f t="shared" si="28"/>
        <v>231</v>
      </c>
      <c r="C232" s="20" t="s">
        <v>375</v>
      </c>
      <c r="D232" s="20" t="s">
        <v>376</v>
      </c>
      <c r="E232" s="20" t="s">
        <v>404</v>
      </c>
      <c r="F232" s="3">
        <v>231</v>
      </c>
      <c r="G232" s="4">
        <v>54</v>
      </c>
      <c r="H232" s="6">
        <v>0.19444444444444445</v>
      </c>
      <c r="I232" s="2">
        <f t="shared" si="29"/>
        <v>54</v>
      </c>
      <c r="J232" s="2" t="str">
        <f t="shared" si="30"/>
        <v>Alex</v>
      </c>
      <c r="K232" s="1" t="str">
        <f t="shared" si="31"/>
        <v>Risse</v>
      </c>
      <c r="L232" s="2">
        <v>231</v>
      </c>
      <c r="M232" s="10">
        <v>148</v>
      </c>
      <c r="N232" s="11">
        <f t="shared" si="32"/>
        <v>0.20208333333333331</v>
      </c>
      <c r="O232" s="1">
        <f t="shared" si="33"/>
        <v>148</v>
      </c>
      <c r="P232" s="1" t="str">
        <f t="shared" si="34"/>
        <v>Ed</v>
      </c>
      <c r="Q232" s="1" t="str">
        <f t="shared" si="35"/>
        <v>Marshall</v>
      </c>
      <c r="R232" s="26" t="str">
        <f t="shared" si="36"/>
        <v>Men 50-59 50 Miles</v>
      </c>
    </row>
    <row r="233" spans="1:18" x14ac:dyDescent="0.35">
      <c r="A233" s="20">
        <v>232</v>
      </c>
      <c r="B233" s="24">
        <f t="shared" si="28"/>
        <v>232</v>
      </c>
      <c r="C233" s="20" t="s">
        <v>377</v>
      </c>
      <c r="D233" s="20" t="s">
        <v>255</v>
      </c>
      <c r="E233" s="20" t="s">
        <v>404</v>
      </c>
      <c r="F233" s="3">
        <v>232</v>
      </c>
      <c r="G233" s="4">
        <v>100</v>
      </c>
      <c r="H233" s="6">
        <v>0.19583333333333333</v>
      </c>
      <c r="I233" s="2">
        <f t="shared" si="29"/>
        <v>100</v>
      </c>
      <c r="J233" s="2" t="str">
        <f t="shared" si="30"/>
        <v>Matt</v>
      </c>
      <c r="K233" s="1" t="str">
        <f t="shared" si="31"/>
        <v>Powell</v>
      </c>
      <c r="L233" s="2">
        <v>232</v>
      </c>
      <c r="M233" s="10">
        <v>136</v>
      </c>
      <c r="N233" s="11">
        <f t="shared" si="32"/>
        <v>0.20694444444444446</v>
      </c>
      <c r="O233" s="1">
        <f t="shared" si="33"/>
        <v>136</v>
      </c>
      <c r="P233" s="1" t="str">
        <f t="shared" si="34"/>
        <v>Timothy</v>
      </c>
      <c r="Q233" s="1" t="str">
        <f t="shared" si="35"/>
        <v>Higgins</v>
      </c>
      <c r="R233" s="26" t="str">
        <f t="shared" si="36"/>
        <v>Men 50-59 50 Miles</v>
      </c>
    </row>
    <row r="234" spans="1:18" x14ac:dyDescent="0.35">
      <c r="A234" s="20">
        <v>233</v>
      </c>
      <c r="B234" s="24">
        <f t="shared" si="28"/>
        <v>233</v>
      </c>
      <c r="C234" s="20" t="s">
        <v>378</v>
      </c>
      <c r="D234" s="20" t="s">
        <v>184</v>
      </c>
      <c r="E234" s="20" t="s">
        <v>404</v>
      </c>
      <c r="F234" s="3">
        <v>233</v>
      </c>
      <c r="G234" s="4">
        <v>148</v>
      </c>
      <c r="H234" s="6">
        <v>0.20208333333333331</v>
      </c>
      <c r="I234" s="2">
        <f t="shared" si="29"/>
        <v>148</v>
      </c>
      <c r="J234" s="2" t="str">
        <f t="shared" si="30"/>
        <v>Ed</v>
      </c>
      <c r="K234" s="1" t="str">
        <f t="shared" si="31"/>
        <v>Marshall</v>
      </c>
      <c r="L234" s="2">
        <v>233</v>
      </c>
      <c r="M234" s="10">
        <v>165</v>
      </c>
      <c r="N234" s="11">
        <f t="shared" si="32"/>
        <v>0.2076388888888889</v>
      </c>
      <c r="O234" s="1">
        <f t="shared" si="33"/>
        <v>165</v>
      </c>
      <c r="P234" s="1" t="str">
        <f t="shared" si="34"/>
        <v>Jerry</v>
      </c>
      <c r="Q234" s="1" t="str">
        <f t="shared" si="35"/>
        <v>Axe</v>
      </c>
      <c r="R234" s="26" t="str">
        <f t="shared" si="36"/>
        <v>Men 60+ 50 Miles</v>
      </c>
    </row>
    <row r="235" spans="1:18" x14ac:dyDescent="0.35">
      <c r="A235" s="20">
        <v>234</v>
      </c>
      <c r="B235" s="24">
        <f t="shared" si="28"/>
        <v>234</v>
      </c>
      <c r="C235" s="20" t="s">
        <v>379</v>
      </c>
      <c r="D235" s="20" t="s">
        <v>380</v>
      </c>
      <c r="E235" s="20" t="s">
        <v>404</v>
      </c>
      <c r="F235" s="3">
        <v>234</v>
      </c>
      <c r="G235" s="4">
        <v>136</v>
      </c>
      <c r="H235" s="6">
        <v>0.20694444444444446</v>
      </c>
      <c r="I235" s="2">
        <f t="shared" si="29"/>
        <v>136</v>
      </c>
      <c r="J235" s="2" t="str">
        <f t="shared" si="30"/>
        <v>Timothy</v>
      </c>
      <c r="K235" s="1" t="str">
        <f t="shared" si="31"/>
        <v>Higgins</v>
      </c>
      <c r="L235" s="2">
        <v>234</v>
      </c>
      <c r="M235" s="10">
        <v>123</v>
      </c>
      <c r="N235" s="11">
        <f t="shared" si="32"/>
        <v>0.20833333333333334</v>
      </c>
      <c r="O235" s="1">
        <f t="shared" si="33"/>
        <v>123</v>
      </c>
      <c r="P235" s="1" t="str">
        <f t="shared" si="34"/>
        <v>Brian</v>
      </c>
      <c r="Q235" s="1" t="str">
        <f t="shared" si="35"/>
        <v>Diggs</v>
      </c>
      <c r="R235" s="26" t="str">
        <f t="shared" si="36"/>
        <v>Men 50-59 50 Miles</v>
      </c>
    </row>
    <row r="236" spans="1:18" x14ac:dyDescent="0.35">
      <c r="A236" s="20">
        <v>235</v>
      </c>
      <c r="B236" s="24">
        <f t="shared" si="28"/>
        <v>235</v>
      </c>
      <c r="C236" s="20" t="s">
        <v>185</v>
      </c>
      <c r="D236" s="20" t="s">
        <v>186</v>
      </c>
      <c r="E236" s="20" t="s">
        <v>404</v>
      </c>
      <c r="F236" s="3">
        <v>235</v>
      </c>
      <c r="G236" s="4">
        <v>165</v>
      </c>
      <c r="H236" s="6">
        <v>0.2076388888888889</v>
      </c>
      <c r="I236" s="2">
        <f t="shared" si="29"/>
        <v>165</v>
      </c>
      <c r="J236" s="2" t="str">
        <f t="shared" si="30"/>
        <v>Jerry</v>
      </c>
      <c r="K236" s="1" t="str">
        <f t="shared" si="31"/>
        <v>Axe</v>
      </c>
      <c r="L236" s="2">
        <v>235</v>
      </c>
      <c r="M236" s="10">
        <v>187</v>
      </c>
      <c r="N236" s="11">
        <f t="shared" si="32"/>
        <v>0.20833333333333334</v>
      </c>
      <c r="O236" s="1">
        <f t="shared" si="33"/>
        <v>187</v>
      </c>
      <c r="P236" s="1" t="str">
        <f t="shared" si="34"/>
        <v>JAMES</v>
      </c>
      <c r="Q236" s="1" t="str">
        <f t="shared" si="35"/>
        <v>FULLER</v>
      </c>
      <c r="R236" s="26" t="str">
        <f t="shared" si="36"/>
        <v>Open (Male/Female) 25 Miles</v>
      </c>
    </row>
    <row r="237" spans="1:18" x14ac:dyDescent="0.35">
      <c r="A237" s="20">
        <v>236</v>
      </c>
      <c r="B237" s="24">
        <f t="shared" si="28"/>
        <v>236</v>
      </c>
      <c r="C237" s="20" t="s">
        <v>381</v>
      </c>
      <c r="D237" s="20" t="s">
        <v>382</v>
      </c>
      <c r="E237" s="20" t="s">
        <v>404</v>
      </c>
      <c r="F237" s="3">
        <v>236</v>
      </c>
      <c r="G237" s="4">
        <v>123</v>
      </c>
      <c r="H237" s="6">
        <v>0.20833333333333334</v>
      </c>
      <c r="I237" s="2">
        <f t="shared" si="29"/>
        <v>123</v>
      </c>
      <c r="J237" s="2" t="str">
        <f t="shared" si="30"/>
        <v>Brian</v>
      </c>
      <c r="K237" s="1" t="str">
        <f t="shared" si="31"/>
        <v>Diggs</v>
      </c>
      <c r="L237" s="2">
        <v>236</v>
      </c>
      <c r="M237" s="10">
        <v>11</v>
      </c>
      <c r="N237" s="11">
        <f t="shared" si="32"/>
        <v>0.21180555555555555</v>
      </c>
      <c r="O237" s="1">
        <f t="shared" si="33"/>
        <v>11</v>
      </c>
      <c r="P237" s="1" t="str">
        <f t="shared" si="34"/>
        <v>Emma</v>
      </c>
      <c r="Q237" s="1" t="str">
        <f t="shared" si="35"/>
        <v>Balding</v>
      </c>
      <c r="R237" s="26" t="str">
        <f t="shared" si="36"/>
        <v>Junior Female 19 and under 50 Miles</v>
      </c>
    </row>
    <row r="238" spans="1:18" x14ac:dyDescent="0.35">
      <c r="A238" s="20">
        <v>237</v>
      </c>
      <c r="B238" s="24">
        <f t="shared" si="28"/>
        <v>237</v>
      </c>
      <c r="C238" s="20" t="s">
        <v>383</v>
      </c>
      <c r="D238" s="20" t="s">
        <v>125</v>
      </c>
      <c r="E238" s="20" t="s">
        <v>404</v>
      </c>
      <c r="F238" s="3">
        <v>237</v>
      </c>
      <c r="G238" s="4">
        <v>187</v>
      </c>
      <c r="H238" s="6">
        <v>0.20833333333333334</v>
      </c>
      <c r="I238" s="2">
        <f t="shared" si="29"/>
        <v>187</v>
      </c>
      <c r="J238" s="2" t="str">
        <f t="shared" si="30"/>
        <v>JAMES</v>
      </c>
      <c r="K238" s="1" t="str">
        <f t="shared" si="31"/>
        <v>FULLER</v>
      </c>
      <c r="L238" s="2">
        <v>237</v>
      </c>
      <c r="M238" s="10">
        <v>160</v>
      </c>
      <c r="N238" s="11">
        <f t="shared" si="32"/>
        <v>0.21388888888888891</v>
      </c>
      <c r="O238" s="1">
        <f t="shared" si="33"/>
        <v>160</v>
      </c>
      <c r="P238" s="1" t="str">
        <f t="shared" si="34"/>
        <v>David</v>
      </c>
      <c r="Q238" s="1" t="str">
        <f t="shared" si="35"/>
        <v>Waters</v>
      </c>
      <c r="R238" s="26" t="str">
        <f t="shared" si="36"/>
        <v>Men 50-59 50 Miles</v>
      </c>
    </row>
    <row r="239" spans="1:18" x14ac:dyDescent="0.35">
      <c r="A239" s="20">
        <v>238</v>
      </c>
      <c r="B239" s="24">
        <f t="shared" si="28"/>
        <v>238</v>
      </c>
      <c r="C239" s="20" t="s">
        <v>384</v>
      </c>
      <c r="D239" s="20" t="s">
        <v>385</v>
      </c>
      <c r="E239" s="20" t="s">
        <v>404</v>
      </c>
      <c r="F239" s="3">
        <v>238</v>
      </c>
      <c r="G239" s="4">
        <v>11</v>
      </c>
      <c r="H239" s="6">
        <v>0.21180555555555555</v>
      </c>
      <c r="I239" s="2">
        <f t="shared" si="29"/>
        <v>11</v>
      </c>
      <c r="J239" s="2" t="str">
        <f t="shared" si="30"/>
        <v>Emma</v>
      </c>
      <c r="K239" s="1" t="str">
        <f t="shared" si="31"/>
        <v>Balding</v>
      </c>
      <c r="L239" s="2">
        <v>238</v>
      </c>
      <c r="M239" s="10">
        <v>217</v>
      </c>
      <c r="N239" s="11">
        <f t="shared" si="32"/>
        <v>0.21388888888888891</v>
      </c>
      <c r="O239" s="1">
        <f t="shared" si="33"/>
        <v>217</v>
      </c>
      <c r="P239" s="1" t="str">
        <f t="shared" si="34"/>
        <v>Lesley</v>
      </c>
      <c r="Q239" s="1" t="str">
        <f t="shared" si="35"/>
        <v>Waters</v>
      </c>
      <c r="R239" s="26" t="str">
        <f t="shared" si="36"/>
        <v>Women 20-29 50 Miles</v>
      </c>
    </row>
    <row r="240" spans="1:18" x14ac:dyDescent="0.35">
      <c r="A240" s="20">
        <v>239</v>
      </c>
      <c r="B240" s="24">
        <f t="shared" si="28"/>
        <v>239</v>
      </c>
      <c r="C240" s="20" t="s">
        <v>386</v>
      </c>
      <c r="D240" s="20" t="s">
        <v>387</v>
      </c>
      <c r="E240" s="20" t="s">
        <v>404</v>
      </c>
      <c r="F240" s="3">
        <v>239</v>
      </c>
      <c r="G240" s="4">
        <v>160</v>
      </c>
      <c r="H240" s="6">
        <v>0.21388888888888891</v>
      </c>
      <c r="I240" s="2">
        <f t="shared" si="29"/>
        <v>160</v>
      </c>
      <c r="J240" s="2" t="str">
        <f t="shared" si="30"/>
        <v>David</v>
      </c>
      <c r="K240" s="1" t="str">
        <f t="shared" si="31"/>
        <v>Waters</v>
      </c>
      <c r="L240" s="2">
        <v>239</v>
      </c>
      <c r="M240" s="10">
        <v>23</v>
      </c>
      <c r="N240" s="11">
        <f t="shared" si="32"/>
        <v>0.21388888888888891</v>
      </c>
      <c r="O240" s="1">
        <f t="shared" si="33"/>
        <v>23</v>
      </c>
      <c r="P240" s="1" t="str">
        <f t="shared" si="34"/>
        <v>Chris</v>
      </c>
      <c r="Q240" s="1" t="str">
        <f t="shared" si="35"/>
        <v>Keller</v>
      </c>
      <c r="R240" s="26" t="str">
        <f t="shared" si="36"/>
        <v>Men 20-29 50 Miles</v>
      </c>
    </row>
    <row r="241" spans="1:18" x14ac:dyDescent="0.35">
      <c r="A241" s="20">
        <v>240</v>
      </c>
      <c r="B241" s="24">
        <f t="shared" si="28"/>
        <v>240</v>
      </c>
      <c r="C241" s="20" t="s">
        <v>263</v>
      </c>
      <c r="D241" s="20" t="s">
        <v>388</v>
      </c>
      <c r="E241" s="20" t="s">
        <v>405</v>
      </c>
      <c r="F241" s="3">
        <v>240</v>
      </c>
      <c r="G241" s="4">
        <v>217</v>
      </c>
      <c r="H241" s="6">
        <v>0.21388888888888891</v>
      </c>
      <c r="I241" s="2">
        <f t="shared" si="29"/>
        <v>217</v>
      </c>
      <c r="J241" s="2" t="str">
        <f t="shared" si="30"/>
        <v>Lesley</v>
      </c>
      <c r="K241" s="1" t="str">
        <f t="shared" si="31"/>
        <v>Waters</v>
      </c>
      <c r="L241" s="2">
        <v>240</v>
      </c>
      <c r="M241" s="10">
        <v>19</v>
      </c>
      <c r="N241" s="11">
        <f t="shared" si="32"/>
        <v>0.22430555555555556</v>
      </c>
      <c r="O241" s="1">
        <f t="shared" si="33"/>
        <v>19</v>
      </c>
      <c r="P241" s="1" t="str">
        <f t="shared" si="34"/>
        <v>Tyler</v>
      </c>
      <c r="Q241" s="1" t="str">
        <f t="shared" si="35"/>
        <v>Haddaway</v>
      </c>
      <c r="R241" s="26" t="str">
        <f t="shared" si="36"/>
        <v>Men 20-29 50 Miles</v>
      </c>
    </row>
    <row r="242" spans="1:18" x14ac:dyDescent="0.35">
      <c r="A242" s="20">
        <v>241</v>
      </c>
      <c r="B242" s="24">
        <f t="shared" si="28"/>
        <v>241</v>
      </c>
      <c r="C242" s="20" t="s">
        <v>377</v>
      </c>
      <c r="D242" s="20" t="s">
        <v>389</v>
      </c>
      <c r="E242" s="20" t="s">
        <v>405</v>
      </c>
      <c r="F242" s="3">
        <v>241</v>
      </c>
      <c r="G242" s="4">
        <v>23</v>
      </c>
      <c r="H242" s="6">
        <v>0.21388888888888891</v>
      </c>
      <c r="I242" s="2">
        <f t="shared" si="29"/>
        <v>23</v>
      </c>
      <c r="J242" s="2" t="str">
        <f t="shared" si="30"/>
        <v>Chris</v>
      </c>
      <c r="K242" s="1" t="str">
        <f t="shared" si="31"/>
        <v>Keller</v>
      </c>
      <c r="L242" s="2">
        <v>241</v>
      </c>
      <c r="M242" s="10">
        <v>95</v>
      </c>
      <c r="N242" s="11">
        <f t="shared" si="32"/>
        <v>0.22777777777777777</v>
      </c>
      <c r="O242" s="1">
        <f t="shared" si="33"/>
        <v>95</v>
      </c>
      <c r="P242" s="1" t="str">
        <f t="shared" si="34"/>
        <v>Midh</v>
      </c>
      <c r="Q242" s="1" t="str">
        <f t="shared" si="35"/>
        <v>Mulpuri</v>
      </c>
      <c r="R242" s="26" t="str">
        <f t="shared" si="36"/>
        <v>Men 40-49 50 Miles</v>
      </c>
    </row>
    <row r="243" spans="1:18" x14ac:dyDescent="0.35">
      <c r="A243" s="21">
        <v>242</v>
      </c>
      <c r="B243" s="24">
        <f t="shared" si="28"/>
        <v>242</v>
      </c>
      <c r="C243" s="21" t="s">
        <v>410</v>
      </c>
      <c r="D243" s="21" t="s">
        <v>411</v>
      </c>
      <c r="E243" s="21" t="s">
        <v>399</v>
      </c>
      <c r="F243" s="3">
        <v>242</v>
      </c>
      <c r="G243" s="4">
        <v>19</v>
      </c>
      <c r="H243" s="6">
        <v>0.22430555555555556</v>
      </c>
      <c r="I243" s="2">
        <f t="shared" si="29"/>
        <v>19</v>
      </c>
      <c r="J243" s="2" t="str">
        <f t="shared" si="30"/>
        <v>Tyler</v>
      </c>
      <c r="K243" s="1" t="str">
        <f t="shared" si="31"/>
        <v>Haddaway</v>
      </c>
      <c r="L243" s="2">
        <v>242</v>
      </c>
      <c r="M243" s="15">
        <v>242</v>
      </c>
      <c r="N243" s="15" t="s">
        <v>454</v>
      </c>
      <c r="O243" s="1">
        <f t="shared" si="33"/>
        <v>242</v>
      </c>
      <c r="P243" s="1" t="str">
        <f t="shared" si="34"/>
        <v>Brett</v>
      </c>
      <c r="Q243" s="1" t="str">
        <f t="shared" si="35"/>
        <v>Zimpfer</v>
      </c>
      <c r="R243" s="26" t="str">
        <f t="shared" si="36"/>
        <v>Open (Male/Female) 25 Miles</v>
      </c>
    </row>
    <row r="244" spans="1:18" x14ac:dyDescent="0.35">
      <c r="A244" s="21">
        <v>243</v>
      </c>
      <c r="B244" s="24">
        <f t="shared" si="28"/>
        <v>243</v>
      </c>
      <c r="C244" s="21" t="s">
        <v>173</v>
      </c>
      <c r="D244" s="21" t="s">
        <v>412</v>
      </c>
      <c r="E244" s="21" t="s">
        <v>399</v>
      </c>
      <c r="F244" s="3">
        <v>243</v>
      </c>
      <c r="G244" s="4">
        <v>95</v>
      </c>
      <c r="H244" s="6">
        <v>0.22777777777777777</v>
      </c>
      <c r="I244" s="2">
        <f t="shared" si="29"/>
        <v>95</v>
      </c>
      <c r="J244" s="2" t="str">
        <f t="shared" si="30"/>
        <v>Midh</v>
      </c>
      <c r="K244" s="1" t="str">
        <f t="shared" si="31"/>
        <v>Mulpuri</v>
      </c>
      <c r="L244" s="2">
        <v>243</v>
      </c>
      <c r="M244" s="15">
        <v>31</v>
      </c>
      <c r="N244" s="15" t="s">
        <v>454</v>
      </c>
      <c r="O244" s="1">
        <f t="shared" si="33"/>
        <v>31</v>
      </c>
      <c r="P244" s="1" t="str">
        <f t="shared" si="34"/>
        <v>Matthew</v>
      </c>
      <c r="Q244" s="1" t="str">
        <f t="shared" si="35"/>
        <v>Allen</v>
      </c>
      <c r="R244" s="26" t="str">
        <f t="shared" si="36"/>
        <v>Men 30-39 50 Miles</v>
      </c>
    </row>
    <row r="245" spans="1:18" x14ac:dyDescent="0.35">
      <c r="A245" s="21">
        <v>244</v>
      </c>
      <c r="B245" s="24">
        <f t="shared" si="28"/>
        <v>244</v>
      </c>
      <c r="C245" s="21" t="s">
        <v>96</v>
      </c>
      <c r="D245" s="21" t="s">
        <v>413</v>
      </c>
      <c r="E245" s="21" t="s">
        <v>453</v>
      </c>
      <c r="F245" s="3">
        <v>244</v>
      </c>
      <c r="G245" s="4">
        <v>242</v>
      </c>
      <c r="H245" s="4" t="s">
        <v>454</v>
      </c>
      <c r="I245" s="2">
        <f t="shared" si="29"/>
        <v>242</v>
      </c>
      <c r="J245" s="2" t="str">
        <f t="shared" si="30"/>
        <v>Brett</v>
      </c>
      <c r="K245" s="1" t="str">
        <f t="shared" si="31"/>
        <v>Zimpfer</v>
      </c>
      <c r="L245" s="2">
        <v>244</v>
      </c>
      <c r="M245" s="15">
        <v>53</v>
      </c>
      <c r="N245" s="15" t="s">
        <v>454</v>
      </c>
      <c r="O245" s="1">
        <f t="shared" si="33"/>
        <v>53</v>
      </c>
      <c r="P245" s="1" t="str">
        <f t="shared" si="34"/>
        <v>Chris</v>
      </c>
      <c r="Q245" s="1" t="str">
        <f t="shared" si="35"/>
        <v>Risse</v>
      </c>
      <c r="R245" s="26" t="str">
        <f t="shared" si="36"/>
        <v>Men 30-39 50 Miles</v>
      </c>
    </row>
    <row r="246" spans="1:18" x14ac:dyDescent="0.35">
      <c r="A246" s="21">
        <v>245</v>
      </c>
      <c r="B246" s="24">
        <f t="shared" si="28"/>
        <v>245</v>
      </c>
      <c r="C246" s="21" t="s">
        <v>414</v>
      </c>
      <c r="D246" s="21" t="s">
        <v>415</v>
      </c>
      <c r="E246" s="21" t="s">
        <v>399</v>
      </c>
      <c r="F246" s="3">
        <v>245</v>
      </c>
      <c r="G246" s="4">
        <v>31</v>
      </c>
      <c r="H246" s="4" t="s">
        <v>454</v>
      </c>
      <c r="I246" s="2">
        <f t="shared" si="29"/>
        <v>31</v>
      </c>
      <c r="J246" s="2" t="str">
        <f t="shared" si="30"/>
        <v>Matthew</v>
      </c>
      <c r="K246" s="1" t="str">
        <f t="shared" si="31"/>
        <v>Allen</v>
      </c>
      <c r="L246" s="2">
        <v>245</v>
      </c>
      <c r="M246" s="15">
        <v>162</v>
      </c>
      <c r="N246" s="15" t="s">
        <v>455</v>
      </c>
      <c r="O246" s="1">
        <f t="shared" si="33"/>
        <v>162</v>
      </c>
      <c r="P246" s="1" t="str">
        <f t="shared" si="34"/>
        <v>Darren</v>
      </c>
      <c r="Q246" s="1" t="str">
        <f t="shared" si="35"/>
        <v>Williams</v>
      </c>
      <c r="R246" s="26" t="str">
        <f t="shared" si="36"/>
        <v>Men 50-59 50 Miles</v>
      </c>
    </row>
    <row r="247" spans="1:18" x14ac:dyDescent="0.35">
      <c r="A247" s="21">
        <v>246</v>
      </c>
      <c r="B247" s="24">
        <f t="shared" si="28"/>
        <v>246</v>
      </c>
      <c r="C247" s="21" t="s">
        <v>63</v>
      </c>
      <c r="D247" s="21" t="s">
        <v>416</v>
      </c>
      <c r="E247" s="21" t="s">
        <v>399</v>
      </c>
      <c r="F247" s="3">
        <v>246</v>
      </c>
      <c r="G247" s="4">
        <v>53</v>
      </c>
      <c r="H247" s="4" t="s">
        <v>454</v>
      </c>
      <c r="I247" s="2">
        <f t="shared" si="29"/>
        <v>53</v>
      </c>
      <c r="J247" s="2" t="str">
        <f t="shared" si="30"/>
        <v>Chris</v>
      </c>
      <c r="K247" s="1" t="str">
        <f t="shared" si="31"/>
        <v>Risse</v>
      </c>
      <c r="L247" s="2">
        <v>246</v>
      </c>
      <c r="M247" s="15">
        <v>159</v>
      </c>
      <c r="N247" s="15" t="s">
        <v>455</v>
      </c>
      <c r="O247" s="1">
        <f t="shared" si="33"/>
        <v>159</v>
      </c>
      <c r="P247" s="1" t="str">
        <f t="shared" si="34"/>
        <v>Curtis</v>
      </c>
      <c r="Q247" s="1" t="str">
        <f t="shared" si="35"/>
        <v>Tolson</v>
      </c>
      <c r="R247" s="26" t="str">
        <f t="shared" si="36"/>
        <v>Men 50-59 50 Miles</v>
      </c>
    </row>
    <row r="248" spans="1:18" x14ac:dyDescent="0.35">
      <c r="A248" s="21">
        <v>247</v>
      </c>
      <c r="B248" s="24">
        <f t="shared" si="28"/>
        <v>247</v>
      </c>
      <c r="C248" s="21" t="s">
        <v>28</v>
      </c>
      <c r="D248" s="21" t="s">
        <v>417</v>
      </c>
      <c r="E248" s="21" t="s">
        <v>396</v>
      </c>
      <c r="F248" s="3">
        <v>247</v>
      </c>
      <c r="G248" s="4">
        <v>162</v>
      </c>
      <c r="H248" s="4" t="s">
        <v>455</v>
      </c>
      <c r="I248" s="2">
        <f t="shared" si="29"/>
        <v>162</v>
      </c>
      <c r="J248" s="2" t="str">
        <f t="shared" si="30"/>
        <v>Darren</v>
      </c>
      <c r="K248" s="1" t="str">
        <f t="shared" si="31"/>
        <v>Williams</v>
      </c>
      <c r="L248" s="2">
        <v>247</v>
      </c>
      <c r="M248" s="15">
        <v>66</v>
      </c>
      <c r="N248" s="15" t="s">
        <v>455</v>
      </c>
      <c r="O248" s="1">
        <f t="shared" si="33"/>
        <v>66</v>
      </c>
      <c r="P248" s="1" t="str">
        <f t="shared" si="34"/>
        <v>Benjamin</v>
      </c>
      <c r="Q248" s="1" t="str">
        <f t="shared" si="35"/>
        <v>Sterrett</v>
      </c>
      <c r="R248" s="26" t="str">
        <f t="shared" si="36"/>
        <v>Men 30-39 50 Miles</v>
      </c>
    </row>
    <row r="249" spans="1:18" x14ac:dyDescent="0.35">
      <c r="A249" s="21">
        <v>248</v>
      </c>
      <c r="B249" s="24">
        <f t="shared" si="28"/>
        <v>248</v>
      </c>
      <c r="C249" s="21" t="s">
        <v>418</v>
      </c>
      <c r="D249" s="21" t="s">
        <v>419</v>
      </c>
      <c r="E249" s="21" t="s">
        <v>399</v>
      </c>
      <c r="F249" s="3">
        <v>248</v>
      </c>
      <c r="G249" s="4">
        <v>159</v>
      </c>
      <c r="H249" s="4" t="s">
        <v>455</v>
      </c>
      <c r="I249" s="2">
        <f t="shared" si="29"/>
        <v>159</v>
      </c>
      <c r="J249" s="2" t="str">
        <f t="shared" si="30"/>
        <v>Curtis</v>
      </c>
      <c r="K249" s="1" t="str">
        <f t="shared" si="31"/>
        <v>Tolson</v>
      </c>
      <c r="L249" s="2">
        <v>248</v>
      </c>
      <c r="M249" s="15">
        <v>157</v>
      </c>
      <c r="N249" s="15" t="s">
        <v>455</v>
      </c>
      <c r="O249" s="1">
        <f t="shared" si="33"/>
        <v>157</v>
      </c>
      <c r="P249" s="1" t="str">
        <f t="shared" si="34"/>
        <v>T Anthony</v>
      </c>
      <c r="Q249" s="1" t="str">
        <f t="shared" si="35"/>
        <v>Smith</v>
      </c>
      <c r="R249" s="26" t="str">
        <f t="shared" si="36"/>
        <v>Men 50-59 50 Miles</v>
      </c>
    </row>
    <row r="250" spans="1:18" x14ac:dyDescent="0.35">
      <c r="A250" s="21">
        <v>249</v>
      </c>
      <c r="B250" s="24">
        <f t="shared" si="28"/>
        <v>249</v>
      </c>
      <c r="C250" s="21" t="s">
        <v>420</v>
      </c>
      <c r="D250" s="21" t="s">
        <v>421</v>
      </c>
      <c r="E250" s="21" t="s">
        <v>403</v>
      </c>
      <c r="F250" s="3">
        <v>249</v>
      </c>
      <c r="G250" s="4">
        <v>66</v>
      </c>
      <c r="H250" s="4" t="s">
        <v>455</v>
      </c>
      <c r="I250" s="2">
        <f t="shared" si="29"/>
        <v>66</v>
      </c>
      <c r="J250" s="2" t="str">
        <f t="shared" si="30"/>
        <v>Benjamin</v>
      </c>
      <c r="K250" s="1" t="str">
        <f t="shared" si="31"/>
        <v>Sterrett</v>
      </c>
      <c r="L250" s="2">
        <v>249</v>
      </c>
      <c r="M250" s="15">
        <v>103</v>
      </c>
      <c r="N250" s="15" t="s">
        <v>455</v>
      </c>
      <c r="O250" s="1">
        <f t="shared" si="33"/>
        <v>103</v>
      </c>
      <c r="P250" s="1" t="str">
        <f t="shared" si="34"/>
        <v>Weston</v>
      </c>
      <c r="Q250" s="1" t="str">
        <f t="shared" si="35"/>
        <v>Schempf</v>
      </c>
      <c r="R250" s="26" t="str">
        <f t="shared" si="36"/>
        <v>Men 40-49 50 Miles</v>
      </c>
    </row>
    <row r="251" spans="1:18" x14ac:dyDescent="0.35">
      <c r="A251" s="21">
        <v>250</v>
      </c>
      <c r="B251" s="24">
        <f t="shared" si="28"/>
        <v>250</v>
      </c>
      <c r="C251" s="21" t="s">
        <v>307</v>
      </c>
      <c r="D251" s="21" t="s">
        <v>422</v>
      </c>
      <c r="E251" s="21" t="s">
        <v>403</v>
      </c>
      <c r="F251" s="3">
        <v>250</v>
      </c>
      <c r="G251" s="4">
        <v>157</v>
      </c>
      <c r="H251" s="4" t="s">
        <v>455</v>
      </c>
      <c r="I251" s="2">
        <f t="shared" si="29"/>
        <v>157</v>
      </c>
      <c r="J251" s="2" t="str">
        <f t="shared" si="30"/>
        <v>T Anthony</v>
      </c>
      <c r="K251" s="1" t="str">
        <f t="shared" si="31"/>
        <v>Smith</v>
      </c>
      <c r="L251" s="2">
        <v>250</v>
      </c>
      <c r="M251" s="15">
        <v>215</v>
      </c>
      <c r="N251" s="15" t="s">
        <v>455</v>
      </c>
      <c r="O251" s="1">
        <f t="shared" si="33"/>
        <v>215</v>
      </c>
      <c r="P251" s="1" t="str">
        <f t="shared" si="34"/>
        <v>Katharine</v>
      </c>
      <c r="Q251" s="1" t="str">
        <f t="shared" si="35"/>
        <v>Ruegger</v>
      </c>
      <c r="R251" s="26" t="str">
        <f t="shared" si="36"/>
        <v>Women 20-29 50 Miles</v>
      </c>
    </row>
    <row r="252" spans="1:18" x14ac:dyDescent="0.35">
      <c r="A252" s="21">
        <v>251</v>
      </c>
      <c r="B252" s="24">
        <f t="shared" si="28"/>
        <v>251</v>
      </c>
      <c r="C252" s="21" t="s">
        <v>423</v>
      </c>
      <c r="D252" s="21" t="s">
        <v>424</v>
      </c>
      <c r="E252" s="21" t="s">
        <v>395</v>
      </c>
      <c r="F252" s="3">
        <v>251</v>
      </c>
      <c r="G252" s="4">
        <v>103</v>
      </c>
      <c r="H252" s="4" t="s">
        <v>455</v>
      </c>
      <c r="I252" s="2">
        <f t="shared" si="29"/>
        <v>103</v>
      </c>
      <c r="J252" s="2" t="str">
        <f t="shared" si="30"/>
        <v>Weston</v>
      </c>
      <c r="K252" s="1" t="str">
        <f t="shared" si="31"/>
        <v>Schempf</v>
      </c>
      <c r="L252" s="2">
        <v>251</v>
      </c>
      <c r="M252" s="15">
        <v>190</v>
      </c>
      <c r="N252" s="15" t="s">
        <v>455</v>
      </c>
      <c r="O252" s="1">
        <f t="shared" si="33"/>
        <v>190</v>
      </c>
      <c r="P252" s="1" t="str">
        <f t="shared" si="34"/>
        <v>corey</v>
      </c>
      <c r="Q252" s="1" t="str">
        <f t="shared" si="35"/>
        <v>mcclure</v>
      </c>
      <c r="R252" s="26" t="str">
        <f t="shared" si="36"/>
        <v>Open (Male/Female) 25 Miles</v>
      </c>
    </row>
    <row r="253" spans="1:18" x14ac:dyDescent="0.35">
      <c r="A253" s="21">
        <v>252</v>
      </c>
      <c r="B253" s="24">
        <f t="shared" si="28"/>
        <v>252</v>
      </c>
      <c r="C253" s="21" t="s">
        <v>425</v>
      </c>
      <c r="D253" s="21" t="s">
        <v>426</v>
      </c>
      <c r="E253" s="21" t="s">
        <v>394</v>
      </c>
      <c r="F253" s="3">
        <v>252</v>
      </c>
      <c r="G253" s="4">
        <v>215</v>
      </c>
      <c r="H253" s="4" t="s">
        <v>455</v>
      </c>
      <c r="I253" s="2">
        <f t="shared" si="29"/>
        <v>215</v>
      </c>
      <c r="J253" s="2" t="str">
        <f t="shared" si="30"/>
        <v>Katharine</v>
      </c>
      <c r="K253" s="1" t="str">
        <f t="shared" si="31"/>
        <v>Ruegger</v>
      </c>
      <c r="L253" s="2">
        <v>252</v>
      </c>
      <c r="M253" s="15">
        <v>143</v>
      </c>
      <c r="N253" s="15" t="s">
        <v>455</v>
      </c>
      <c r="O253" s="1">
        <f t="shared" si="33"/>
        <v>143</v>
      </c>
      <c r="P253" s="1" t="str">
        <f t="shared" si="34"/>
        <v>John</v>
      </c>
      <c r="Q253" s="1" t="str">
        <f t="shared" si="35"/>
        <v>Kingsbury</v>
      </c>
      <c r="R253" s="26" t="str">
        <f t="shared" si="36"/>
        <v>Men 50-59 50 Miles</v>
      </c>
    </row>
    <row r="254" spans="1:18" x14ac:dyDescent="0.35">
      <c r="A254" s="21">
        <v>253</v>
      </c>
      <c r="B254" s="24">
        <f t="shared" si="28"/>
        <v>253</v>
      </c>
      <c r="C254" s="21" t="s">
        <v>427</v>
      </c>
      <c r="D254" s="21" t="s">
        <v>428</v>
      </c>
      <c r="E254" s="21" t="s">
        <v>453</v>
      </c>
      <c r="F254" s="3">
        <v>253</v>
      </c>
      <c r="G254" s="4">
        <v>190</v>
      </c>
      <c r="H254" s="4" t="s">
        <v>455</v>
      </c>
      <c r="I254" s="2">
        <f t="shared" si="29"/>
        <v>190</v>
      </c>
      <c r="J254" s="2" t="str">
        <f t="shared" si="30"/>
        <v>corey</v>
      </c>
      <c r="K254" s="1" t="str">
        <f t="shared" si="31"/>
        <v>mcclure</v>
      </c>
      <c r="L254" s="2">
        <v>253</v>
      </c>
      <c r="M254" s="15">
        <v>86</v>
      </c>
      <c r="N254" s="15" t="s">
        <v>455</v>
      </c>
      <c r="O254" s="1">
        <f t="shared" si="33"/>
        <v>86</v>
      </c>
      <c r="P254" s="1" t="str">
        <f t="shared" si="34"/>
        <v>Tony</v>
      </c>
      <c r="Q254" s="1" t="str">
        <f t="shared" si="35"/>
        <v>Kanaan</v>
      </c>
      <c r="R254" s="26" t="str">
        <f t="shared" si="36"/>
        <v>Men 40-49 50 Miles</v>
      </c>
    </row>
    <row r="255" spans="1:18" x14ac:dyDescent="0.35">
      <c r="A255" s="21">
        <v>254</v>
      </c>
      <c r="B255" s="24">
        <f t="shared" si="28"/>
        <v>254</v>
      </c>
      <c r="C255" s="21" t="s">
        <v>429</v>
      </c>
      <c r="D255" s="21" t="s">
        <v>430</v>
      </c>
      <c r="E255" s="21" t="s">
        <v>398</v>
      </c>
      <c r="F255" s="3">
        <v>254</v>
      </c>
      <c r="G255" s="4">
        <v>143</v>
      </c>
      <c r="H255" s="4" t="s">
        <v>455</v>
      </c>
      <c r="I255" s="2">
        <f t="shared" si="29"/>
        <v>143</v>
      </c>
      <c r="J255" s="2" t="str">
        <f t="shared" si="30"/>
        <v>John</v>
      </c>
      <c r="K255" s="1" t="str">
        <f t="shared" si="31"/>
        <v>Kingsbury</v>
      </c>
      <c r="L255" s="2">
        <v>254</v>
      </c>
      <c r="M255" s="15">
        <v>211</v>
      </c>
      <c r="N255" s="15" t="s">
        <v>455</v>
      </c>
      <c r="O255" s="1">
        <f t="shared" si="33"/>
        <v>211</v>
      </c>
      <c r="P255" s="1" t="str">
        <f t="shared" si="34"/>
        <v>Sarah</v>
      </c>
      <c r="Q255" s="1" t="str">
        <f t="shared" si="35"/>
        <v>Guthrie</v>
      </c>
      <c r="R255" s="26" t="str">
        <f t="shared" si="36"/>
        <v>Women 20-29 50 Miles</v>
      </c>
    </row>
    <row r="256" spans="1:18" x14ac:dyDescent="0.35">
      <c r="A256" s="21">
        <v>255</v>
      </c>
      <c r="B256" s="24">
        <f t="shared" si="28"/>
        <v>255</v>
      </c>
      <c r="C256" s="21" t="s">
        <v>181</v>
      </c>
      <c r="D256" s="21" t="s">
        <v>431</v>
      </c>
      <c r="E256" s="21" t="s">
        <v>396</v>
      </c>
      <c r="F256" s="3">
        <v>255</v>
      </c>
      <c r="G256" s="4">
        <v>86</v>
      </c>
      <c r="H256" s="4" t="s">
        <v>455</v>
      </c>
      <c r="I256" s="2">
        <f t="shared" si="29"/>
        <v>86</v>
      </c>
      <c r="J256" s="2" t="str">
        <f t="shared" si="30"/>
        <v>Tony</v>
      </c>
      <c r="K256" s="1" t="str">
        <f t="shared" si="31"/>
        <v>Kanaan</v>
      </c>
      <c r="L256" s="2">
        <v>255</v>
      </c>
      <c r="M256" s="15">
        <v>81</v>
      </c>
      <c r="N256" s="15" t="s">
        <v>455</v>
      </c>
      <c r="O256" s="1">
        <f t="shared" si="33"/>
        <v>81</v>
      </c>
      <c r="P256" s="1" t="str">
        <f t="shared" si="34"/>
        <v>Nick</v>
      </c>
      <c r="Q256" s="1" t="str">
        <f t="shared" si="35"/>
        <v>Garside</v>
      </c>
      <c r="R256" s="26" t="str">
        <f t="shared" si="36"/>
        <v>Men 40-49 50 Miles</v>
      </c>
    </row>
    <row r="257" spans="1:18" x14ac:dyDescent="0.35">
      <c r="A257" s="21">
        <v>256</v>
      </c>
      <c r="B257" s="24">
        <f t="shared" si="28"/>
        <v>256</v>
      </c>
      <c r="C257" s="21" t="s">
        <v>432</v>
      </c>
      <c r="D257" s="21" t="s">
        <v>433</v>
      </c>
      <c r="E257" s="21" t="s">
        <v>402</v>
      </c>
      <c r="F257" s="3">
        <v>256</v>
      </c>
      <c r="G257" s="4">
        <v>211</v>
      </c>
      <c r="H257" s="4" t="s">
        <v>455</v>
      </c>
      <c r="I257" s="2">
        <f t="shared" si="29"/>
        <v>211</v>
      </c>
      <c r="J257" s="2" t="str">
        <f t="shared" si="30"/>
        <v>Sarah</v>
      </c>
      <c r="K257" s="1" t="str">
        <f t="shared" si="31"/>
        <v>Guthrie</v>
      </c>
      <c r="L257" s="2">
        <v>256</v>
      </c>
      <c r="M257" s="15">
        <v>16</v>
      </c>
      <c r="N257" s="15" t="s">
        <v>455</v>
      </c>
      <c r="O257" s="1">
        <f t="shared" si="33"/>
        <v>16</v>
      </c>
      <c r="P257" s="1" t="str">
        <f t="shared" si="34"/>
        <v>William</v>
      </c>
      <c r="Q257" s="1" t="str">
        <f t="shared" si="35"/>
        <v>Evans</v>
      </c>
      <c r="R257" s="26" t="str">
        <f t="shared" si="36"/>
        <v>Men 20-29 50 Miles</v>
      </c>
    </row>
    <row r="258" spans="1:18" x14ac:dyDescent="0.35">
      <c r="A258" s="21">
        <v>257</v>
      </c>
      <c r="B258" s="24">
        <f t="shared" si="28"/>
        <v>257</v>
      </c>
      <c r="C258" s="21" t="s">
        <v>434</v>
      </c>
      <c r="D258" s="21" t="s">
        <v>435</v>
      </c>
      <c r="E258" s="21" t="s">
        <v>392</v>
      </c>
      <c r="F258" s="3">
        <v>257</v>
      </c>
      <c r="G258" s="4">
        <v>81</v>
      </c>
      <c r="H258" s="4" t="s">
        <v>455</v>
      </c>
      <c r="I258" s="2">
        <f t="shared" si="29"/>
        <v>81</v>
      </c>
      <c r="J258" s="2" t="str">
        <f t="shared" si="30"/>
        <v>Nick</v>
      </c>
      <c r="K258" s="1" t="str">
        <f t="shared" si="31"/>
        <v>Garside</v>
      </c>
      <c r="L258" s="2">
        <v>257</v>
      </c>
      <c r="M258" s="15">
        <v>240</v>
      </c>
      <c r="N258" s="15" t="s">
        <v>455</v>
      </c>
      <c r="O258" s="1">
        <f t="shared" si="33"/>
        <v>240</v>
      </c>
      <c r="P258" s="1" t="str">
        <f t="shared" si="34"/>
        <v>Kimberly</v>
      </c>
      <c r="Q258" s="1" t="str">
        <f t="shared" si="35"/>
        <v>Clayton</v>
      </c>
      <c r="R258" s="26" t="str">
        <f t="shared" si="36"/>
        <v>Women 50-59 50 Miles</v>
      </c>
    </row>
    <row r="259" spans="1:18" x14ac:dyDescent="0.35">
      <c r="A259" s="21">
        <v>258</v>
      </c>
      <c r="B259" s="24">
        <f t="shared" ref="B259:B322" si="37">VLOOKUP(A259,M:M,1,FALSE)</f>
        <v>258</v>
      </c>
      <c r="C259" s="21" t="s">
        <v>107</v>
      </c>
      <c r="D259" s="21" t="s">
        <v>436</v>
      </c>
      <c r="E259" s="21" t="s">
        <v>397</v>
      </c>
      <c r="F259" s="3">
        <v>258</v>
      </c>
      <c r="G259" s="4">
        <v>16</v>
      </c>
      <c r="H259" s="4" t="s">
        <v>455</v>
      </c>
      <c r="I259" s="2">
        <f t="shared" ref="I259:I271" si="38">VLOOKUP($G259,$A:$E,2,FALSE)</f>
        <v>16</v>
      </c>
      <c r="J259" s="2" t="str">
        <f t="shared" ref="J259:J271" si="39">VLOOKUP($G259,$A:$E,3,FALSE)</f>
        <v>William</v>
      </c>
      <c r="K259" s="1" t="str">
        <f t="shared" ref="K259:K271" si="40">VLOOKUP($G259,$A:$E,4,FALSE)</f>
        <v>Evans</v>
      </c>
      <c r="L259" s="2">
        <v>258</v>
      </c>
      <c r="M259" s="15">
        <v>35</v>
      </c>
      <c r="N259" s="15" t="s">
        <v>455</v>
      </c>
      <c r="O259" s="1">
        <f t="shared" ref="O259:O322" si="41">VLOOKUP($M259,$A:$E,2,FALSE)</f>
        <v>35</v>
      </c>
      <c r="P259" s="1" t="str">
        <f t="shared" ref="P259:P322" si="42">VLOOKUP($M259,$A:$E,3,FALSE)</f>
        <v>TJ</v>
      </c>
      <c r="Q259" s="1" t="str">
        <f t="shared" ref="Q259:Q322" si="43">VLOOKUP($M259,$A:$E,4,FALSE)</f>
        <v>Blake</v>
      </c>
      <c r="R259" s="26" t="str">
        <f t="shared" ref="R259:R322" si="44">VLOOKUP($M259,$A:$E,5,FALSE)</f>
        <v>Men 30-39 50 Miles</v>
      </c>
    </row>
    <row r="260" spans="1:18" x14ac:dyDescent="0.35">
      <c r="A260" s="21">
        <v>259</v>
      </c>
      <c r="B260" s="24">
        <f t="shared" si="37"/>
        <v>259</v>
      </c>
      <c r="C260" s="21" t="s">
        <v>437</v>
      </c>
      <c r="D260" s="21" t="s">
        <v>438</v>
      </c>
      <c r="E260" s="21" t="s">
        <v>397</v>
      </c>
      <c r="F260" s="3">
        <v>259</v>
      </c>
      <c r="G260" s="4">
        <v>240</v>
      </c>
      <c r="H260" s="4" t="s">
        <v>455</v>
      </c>
      <c r="I260" s="2">
        <f t="shared" si="38"/>
        <v>240</v>
      </c>
      <c r="J260" s="2" t="str">
        <f t="shared" si="39"/>
        <v>Kimberly</v>
      </c>
      <c r="K260" s="1" t="str">
        <f t="shared" si="40"/>
        <v>Clayton</v>
      </c>
      <c r="L260" s="2">
        <v>259</v>
      </c>
      <c r="M260" s="15">
        <v>34</v>
      </c>
      <c r="N260" s="15" t="s">
        <v>455</v>
      </c>
      <c r="O260" s="1">
        <f t="shared" si="41"/>
        <v>34</v>
      </c>
      <c r="P260" s="1" t="str">
        <f t="shared" si="42"/>
        <v>Caleb</v>
      </c>
      <c r="Q260" s="1" t="str">
        <f t="shared" si="43"/>
        <v>Benton</v>
      </c>
      <c r="R260" s="26" t="str">
        <f t="shared" si="44"/>
        <v>Men 30-39 50 Miles</v>
      </c>
    </row>
    <row r="261" spans="1:18" x14ac:dyDescent="0.35">
      <c r="A261" s="21">
        <v>260</v>
      </c>
      <c r="B261" s="24">
        <f t="shared" si="37"/>
        <v>260</v>
      </c>
      <c r="C261" s="21" t="s">
        <v>11</v>
      </c>
      <c r="D261" s="21" t="s">
        <v>439</v>
      </c>
      <c r="E261" s="21" t="s">
        <v>399</v>
      </c>
      <c r="F261" s="3">
        <v>260</v>
      </c>
      <c r="G261" s="4">
        <v>35</v>
      </c>
      <c r="H261" s="4" t="s">
        <v>455</v>
      </c>
      <c r="I261" s="2">
        <f t="shared" si="38"/>
        <v>35</v>
      </c>
      <c r="J261" s="2" t="str">
        <f t="shared" si="39"/>
        <v>TJ</v>
      </c>
      <c r="K261" s="1" t="str">
        <f t="shared" si="40"/>
        <v>Blake</v>
      </c>
      <c r="L261" s="2">
        <v>260</v>
      </c>
      <c r="N261" s="11" t="e">
        <f t="shared" ref="N261:N292" si="45">VLOOKUP(M261,G:H,2,FALSE)</f>
        <v>#N/A</v>
      </c>
      <c r="O261" s="1" t="e">
        <f t="shared" si="41"/>
        <v>#N/A</v>
      </c>
      <c r="P261" s="1" t="e">
        <f t="shared" si="42"/>
        <v>#N/A</v>
      </c>
      <c r="Q261" s="1" t="e">
        <f t="shared" si="43"/>
        <v>#N/A</v>
      </c>
      <c r="R261" s="26" t="e">
        <f t="shared" si="44"/>
        <v>#N/A</v>
      </c>
    </row>
    <row r="262" spans="1:18" x14ac:dyDescent="0.35">
      <c r="A262" s="21">
        <v>261</v>
      </c>
      <c r="B262" s="24">
        <f t="shared" si="37"/>
        <v>261</v>
      </c>
      <c r="C262" s="21" t="s">
        <v>425</v>
      </c>
      <c r="D262" s="21" t="s">
        <v>440</v>
      </c>
      <c r="E262" s="21" t="s">
        <v>395</v>
      </c>
      <c r="F262" s="3">
        <v>261</v>
      </c>
      <c r="G262" s="4">
        <v>34</v>
      </c>
      <c r="H262" s="4" t="s">
        <v>455</v>
      </c>
      <c r="I262" s="2">
        <f t="shared" si="38"/>
        <v>34</v>
      </c>
      <c r="J262" s="2" t="str">
        <f t="shared" si="39"/>
        <v>Caleb</v>
      </c>
      <c r="K262" s="1" t="str">
        <f t="shared" si="40"/>
        <v>Benton</v>
      </c>
      <c r="L262" s="2">
        <v>261</v>
      </c>
      <c r="N262" s="11" t="e">
        <f t="shared" si="45"/>
        <v>#N/A</v>
      </c>
      <c r="O262" s="1" t="e">
        <f t="shared" si="41"/>
        <v>#N/A</v>
      </c>
      <c r="P262" s="1" t="e">
        <f t="shared" si="42"/>
        <v>#N/A</v>
      </c>
      <c r="Q262" s="1" t="e">
        <f t="shared" si="43"/>
        <v>#N/A</v>
      </c>
      <c r="R262" s="26" t="e">
        <f t="shared" si="44"/>
        <v>#N/A</v>
      </c>
    </row>
    <row r="263" spans="1:18" x14ac:dyDescent="0.35">
      <c r="A263" s="21">
        <v>262</v>
      </c>
      <c r="B263" s="24">
        <f t="shared" si="37"/>
        <v>262</v>
      </c>
      <c r="C263" s="21" t="s">
        <v>9</v>
      </c>
      <c r="D263" s="21" t="s">
        <v>441</v>
      </c>
      <c r="E263" s="21" t="s">
        <v>397</v>
      </c>
      <c r="F263" s="3">
        <v>262</v>
      </c>
      <c r="I263" s="2" t="e">
        <f t="shared" si="38"/>
        <v>#N/A</v>
      </c>
      <c r="J263" s="2" t="e">
        <f t="shared" si="39"/>
        <v>#N/A</v>
      </c>
      <c r="K263" s="1" t="e">
        <f t="shared" si="40"/>
        <v>#N/A</v>
      </c>
      <c r="L263" s="2">
        <v>262</v>
      </c>
      <c r="N263" s="11" t="e">
        <f t="shared" si="45"/>
        <v>#N/A</v>
      </c>
      <c r="O263" s="1" t="e">
        <f t="shared" si="41"/>
        <v>#N/A</v>
      </c>
      <c r="P263" s="1" t="e">
        <f t="shared" si="42"/>
        <v>#N/A</v>
      </c>
      <c r="Q263" s="1" t="e">
        <f t="shared" si="43"/>
        <v>#N/A</v>
      </c>
      <c r="R263" s="26" t="e">
        <f t="shared" si="44"/>
        <v>#N/A</v>
      </c>
    </row>
    <row r="264" spans="1:18" x14ac:dyDescent="0.35">
      <c r="A264" s="21">
        <v>263</v>
      </c>
      <c r="B264" s="24">
        <f t="shared" si="37"/>
        <v>263</v>
      </c>
      <c r="C264" s="21" t="s">
        <v>442</v>
      </c>
      <c r="D264" s="21" t="s">
        <v>441</v>
      </c>
      <c r="E264" s="21" t="s">
        <v>394</v>
      </c>
      <c r="F264" s="3">
        <v>263</v>
      </c>
      <c r="I264" s="2" t="e">
        <f t="shared" si="38"/>
        <v>#N/A</v>
      </c>
      <c r="J264" s="2" t="e">
        <f t="shared" si="39"/>
        <v>#N/A</v>
      </c>
      <c r="K264" s="1" t="e">
        <f t="shared" si="40"/>
        <v>#N/A</v>
      </c>
      <c r="L264" s="2">
        <v>263</v>
      </c>
      <c r="N264" s="11" t="e">
        <f t="shared" si="45"/>
        <v>#N/A</v>
      </c>
      <c r="O264" s="1" t="e">
        <f t="shared" si="41"/>
        <v>#N/A</v>
      </c>
      <c r="P264" s="1" t="e">
        <f t="shared" si="42"/>
        <v>#N/A</v>
      </c>
      <c r="Q264" s="1" t="e">
        <f t="shared" si="43"/>
        <v>#N/A</v>
      </c>
      <c r="R264" s="26" t="e">
        <f t="shared" si="44"/>
        <v>#N/A</v>
      </c>
    </row>
    <row r="265" spans="1:18" x14ac:dyDescent="0.35">
      <c r="A265" s="21">
        <v>264</v>
      </c>
      <c r="B265" s="24">
        <f t="shared" si="37"/>
        <v>264</v>
      </c>
      <c r="C265" s="21" t="s">
        <v>289</v>
      </c>
      <c r="D265" s="21" t="s">
        <v>443</v>
      </c>
      <c r="E265" s="21" t="s">
        <v>397</v>
      </c>
      <c r="F265" s="3">
        <v>264</v>
      </c>
      <c r="I265" s="2" t="e">
        <f t="shared" si="38"/>
        <v>#N/A</v>
      </c>
      <c r="J265" s="2" t="e">
        <f t="shared" si="39"/>
        <v>#N/A</v>
      </c>
      <c r="K265" s="1" t="e">
        <f t="shared" si="40"/>
        <v>#N/A</v>
      </c>
      <c r="L265" s="2">
        <v>264</v>
      </c>
      <c r="N265" s="11" t="e">
        <f t="shared" si="45"/>
        <v>#N/A</v>
      </c>
      <c r="O265" s="1" t="e">
        <f t="shared" si="41"/>
        <v>#N/A</v>
      </c>
      <c r="P265" s="1" t="e">
        <f t="shared" si="42"/>
        <v>#N/A</v>
      </c>
      <c r="Q265" s="1" t="e">
        <f t="shared" si="43"/>
        <v>#N/A</v>
      </c>
      <c r="R265" s="26" t="e">
        <f t="shared" si="44"/>
        <v>#N/A</v>
      </c>
    </row>
    <row r="266" spans="1:18" x14ac:dyDescent="0.35">
      <c r="A266" s="21">
        <v>265</v>
      </c>
      <c r="B266" s="24">
        <f t="shared" si="37"/>
        <v>265</v>
      </c>
      <c r="C266" s="21" t="s">
        <v>268</v>
      </c>
      <c r="D266" s="21" t="s">
        <v>444</v>
      </c>
      <c r="E266" s="21" t="s">
        <v>399</v>
      </c>
      <c r="F266" s="3">
        <v>265</v>
      </c>
      <c r="I266" s="2" t="e">
        <f t="shared" si="38"/>
        <v>#N/A</v>
      </c>
      <c r="J266" s="2" t="e">
        <f t="shared" si="39"/>
        <v>#N/A</v>
      </c>
      <c r="K266" s="1" t="e">
        <f t="shared" si="40"/>
        <v>#N/A</v>
      </c>
      <c r="L266" s="2">
        <v>265</v>
      </c>
      <c r="N266" s="11" t="e">
        <f t="shared" si="45"/>
        <v>#N/A</v>
      </c>
      <c r="O266" s="1" t="e">
        <f t="shared" si="41"/>
        <v>#N/A</v>
      </c>
      <c r="P266" s="1" t="e">
        <f t="shared" si="42"/>
        <v>#N/A</v>
      </c>
      <c r="Q266" s="1" t="e">
        <f t="shared" si="43"/>
        <v>#N/A</v>
      </c>
      <c r="R266" s="26" t="e">
        <f t="shared" si="44"/>
        <v>#N/A</v>
      </c>
    </row>
    <row r="267" spans="1:18" x14ac:dyDescent="0.35">
      <c r="A267" s="21">
        <v>266</v>
      </c>
      <c r="B267" s="24">
        <f t="shared" si="37"/>
        <v>266</v>
      </c>
      <c r="C267" s="21" t="s">
        <v>445</v>
      </c>
      <c r="D267" s="21" t="s">
        <v>446</v>
      </c>
      <c r="E267" s="21" t="s">
        <v>396</v>
      </c>
      <c r="F267" s="3">
        <v>266</v>
      </c>
      <c r="I267" s="2" t="e">
        <f t="shared" si="38"/>
        <v>#N/A</v>
      </c>
      <c r="J267" s="2" t="e">
        <f t="shared" si="39"/>
        <v>#N/A</v>
      </c>
      <c r="K267" s="1" t="e">
        <f t="shared" si="40"/>
        <v>#N/A</v>
      </c>
      <c r="L267" s="2">
        <v>266</v>
      </c>
      <c r="N267" s="11" t="e">
        <f t="shared" si="45"/>
        <v>#N/A</v>
      </c>
      <c r="O267" s="1" t="e">
        <f t="shared" si="41"/>
        <v>#N/A</v>
      </c>
      <c r="P267" s="1" t="e">
        <f t="shared" si="42"/>
        <v>#N/A</v>
      </c>
      <c r="Q267" s="1" t="e">
        <f t="shared" si="43"/>
        <v>#N/A</v>
      </c>
      <c r="R267" s="26" t="e">
        <f t="shared" si="44"/>
        <v>#N/A</v>
      </c>
    </row>
    <row r="268" spans="1:18" x14ac:dyDescent="0.35">
      <c r="A268" s="21">
        <v>267</v>
      </c>
      <c r="B268" s="24">
        <f t="shared" si="37"/>
        <v>267</v>
      </c>
      <c r="C268" s="21" t="s">
        <v>264</v>
      </c>
      <c r="D268" s="21" t="s">
        <v>447</v>
      </c>
      <c r="E268" s="21" t="s">
        <v>397</v>
      </c>
      <c r="F268" s="3">
        <v>267</v>
      </c>
      <c r="I268" s="2" t="e">
        <f t="shared" si="38"/>
        <v>#N/A</v>
      </c>
      <c r="J268" s="2" t="e">
        <f t="shared" si="39"/>
        <v>#N/A</v>
      </c>
      <c r="K268" s="1" t="e">
        <f t="shared" si="40"/>
        <v>#N/A</v>
      </c>
      <c r="L268" s="2">
        <v>267</v>
      </c>
      <c r="N268" s="11" t="e">
        <f t="shared" si="45"/>
        <v>#N/A</v>
      </c>
      <c r="O268" s="1" t="e">
        <f t="shared" si="41"/>
        <v>#N/A</v>
      </c>
      <c r="P268" s="1" t="e">
        <f t="shared" si="42"/>
        <v>#N/A</v>
      </c>
      <c r="Q268" s="1" t="e">
        <f t="shared" si="43"/>
        <v>#N/A</v>
      </c>
      <c r="R268" s="26" t="e">
        <f t="shared" si="44"/>
        <v>#N/A</v>
      </c>
    </row>
    <row r="269" spans="1:18" x14ac:dyDescent="0.35">
      <c r="A269" s="21">
        <v>268</v>
      </c>
      <c r="B269" s="24">
        <f t="shared" si="37"/>
        <v>268</v>
      </c>
      <c r="C269" s="21" t="s">
        <v>448</v>
      </c>
      <c r="D269" s="21" t="s">
        <v>449</v>
      </c>
      <c r="E269" s="21" t="s">
        <v>396</v>
      </c>
      <c r="F269" s="3">
        <v>268</v>
      </c>
      <c r="I269" s="2" t="e">
        <f t="shared" si="38"/>
        <v>#N/A</v>
      </c>
      <c r="J269" s="2" t="e">
        <f t="shared" si="39"/>
        <v>#N/A</v>
      </c>
      <c r="K269" s="1" t="e">
        <f t="shared" si="40"/>
        <v>#N/A</v>
      </c>
      <c r="L269" s="2">
        <v>268</v>
      </c>
      <c r="N269" s="11" t="e">
        <f t="shared" si="45"/>
        <v>#N/A</v>
      </c>
      <c r="O269" s="1" t="e">
        <f t="shared" si="41"/>
        <v>#N/A</v>
      </c>
      <c r="P269" s="1" t="e">
        <f t="shared" si="42"/>
        <v>#N/A</v>
      </c>
      <c r="Q269" s="1" t="e">
        <f t="shared" si="43"/>
        <v>#N/A</v>
      </c>
      <c r="R269" s="26" t="e">
        <f t="shared" si="44"/>
        <v>#N/A</v>
      </c>
    </row>
    <row r="270" spans="1:18" x14ac:dyDescent="0.35">
      <c r="A270" s="21">
        <v>269</v>
      </c>
      <c r="B270" s="24">
        <f t="shared" si="37"/>
        <v>269</v>
      </c>
      <c r="C270" s="21" t="s">
        <v>63</v>
      </c>
      <c r="D270" s="21" t="s">
        <v>450</v>
      </c>
      <c r="E270" s="21" t="s">
        <v>396</v>
      </c>
      <c r="F270" s="3">
        <v>269</v>
      </c>
      <c r="I270" s="2" t="e">
        <f t="shared" si="38"/>
        <v>#N/A</v>
      </c>
      <c r="J270" s="2" t="e">
        <f t="shared" si="39"/>
        <v>#N/A</v>
      </c>
      <c r="K270" s="1" t="e">
        <f t="shared" si="40"/>
        <v>#N/A</v>
      </c>
      <c r="L270" s="2">
        <v>269</v>
      </c>
      <c r="N270" s="11" t="e">
        <f t="shared" si="45"/>
        <v>#N/A</v>
      </c>
      <c r="O270" s="1" t="e">
        <f t="shared" si="41"/>
        <v>#N/A</v>
      </c>
      <c r="P270" s="1" t="e">
        <f t="shared" si="42"/>
        <v>#N/A</v>
      </c>
      <c r="Q270" s="1" t="e">
        <f t="shared" si="43"/>
        <v>#N/A</v>
      </c>
      <c r="R270" s="26" t="e">
        <f t="shared" si="44"/>
        <v>#N/A</v>
      </c>
    </row>
    <row r="271" spans="1:18" x14ac:dyDescent="0.35">
      <c r="A271" s="21">
        <v>270</v>
      </c>
      <c r="B271" s="24">
        <f t="shared" si="37"/>
        <v>270</v>
      </c>
      <c r="C271" s="21" t="s">
        <v>451</v>
      </c>
      <c r="D271" s="21" t="s">
        <v>452</v>
      </c>
      <c r="E271" s="21" t="s">
        <v>399</v>
      </c>
      <c r="F271" s="3">
        <v>270</v>
      </c>
      <c r="I271" s="2" t="e">
        <f t="shared" si="38"/>
        <v>#N/A</v>
      </c>
      <c r="J271" s="2" t="e">
        <f t="shared" si="39"/>
        <v>#N/A</v>
      </c>
      <c r="K271" s="1" t="e">
        <f t="shared" si="40"/>
        <v>#N/A</v>
      </c>
      <c r="L271" s="2">
        <v>270</v>
      </c>
      <c r="N271" s="11" t="e">
        <f t="shared" si="45"/>
        <v>#N/A</v>
      </c>
      <c r="O271" s="1" t="e">
        <f t="shared" si="41"/>
        <v>#N/A</v>
      </c>
      <c r="P271" s="1" t="e">
        <f t="shared" si="42"/>
        <v>#N/A</v>
      </c>
      <c r="Q271" s="1" t="e">
        <f t="shared" si="43"/>
        <v>#N/A</v>
      </c>
      <c r="R271" s="26" t="e">
        <f t="shared" si="44"/>
        <v>#N/A</v>
      </c>
    </row>
    <row r="272" spans="1:18" x14ac:dyDescent="0.35">
      <c r="A272" s="21"/>
      <c r="B272" s="24" t="e">
        <f t="shared" si="37"/>
        <v>#N/A</v>
      </c>
      <c r="C272" s="21"/>
      <c r="D272" s="21"/>
      <c r="E272" s="21"/>
      <c r="L272" s="2">
        <v>271</v>
      </c>
      <c r="N272" s="11" t="e">
        <f t="shared" si="45"/>
        <v>#N/A</v>
      </c>
      <c r="O272" s="1" t="e">
        <f t="shared" si="41"/>
        <v>#N/A</v>
      </c>
      <c r="P272" s="1" t="e">
        <f t="shared" si="42"/>
        <v>#N/A</v>
      </c>
      <c r="Q272" s="1" t="e">
        <f t="shared" si="43"/>
        <v>#N/A</v>
      </c>
      <c r="R272" s="26" t="e">
        <f t="shared" si="44"/>
        <v>#N/A</v>
      </c>
    </row>
    <row r="273" spans="1:18" x14ac:dyDescent="0.35">
      <c r="A273" s="21"/>
      <c r="B273" s="24" t="e">
        <f t="shared" si="37"/>
        <v>#N/A</v>
      </c>
      <c r="C273" s="21"/>
      <c r="D273" s="21"/>
      <c r="E273" s="21"/>
      <c r="L273" s="2">
        <v>272</v>
      </c>
      <c r="N273" s="11" t="e">
        <f t="shared" si="45"/>
        <v>#N/A</v>
      </c>
      <c r="O273" s="1" t="e">
        <f t="shared" si="41"/>
        <v>#N/A</v>
      </c>
      <c r="P273" s="1" t="e">
        <f t="shared" si="42"/>
        <v>#N/A</v>
      </c>
      <c r="Q273" s="1" t="e">
        <f t="shared" si="43"/>
        <v>#N/A</v>
      </c>
      <c r="R273" s="26" t="e">
        <f t="shared" si="44"/>
        <v>#N/A</v>
      </c>
    </row>
    <row r="274" spans="1:18" x14ac:dyDescent="0.35">
      <c r="A274" s="21"/>
      <c r="B274" s="24" t="e">
        <f t="shared" si="37"/>
        <v>#N/A</v>
      </c>
      <c r="C274" s="21"/>
      <c r="D274" s="21"/>
      <c r="E274" s="21"/>
      <c r="L274" s="2">
        <v>273</v>
      </c>
      <c r="N274" s="11" t="e">
        <f t="shared" si="45"/>
        <v>#N/A</v>
      </c>
      <c r="O274" s="1" t="e">
        <f t="shared" si="41"/>
        <v>#N/A</v>
      </c>
      <c r="P274" s="1" t="e">
        <f t="shared" si="42"/>
        <v>#N/A</v>
      </c>
      <c r="Q274" s="1" t="e">
        <f t="shared" si="43"/>
        <v>#N/A</v>
      </c>
      <c r="R274" s="26" t="e">
        <f t="shared" si="44"/>
        <v>#N/A</v>
      </c>
    </row>
    <row r="275" spans="1:18" x14ac:dyDescent="0.35">
      <c r="A275" s="21"/>
      <c r="B275" s="24" t="e">
        <f t="shared" si="37"/>
        <v>#N/A</v>
      </c>
      <c r="C275" s="21"/>
      <c r="D275" s="21"/>
      <c r="E275" s="21"/>
      <c r="L275" s="2">
        <v>274</v>
      </c>
      <c r="N275" s="11" t="e">
        <f t="shared" si="45"/>
        <v>#N/A</v>
      </c>
      <c r="O275" s="1" t="e">
        <f t="shared" si="41"/>
        <v>#N/A</v>
      </c>
      <c r="P275" s="1" t="e">
        <f t="shared" si="42"/>
        <v>#N/A</v>
      </c>
      <c r="Q275" s="1" t="e">
        <f t="shared" si="43"/>
        <v>#N/A</v>
      </c>
      <c r="R275" s="26" t="e">
        <f t="shared" si="44"/>
        <v>#N/A</v>
      </c>
    </row>
    <row r="276" spans="1:18" x14ac:dyDescent="0.35">
      <c r="A276" s="21"/>
      <c r="B276" s="24" t="e">
        <f t="shared" si="37"/>
        <v>#N/A</v>
      </c>
      <c r="C276" s="21"/>
      <c r="D276" s="21"/>
      <c r="E276" s="21"/>
      <c r="L276" s="2">
        <v>275</v>
      </c>
      <c r="N276" s="11" t="e">
        <f t="shared" si="45"/>
        <v>#N/A</v>
      </c>
      <c r="O276" s="1" t="e">
        <f t="shared" si="41"/>
        <v>#N/A</v>
      </c>
      <c r="P276" s="1" t="e">
        <f t="shared" si="42"/>
        <v>#N/A</v>
      </c>
      <c r="Q276" s="1" t="e">
        <f t="shared" si="43"/>
        <v>#N/A</v>
      </c>
      <c r="R276" s="26" t="e">
        <f t="shared" si="44"/>
        <v>#N/A</v>
      </c>
    </row>
    <row r="277" spans="1:18" x14ac:dyDescent="0.35">
      <c r="A277" s="21"/>
      <c r="B277" s="24" t="e">
        <f t="shared" si="37"/>
        <v>#N/A</v>
      </c>
      <c r="C277" s="21"/>
      <c r="D277" s="21"/>
      <c r="E277" s="21"/>
      <c r="L277" s="2">
        <v>276</v>
      </c>
      <c r="N277" s="11" t="e">
        <f t="shared" si="45"/>
        <v>#N/A</v>
      </c>
      <c r="O277" s="1" t="e">
        <f t="shared" si="41"/>
        <v>#N/A</v>
      </c>
      <c r="P277" s="1" t="e">
        <f t="shared" si="42"/>
        <v>#N/A</v>
      </c>
      <c r="Q277" s="1" t="e">
        <f t="shared" si="43"/>
        <v>#N/A</v>
      </c>
      <c r="R277" s="26" t="e">
        <f t="shared" si="44"/>
        <v>#N/A</v>
      </c>
    </row>
    <row r="278" spans="1:18" x14ac:dyDescent="0.35">
      <c r="A278" s="21"/>
      <c r="B278" s="24" t="e">
        <f t="shared" si="37"/>
        <v>#N/A</v>
      </c>
      <c r="C278" s="21"/>
      <c r="D278" s="21"/>
      <c r="E278" s="21"/>
      <c r="L278" s="2">
        <v>277</v>
      </c>
      <c r="N278" s="11" t="e">
        <f t="shared" si="45"/>
        <v>#N/A</v>
      </c>
      <c r="O278" s="1" t="e">
        <f t="shared" si="41"/>
        <v>#N/A</v>
      </c>
      <c r="P278" s="1" t="e">
        <f t="shared" si="42"/>
        <v>#N/A</v>
      </c>
      <c r="Q278" s="1" t="e">
        <f t="shared" si="43"/>
        <v>#N/A</v>
      </c>
      <c r="R278" s="26" t="e">
        <f t="shared" si="44"/>
        <v>#N/A</v>
      </c>
    </row>
    <row r="279" spans="1:18" x14ac:dyDescent="0.35">
      <c r="A279" s="21"/>
      <c r="B279" s="24" t="e">
        <f t="shared" si="37"/>
        <v>#N/A</v>
      </c>
      <c r="C279" s="21"/>
      <c r="D279" s="21"/>
      <c r="E279" s="21"/>
      <c r="L279" s="2">
        <v>278</v>
      </c>
      <c r="N279" s="11" t="e">
        <f t="shared" si="45"/>
        <v>#N/A</v>
      </c>
      <c r="O279" s="1" t="e">
        <f t="shared" si="41"/>
        <v>#N/A</v>
      </c>
      <c r="P279" s="1" t="e">
        <f t="shared" si="42"/>
        <v>#N/A</v>
      </c>
      <c r="Q279" s="1" t="e">
        <f t="shared" si="43"/>
        <v>#N/A</v>
      </c>
      <c r="R279" s="26" t="e">
        <f t="shared" si="44"/>
        <v>#N/A</v>
      </c>
    </row>
    <row r="280" spans="1:18" x14ac:dyDescent="0.35">
      <c r="A280" s="21"/>
      <c r="B280" s="24" t="e">
        <f t="shared" si="37"/>
        <v>#N/A</v>
      </c>
      <c r="C280" s="21"/>
      <c r="D280" s="21"/>
      <c r="E280" s="21"/>
      <c r="L280" s="2">
        <v>279</v>
      </c>
      <c r="N280" s="11" t="e">
        <f t="shared" si="45"/>
        <v>#N/A</v>
      </c>
      <c r="O280" s="1" t="e">
        <f t="shared" si="41"/>
        <v>#N/A</v>
      </c>
      <c r="P280" s="1" t="e">
        <f t="shared" si="42"/>
        <v>#N/A</v>
      </c>
      <c r="Q280" s="1" t="e">
        <f t="shared" si="43"/>
        <v>#N/A</v>
      </c>
      <c r="R280" s="26" t="e">
        <f t="shared" si="44"/>
        <v>#N/A</v>
      </c>
    </row>
    <row r="281" spans="1:18" x14ac:dyDescent="0.35">
      <c r="A281" s="21"/>
      <c r="B281" s="24" t="e">
        <f t="shared" si="37"/>
        <v>#N/A</v>
      </c>
      <c r="C281" s="21"/>
      <c r="D281" s="21"/>
      <c r="E281" s="21"/>
      <c r="L281" s="2">
        <v>280</v>
      </c>
      <c r="N281" s="11" t="e">
        <f t="shared" si="45"/>
        <v>#N/A</v>
      </c>
      <c r="O281" s="1" t="e">
        <f t="shared" si="41"/>
        <v>#N/A</v>
      </c>
      <c r="P281" s="1" t="e">
        <f t="shared" si="42"/>
        <v>#N/A</v>
      </c>
      <c r="Q281" s="1" t="e">
        <f t="shared" si="43"/>
        <v>#N/A</v>
      </c>
      <c r="R281" s="26" t="e">
        <f t="shared" si="44"/>
        <v>#N/A</v>
      </c>
    </row>
    <row r="282" spans="1:18" x14ac:dyDescent="0.35">
      <c r="A282" s="21"/>
      <c r="B282" s="24" t="e">
        <f t="shared" si="37"/>
        <v>#N/A</v>
      </c>
      <c r="C282" s="21"/>
      <c r="D282" s="21"/>
      <c r="E282" s="21"/>
      <c r="L282" s="2">
        <v>281</v>
      </c>
      <c r="N282" s="11" t="e">
        <f t="shared" si="45"/>
        <v>#N/A</v>
      </c>
      <c r="O282" s="1" t="e">
        <f t="shared" si="41"/>
        <v>#N/A</v>
      </c>
      <c r="P282" s="1" t="e">
        <f t="shared" si="42"/>
        <v>#N/A</v>
      </c>
      <c r="Q282" s="1" t="e">
        <f t="shared" si="43"/>
        <v>#N/A</v>
      </c>
      <c r="R282" s="26" t="e">
        <f t="shared" si="44"/>
        <v>#N/A</v>
      </c>
    </row>
    <row r="283" spans="1:18" x14ac:dyDescent="0.35">
      <c r="A283" s="21"/>
      <c r="B283" s="24" t="e">
        <f t="shared" si="37"/>
        <v>#N/A</v>
      </c>
      <c r="C283" s="21"/>
      <c r="D283" s="21"/>
      <c r="E283" s="21"/>
      <c r="L283" s="2">
        <v>282</v>
      </c>
      <c r="N283" s="11" t="e">
        <f t="shared" si="45"/>
        <v>#N/A</v>
      </c>
      <c r="O283" s="1" t="e">
        <f t="shared" si="41"/>
        <v>#N/A</v>
      </c>
      <c r="P283" s="1" t="e">
        <f t="shared" si="42"/>
        <v>#N/A</v>
      </c>
      <c r="Q283" s="1" t="e">
        <f t="shared" si="43"/>
        <v>#N/A</v>
      </c>
      <c r="R283" s="26" t="e">
        <f t="shared" si="44"/>
        <v>#N/A</v>
      </c>
    </row>
    <row r="284" spans="1:18" x14ac:dyDescent="0.35">
      <c r="A284" s="21"/>
      <c r="B284" s="24" t="e">
        <f t="shared" si="37"/>
        <v>#N/A</v>
      </c>
      <c r="C284" s="21"/>
      <c r="D284" s="21"/>
      <c r="E284" s="21"/>
      <c r="L284" s="2">
        <v>283</v>
      </c>
      <c r="N284" s="11" t="e">
        <f t="shared" si="45"/>
        <v>#N/A</v>
      </c>
      <c r="O284" s="1" t="e">
        <f t="shared" si="41"/>
        <v>#N/A</v>
      </c>
      <c r="P284" s="1" t="e">
        <f t="shared" si="42"/>
        <v>#N/A</v>
      </c>
      <c r="Q284" s="1" t="e">
        <f t="shared" si="43"/>
        <v>#N/A</v>
      </c>
      <c r="R284" s="26" t="e">
        <f t="shared" si="44"/>
        <v>#N/A</v>
      </c>
    </row>
    <row r="285" spans="1:18" x14ac:dyDescent="0.35">
      <c r="A285" s="21"/>
      <c r="B285" s="24" t="e">
        <f t="shared" si="37"/>
        <v>#N/A</v>
      </c>
      <c r="C285" s="21"/>
      <c r="D285" s="21"/>
      <c r="E285" s="21"/>
      <c r="L285" s="2">
        <v>284</v>
      </c>
      <c r="N285" s="11" t="e">
        <f t="shared" si="45"/>
        <v>#N/A</v>
      </c>
      <c r="O285" s="1" t="e">
        <f t="shared" si="41"/>
        <v>#N/A</v>
      </c>
      <c r="P285" s="1" t="e">
        <f t="shared" si="42"/>
        <v>#N/A</v>
      </c>
      <c r="Q285" s="1" t="e">
        <f t="shared" si="43"/>
        <v>#N/A</v>
      </c>
      <c r="R285" s="26" t="e">
        <f t="shared" si="44"/>
        <v>#N/A</v>
      </c>
    </row>
    <row r="286" spans="1:18" x14ac:dyDescent="0.35">
      <c r="A286" s="21"/>
      <c r="B286" s="24" t="e">
        <f t="shared" si="37"/>
        <v>#N/A</v>
      </c>
      <c r="C286" s="21"/>
      <c r="D286" s="21"/>
      <c r="E286" s="21"/>
      <c r="L286" s="2">
        <v>285</v>
      </c>
      <c r="N286" s="11" t="e">
        <f t="shared" si="45"/>
        <v>#N/A</v>
      </c>
      <c r="O286" s="1" t="e">
        <f t="shared" si="41"/>
        <v>#N/A</v>
      </c>
      <c r="P286" s="1" t="e">
        <f t="shared" si="42"/>
        <v>#N/A</v>
      </c>
      <c r="Q286" s="1" t="e">
        <f t="shared" si="43"/>
        <v>#N/A</v>
      </c>
      <c r="R286" s="26" t="e">
        <f t="shared" si="44"/>
        <v>#N/A</v>
      </c>
    </row>
    <row r="287" spans="1:18" x14ac:dyDescent="0.35">
      <c r="A287" s="21"/>
      <c r="B287" s="24" t="e">
        <f t="shared" si="37"/>
        <v>#N/A</v>
      </c>
      <c r="C287" s="21"/>
      <c r="D287" s="21"/>
      <c r="E287" s="21"/>
      <c r="L287" s="2">
        <v>286</v>
      </c>
      <c r="N287" s="11" t="e">
        <f t="shared" si="45"/>
        <v>#N/A</v>
      </c>
      <c r="O287" s="1" t="e">
        <f t="shared" si="41"/>
        <v>#N/A</v>
      </c>
      <c r="P287" s="1" t="e">
        <f t="shared" si="42"/>
        <v>#N/A</v>
      </c>
      <c r="Q287" s="1" t="e">
        <f t="shared" si="43"/>
        <v>#N/A</v>
      </c>
      <c r="R287" s="26" t="e">
        <f t="shared" si="44"/>
        <v>#N/A</v>
      </c>
    </row>
    <row r="288" spans="1:18" x14ac:dyDescent="0.35">
      <c r="A288" s="21"/>
      <c r="B288" s="24" t="e">
        <f t="shared" si="37"/>
        <v>#N/A</v>
      </c>
      <c r="C288" s="21"/>
      <c r="D288" s="21"/>
      <c r="E288" s="21"/>
      <c r="L288" s="2">
        <v>287</v>
      </c>
      <c r="N288" s="11" t="e">
        <f t="shared" si="45"/>
        <v>#N/A</v>
      </c>
      <c r="O288" s="1" t="e">
        <f t="shared" si="41"/>
        <v>#N/A</v>
      </c>
      <c r="P288" s="1" t="e">
        <f t="shared" si="42"/>
        <v>#N/A</v>
      </c>
      <c r="Q288" s="1" t="e">
        <f t="shared" si="43"/>
        <v>#N/A</v>
      </c>
      <c r="R288" s="26" t="e">
        <f t="shared" si="44"/>
        <v>#N/A</v>
      </c>
    </row>
    <row r="289" spans="1:18" x14ac:dyDescent="0.35">
      <c r="A289" s="21"/>
      <c r="B289" s="24" t="e">
        <f t="shared" si="37"/>
        <v>#N/A</v>
      </c>
      <c r="C289" s="21"/>
      <c r="D289" s="21"/>
      <c r="E289" s="21"/>
      <c r="L289" s="2">
        <v>288</v>
      </c>
      <c r="N289" s="11" t="e">
        <f t="shared" si="45"/>
        <v>#N/A</v>
      </c>
      <c r="O289" s="1" t="e">
        <f t="shared" si="41"/>
        <v>#N/A</v>
      </c>
      <c r="P289" s="1" t="e">
        <f t="shared" si="42"/>
        <v>#N/A</v>
      </c>
      <c r="Q289" s="1" t="e">
        <f t="shared" si="43"/>
        <v>#N/A</v>
      </c>
      <c r="R289" s="26" t="e">
        <f t="shared" si="44"/>
        <v>#N/A</v>
      </c>
    </row>
    <row r="290" spans="1:18" x14ac:dyDescent="0.35">
      <c r="A290" s="21"/>
      <c r="B290" s="24" t="e">
        <f t="shared" si="37"/>
        <v>#N/A</v>
      </c>
      <c r="C290" s="21"/>
      <c r="D290" s="21"/>
      <c r="E290" s="21"/>
      <c r="L290" s="2">
        <v>289</v>
      </c>
      <c r="N290" s="11" t="e">
        <f t="shared" si="45"/>
        <v>#N/A</v>
      </c>
      <c r="O290" s="1" t="e">
        <f t="shared" si="41"/>
        <v>#N/A</v>
      </c>
      <c r="P290" s="1" t="e">
        <f t="shared" si="42"/>
        <v>#N/A</v>
      </c>
      <c r="Q290" s="1" t="e">
        <f t="shared" si="43"/>
        <v>#N/A</v>
      </c>
      <c r="R290" s="26" t="e">
        <f t="shared" si="44"/>
        <v>#N/A</v>
      </c>
    </row>
    <row r="291" spans="1:18" x14ac:dyDescent="0.35">
      <c r="A291" s="21"/>
      <c r="B291" s="24" t="e">
        <f t="shared" si="37"/>
        <v>#N/A</v>
      </c>
      <c r="C291" s="21"/>
      <c r="D291" s="21"/>
      <c r="E291" s="21"/>
      <c r="L291" s="2">
        <v>290</v>
      </c>
      <c r="N291" s="11" t="e">
        <f t="shared" si="45"/>
        <v>#N/A</v>
      </c>
      <c r="O291" s="1" t="e">
        <f t="shared" si="41"/>
        <v>#N/A</v>
      </c>
      <c r="P291" s="1" t="e">
        <f t="shared" si="42"/>
        <v>#N/A</v>
      </c>
      <c r="Q291" s="1" t="e">
        <f t="shared" si="43"/>
        <v>#N/A</v>
      </c>
      <c r="R291" s="26" t="e">
        <f t="shared" si="44"/>
        <v>#N/A</v>
      </c>
    </row>
    <row r="292" spans="1:18" x14ac:dyDescent="0.35">
      <c r="A292" s="21"/>
      <c r="B292" s="24" t="e">
        <f t="shared" si="37"/>
        <v>#N/A</v>
      </c>
      <c r="C292" s="21"/>
      <c r="D292" s="21"/>
      <c r="E292" s="21"/>
      <c r="L292" s="2">
        <v>291</v>
      </c>
      <c r="N292" s="11" t="e">
        <f t="shared" si="45"/>
        <v>#N/A</v>
      </c>
      <c r="O292" s="1" t="e">
        <f t="shared" si="41"/>
        <v>#N/A</v>
      </c>
      <c r="P292" s="1" t="e">
        <f t="shared" si="42"/>
        <v>#N/A</v>
      </c>
      <c r="Q292" s="1" t="e">
        <f t="shared" si="43"/>
        <v>#N/A</v>
      </c>
      <c r="R292" s="26" t="e">
        <f t="shared" si="44"/>
        <v>#N/A</v>
      </c>
    </row>
    <row r="293" spans="1:18" x14ac:dyDescent="0.35">
      <c r="A293" s="21"/>
      <c r="B293" s="24" t="e">
        <f t="shared" si="37"/>
        <v>#N/A</v>
      </c>
      <c r="C293" s="21"/>
      <c r="D293" s="21"/>
      <c r="E293" s="21"/>
      <c r="L293" s="2">
        <v>292</v>
      </c>
      <c r="N293" s="11" t="e">
        <f t="shared" ref="N293:N324" si="46">VLOOKUP(M293,G:H,2,FALSE)</f>
        <v>#N/A</v>
      </c>
      <c r="O293" s="1" t="e">
        <f t="shared" si="41"/>
        <v>#N/A</v>
      </c>
      <c r="P293" s="1" t="e">
        <f t="shared" si="42"/>
        <v>#N/A</v>
      </c>
      <c r="Q293" s="1" t="e">
        <f t="shared" si="43"/>
        <v>#N/A</v>
      </c>
      <c r="R293" s="26" t="e">
        <f t="shared" si="44"/>
        <v>#N/A</v>
      </c>
    </row>
    <row r="294" spans="1:18" x14ac:dyDescent="0.35">
      <c r="A294" s="21"/>
      <c r="B294" s="24" t="e">
        <f t="shared" si="37"/>
        <v>#N/A</v>
      </c>
      <c r="C294" s="21"/>
      <c r="D294" s="21"/>
      <c r="E294" s="21"/>
      <c r="L294" s="2">
        <v>293</v>
      </c>
      <c r="N294" s="11" t="e">
        <f t="shared" si="46"/>
        <v>#N/A</v>
      </c>
      <c r="O294" s="1" t="e">
        <f t="shared" si="41"/>
        <v>#N/A</v>
      </c>
      <c r="P294" s="1" t="e">
        <f t="shared" si="42"/>
        <v>#N/A</v>
      </c>
      <c r="Q294" s="1" t="e">
        <f t="shared" si="43"/>
        <v>#N/A</v>
      </c>
      <c r="R294" s="26" t="e">
        <f t="shared" si="44"/>
        <v>#N/A</v>
      </c>
    </row>
    <row r="295" spans="1:18" x14ac:dyDescent="0.35">
      <c r="A295" s="21"/>
      <c r="B295" s="24" t="e">
        <f t="shared" si="37"/>
        <v>#N/A</v>
      </c>
      <c r="C295" s="21"/>
      <c r="D295" s="21"/>
      <c r="E295" s="21"/>
      <c r="L295" s="2">
        <v>294</v>
      </c>
      <c r="N295" s="11" t="e">
        <f t="shared" si="46"/>
        <v>#N/A</v>
      </c>
      <c r="O295" s="1" t="e">
        <f t="shared" si="41"/>
        <v>#N/A</v>
      </c>
      <c r="P295" s="1" t="e">
        <f t="shared" si="42"/>
        <v>#N/A</v>
      </c>
      <c r="Q295" s="1" t="e">
        <f t="shared" si="43"/>
        <v>#N/A</v>
      </c>
      <c r="R295" s="26" t="e">
        <f t="shared" si="44"/>
        <v>#N/A</v>
      </c>
    </row>
    <row r="296" spans="1:18" x14ac:dyDescent="0.35">
      <c r="A296" s="21"/>
      <c r="B296" s="24" t="e">
        <f t="shared" si="37"/>
        <v>#N/A</v>
      </c>
      <c r="C296" s="21"/>
      <c r="D296" s="21"/>
      <c r="E296" s="21"/>
      <c r="L296" s="2">
        <v>295</v>
      </c>
      <c r="N296" s="11" t="e">
        <f t="shared" si="46"/>
        <v>#N/A</v>
      </c>
      <c r="O296" s="1" t="e">
        <f t="shared" si="41"/>
        <v>#N/A</v>
      </c>
      <c r="P296" s="1" t="e">
        <f t="shared" si="42"/>
        <v>#N/A</v>
      </c>
      <c r="Q296" s="1" t="e">
        <f t="shared" si="43"/>
        <v>#N/A</v>
      </c>
      <c r="R296" s="26" t="e">
        <f t="shared" si="44"/>
        <v>#N/A</v>
      </c>
    </row>
    <row r="297" spans="1:18" x14ac:dyDescent="0.35">
      <c r="A297" s="21"/>
      <c r="B297" s="24" t="e">
        <f t="shared" si="37"/>
        <v>#N/A</v>
      </c>
      <c r="C297" s="21"/>
      <c r="D297" s="21"/>
      <c r="E297" s="21"/>
      <c r="L297" s="2">
        <v>296</v>
      </c>
      <c r="N297" s="11" t="e">
        <f t="shared" si="46"/>
        <v>#N/A</v>
      </c>
      <c r="O297" s="1" t="e">
        <f t="shared" si="41"/>
        <v>#N/A</v>
      </c>
      <c r="P297" s="1" t="e">
        <f t="shared" si="42"/>
        <v>#N/A</v>
      </c>
      <c r="Q297" s="1" t="e">
        <f t="shared" si="43"/>
        <v>#N/A</v>
      </c>
      <c r="R297" s="26" t="e">
        <f t="shared" si="44"/>
        <v>#N/A</v>
      </c>
    </row>
    <row r="298" spans="1:18" x14ac:dyDescent="0.35">
      <c r="A298" s="21"/>
      <c r="B298" s="24" t="e">
        <f t="shared" si="37"/>
        <v>#N/A</v>
      </c>
      <c r="C298" s="21"/>
      <c r="D298" s="21"/>
      <c r="E298" s="21"/>
      <c r="L298" s="2">
        <v>297</v>
      </c>
      <c r="N298" s="11" t="e">
        <f t="shared" si="46"/>
        <v>#N/A</v>
      </c>
      <c r="O298" s="1" t="e">
        <f t="shared" si="41"/>
        <v>#N/A</v>
      </c>
      <c r="P298" s="1" t="e">
        <f t="shared" si="42"/>
        <v>#N/A</v>
      </c>
      <c r="Q298" s="1" t="e">
        <f t="shared" si="43"/>
        <v>#N/A</v>
      </c>
      <c r="R298" s="26" t="e">
        <f t="shared" si="44"/>
        <v>#N/A</v>
      </c>
    </row>
    <row r="299" spans="1:18" x14ac:dyDescent="0.35">
      <c r="A299" s="21"/>
      <c r="B299" s="24" t="e">
        <f t="shared" si="37"/>
        <v>#N/A</v>
      </c>
      <c r="C299" s="21"/>
      <c r="D299" s="21"/>
      <c r="E299" s="21"/>
      <c r="L299" s="2">
        <v>298</v>
      </c>
      <c r="N299" s="11" t="e">
        <f t="shared" si="46"/>
        <v>#N/A</v>
      </c>
      <c r="O299" s="1" t="e">
        <f t="shared" si="41"/>
        <v>#N/A</v>
      </c>
      <c r="P299" s="1" t="e">
        <f t="shared" si="42"/>
        <v>#N/A</v>
      </c>
      <c r="Q299" s="1" t="e">
        <f t="shared" si="43"/>
        <v>#N/A</v>
      </c>
      <c r="R299" s="26" t="e">
        <f t="shared" si="44"/>
        <v>#N/A</v>
      </c>
    </row>
    <row r="300" spans="1:18" x14ac:dyDescent="0.35">
      <c r="A300" s="21"/>
      <c r="B300" s="24" t="e">
        <f t="shared" si="37"/>
        <v>#N/A</v>
      </c>
      <c r="C300" s="21"/>
      <c r="D300" s="21"/>
      <c r="E300" s="21"/>
      <c r="L300" s="2">
        <v>299</v>
      </c>
      <c r="N300" s="11" t="e">
        <f t="shared" si="46"/>
        <v>#N/A</v>
      </c>
      <c r="O300" s="1" t="e">
        <f t="shared" si="41"/>
        <v>#N/A</v>
      </c>
      <c r="P300" s="1" t="e">
        <f t="shared" si="42"/>
        <v>#N/A</v>
      </c>
      <c r="Q300" s="1" t="e">
        <f t="shared" si="43"/>
        <v>#N/A</v>
      </c>
      <c r="R300" s="26" t="e">
        <f t="shared" si="44"/>
        <v>#N/A</v>
      </c>
    </row>
    <row r="301" spans="1:18" x14ac:dyDescent="0.35">
      <c r="A301" s="21"/>
      <c r="B301" s="24" t="e">
        <f t="shared" si="37"/>
        <v>#N/A</v>
      </c>
      <c r="C301" s="21"/>
      <c r="D301" s="21"/>
      <c r="E301" s="21"/>
      <c r="L301" s="2">
        <v>300</v>
      </c>
      <c r="N301" s="11" t="e">
        <f t="shared" si="46"/>
        <v>#N/A</v>
      </c>
      <c r="O301" s="1" t="e">
        <f t="shared" si="41"/>
        <v>#N/A</v>
      </c>
      <c r="P301" s="1" t="e">
        <f t="shared" si="42"/>
        <v>#N/A</v>
      </c>
      <c r="Q301" s="1" t="e">
        <f t="shared" si="43"/>
        <v>#N/A</v>
      </c>
      <c r="R301" s="26" t="e">
        <f t="shared" si="44"/>
        <v>#N/A</v>
      </c>
    </row>
    <row r="302" spans="1:18" x14ac:dyDescent="0.35">
      <c r="A302" s="21"/>
      <c r="B302" s="24" t="e">
        <f t="shared" si="37"/>
        <v>#N/A</v>
      </c>
      <c r="C302" s="21"/>
      <c r="D302" s="21"/>
      <c r="E302" s="21"/>
      <c r="L302" s="2">
        <v>301</v>
      </c>
      <c r="N302" s="11" t="e">
        <f t="shared" si="46"/>
        <v>#N/A</v>
      </c>
      <c r="O302" s="1" t="e">
        <f t="shared" si="41"/>
        <v>#N/A</v>
      </c>
      <c r="P302" s="1" t="e">
        <f t="shared" si="42"/>
        <v>#N/A</v>
      </c>
      <c r="Q302" s="1" t="e">
        <f t="shared" si="43"/>
        <v>#N/A</v>
      </c>
      <c r="R302" s="26" t="e">
        <f t="shared" si="44"/>
        <v>#N/A</v>
      </c>
    </row>
    <row r="303" spans="1:18" x14ac:dyDescent="0.35">
      <c r="A303" s="21"/>
      <c r="B303" s="24" t="e">
        <f t="shared" si="37"/>
        <v>#N/A</v>
      </c>
      <c r="C303" s="21"/>
      <c r="D303" s="21"/>
      <c r="E303" s="21"/>
      <c r="L303" s="2">
        <v>302</v>
      </c>
      <c r="N303" s="11" t="e">
        <f t="shared" si="46"/>
        <v>#N/A</v>
      </c>
      <c r="O303" s="1" t="e">
        <f t="shared" si="41"/>
        <v>#N/A</v>
      </c>
      <c r="P303" s="1" t="e">
        <f t="shared" si="42"/>
        <v>#N/A</v>
      </c>
      <c r="Q303" s="1" t="e">
        <f t="shared" si="43"/>
        <v>#N/A</v>
      </c>
      <c r="R303" s="26" t="e">
        <f t="shared" si="44"/>
        <v>#N/A</v>
      </c>
    </row>
    <row r="304" spans="1:18" x14ac:dyDescent="0.35">
      <c r="A304" s="21"/>
      <c r="B304" s="24" t="e">
        <f t="shared" si="37"/>
        <v>#N/A</v>
      </c>
      <c r="C304" s="21"/>
      <c r="D304" s="21"/>
      <c r="E304" s="21"/>
      <c r="L304" s="2">
        <v>303</v>
      </c>
      <c r="N304" s="11" t="e">
        <f t="shared" si="46"/>
        <v>#N/A</v>
      </c>
      <c r="O304" s="1" t="e">
        <f t="shared" si="41"/>
        <v>#N/A</v>
      </c>
      <c r="P304" s="1" t="e">
        <f t="shared" si="42"/>
        <v>#N/A</v>
      </c>
      <c r="Q304" s="1" t="e">
        <f t="shared" si="43"/>
        <v>#N/A</v>
      </c>
      <c r="R304" s="26" t="e">
        <f t="shared" si="44"/>
        <v>#N/A</v>
      </c>
    </row>
    <row r="305" spans="1:18" x14ac:dyDescent="0.35">
      <c r="A305" s="21"/>
      <c r="B305" s="24" t="e">
        <f t="shared" si="37"/>
        <v>#N/A</v>
      </c>
      <c r="C305" s="21"/>
      <c r="D305" s="21"/>
      <c r="E305" s="21"/>
      <c r="L305" s="2">
        <v>304</v>
      </c>
      <c r="N305" s="11" t="e">
        <f t="shared" si="46"/>
        <v>#N/A</v>
      </c>
      <c r="O305" s="1" t="e">
        <f t="shared" si="41"/>
        <v>#N/A</v>
      </c>
      <c r="P305" s="1" t="e">
        <f t="shared" si="42"/>
        <v>#N/A</v>
      </c>
      <c r="Q305" s="1" t="e">
        <f t="shared" si="43"/>
        <v>#N/A</v>
      </c>
      <c r="R305" s="26" t="e">
        <f t="shared" si="44"/>
        <v>#N/A</v>
      </c>
    </row>
    <row r="306" spans="1:18" x14ac:dyDescent="0.35">
      <c r="A306" s="21"/>
      <c r="B306" s="24" t="e">
        <f t="shared" si="37"/>
        <v>#N/A</v>
      </c>
      <c r="C306" s="21"/>
      <c r="D306" s="21"/>
      <c r="E306" s="21"/>
      <c r="L306" s="2">
        <v>305</v>
      </c>
      <c r="N306" s="11" t="e">
        <f t="shared" si="46"/>
        <v>#N/A</v>
      </c>
      <c r="O306" s="1" t="e">
        <f t="shared" si="41"/>
        <v>#N/A</v>
      </c>
      <c r="P306" s="1" t="e">
        <f t="shared" si="42"/>
        <v>#N/A</v>
      </c>
      <c r="Q306" s="1" t="e">
        <f t="shared" si="43"/>
        <v>#N/A</v>
      </c>
      <c r="R306" s="26" t="e">
        <f t="shared" si="44"/>
        <v>#N/A</v>
      </c>
    </row>
    <row r="307" spans="1:18" x14ac:dyDescent="0.35">
      <c r="A307" s="21"/>
      <c r="B307" s="24" t="e">
        <f t="shared" si="37"/>
        <v>#N/A</v>
      </c>
      <c r="C307" s="21"/>
      <c r="D307" s="21"/>
      <c r="E307" s="21"/>
      <c r="L307" s="2">
        <v>306</v>
      </c>
      <c r="N307" s="11" t="e">
        <f t="shared" si="46"/>
        <v>#N/A</v>
      </c>
      <c r="O307" s="1" t="e">
        <f t="shared" si="41"/>
        <v>#N/A</v>
      </c>
      <c r="P307" s="1" t="e">
        <f t="shared" si="42"/>
        <v>#N/A</v>
      </c>
      <c r="Q307" s="1" t="e">
        <f t="shared" si="43"/>
        <v>#N/A</v>
      </c>
      <c r="R307" s="26" t="e">
        <f t="shared" si="44"/>
        <v>#N/A</v>
      </c>
    </row>
    <row r="308" spans="1:18" x14ac:dyDescent="0.35">
      <c r="A308" s="21"/>
      <c r="B308" s="24" t="e">
        <f t="shared" si="37"/>
        <v>#N/A</v>
      </c>
      <c r="C308" s="21"/>
      <c r="D308" s="21"/>
      <c r="E308" s="21"/>
      <c r="L308" s="2">
        <v>307</v>
      </c>
      <c r="N308" s="11" t="e">
        <f t="shared" si="46"/>
        <v>#N/A</v>
      </c>
      <c r="O308" s="1" t="e">
        <f t="shared" si="41"/>
        <v>#N/A</v>
      </c>
      <c r="P308" s="1" t="e">
        <f t="shared" si="42"/>
        <v>#N/A</v>
      </c>
      <c r="Q308" s="1" t="e">
        <f t="shared" si="43"/>
        <v>#N/A</v>
      </c>
      <c r="R308" s="26" t="e">
        <f t="shared" si="44"/>
        <v>#N/A</v>
      </c>
    </row>
    <row r="309" spans="1:18" x14ac:dyDescent="0.35">
      <c r="A309" s="21"/>
      <c r="B309" s="24" t="e">
        <f t="shared" si="37"/>
        <v>#N/A</v>
      </c>
      <c r="C309" s="21"/>
      <c r="D309" s="21"/>
      <c r="E309" s="21"/>
      <c r="L309" s="2">
        <v>308</v>
      </c>
      <c r="N309" s="11" t="e">
        <f t="shared" si="46"/>
        <v>#N/A</v>
      </c>
      <c r="O309" s="1" t="e">
        <f t="shared" si="41"/>
        <v>#N/A</v>
      </c>
      <c r="P309" s="1" t="e">
        <f t="shared" si="42"/>
        <v>#N/A</v>
      </c>
      <c r="Q309" s="1" t="e">
        <f t="shared" si="43"/>
        <v>#N/A</v>
      </c>
      <c r="R309" s="26" t="e">
        <f t="shared" si="44"/>
        <v>#N/A</v>
      </c>
    </row>
    <row r="310" spans="1:18" x14ac:dyDescent="0.35">
      <c r="A310" s="21"/>
      <c r="B310" s="24" t="e">
        <f t="shared" si="37"/>
        <v>#N/A</v>
      </c>
      <c r="C310" s="21"/>
      <c r="D310" s="21"/>
      <c r="E310" s="21"/>
      <c r="L310" s="2">
        <v>309</v>
      </c>
      <c r="N310" s="11" t="e">
        <f t="shared" si="46"/>
        <v>#N/A</v>
      </c>
      <c r="O310" s="1" t="e">
        <f t="shared" si="41"/>
        <v>#N/A</v>
      </c>
      <c r="P310" s="1" t="e">
        <f t="shared" si="42"/>
        <v>#N/A</v>
      </c>
      <c r="Q310" s="1" t="e">
        <f t="shared" si="43"/>
        <v>#N/A</v>
      </c>
      <c r="R310" s="26" t="e">
        <f t="shared" si="44"/>
        <v>#N/A</v>
      </c>
    </row>
    <row r="311" spans="1:18" x14ac:dyDescent="0.35">
      <c r="A311" s="21"/>
      <c r="B311" s="24" t="e">
        <f t="shared" si="37"/>
        <v>#N/A</v>
      </c>
      <c r="C311" s="21"/>
      <c r="D311" s="21"/>
      <c r="E311" s="21"/>
      <c r="L311" s="2">
        <v>310</v>
      </c>
      <c r="N311" s="11" t="e">
        <f t="shared" si="46"/>
        <v>#N/A</v>
      </c>
      <c r="O311" s="1" t="e">
        <f t="shared" si="41"/>
        <v>#N/A</v>
      </c>
      <c r="P311" s="1" t="e">
        <f t="shared" si="42"/>
        <v>#N/A</v>
      </c>
      <c r="Q311" s="1" t="e">
        <f t="shared" si="43"/>
        <v>#N/A</v>
      </c>
      <c r="R311" s="26" t="e">
        <f t="shared" si="44"/>
        <v>#N/A</v>
      </c>
    </row>
    <row r="312" spans="1:18" x14ac:dyDescent="0.35">
      <c r="A312" s="21"/>
      <c r="B312" s="24" t="e">
        <f t="shared" si="37"/>
        <v>#N/A</v>
      </c>
      <c r="C312" s="21"/>
      <c r="D312" s="21"/>
      <c r="E312" s="21"/>
      <c r="L312" s="2">
        <v>311</v>
      </c>
      <c r="N312" s="11" t="e">
        <f t="shared" si="46"/>
        <v>#N/A</v>
      </c>
      <c r="O312" s="1" t="e">
        <f t="shared" si="41"/>
        <v>#N/A</v>
      </c>
      <c r="P312" s="1" t="e">
        <f t="shared" si="42"/>
        <v>#N/A</v>
      </c>
      <c r="Q312" s="1" t="e">
        <f t="shared" si="43"/>
        <v>#N/A</v>
      </c>
      <c r="R312" s="26" t="e">
        <f t="shared" si="44"/>
        <v>#N/A</v>
      </c>
    </row>
    <row r="313" spans="1:18" x14ac:dyDescent="0.35">
      <c r="A313" s="21"/>
      <c r="B313" s="24" t="e">
        <f t="shared" si="37"/>
        <v>#N/A</v>
      </c>
      <c r="C313" s="21"/>
      <c r="D313" s="21"/>
      <c r="E313" s="21"/>
      <c r="L313" s="2">
        <v>312</v>
      </c>
      <c r="N313" s="11" t="e">
        <f t="shared" si="46"/>
        <v>#N/A</v>
      </c>
      <c r="O313" s="1" t="e">
        <f t="shared" si="41"/>
        <v>#N/A</v>
      </c>
      <c r="P313" s="1" t="e">
        <f t="shared" si="42"/>
        <v>#N/A</v>
      </c>
      <c r="Q313" s="1" t="e">
        <f t="shared" si="43"/>
        <v>#N/A</v>
      </c>
      <c r="R313" s="26" t="e">
        <f t="shared" si="44"/>
        <v>#N/A</v>
      </c>
    </row>
    <row r="314" spans="1:18" x14ac:dyDescent="0.35">
      <c r="A314" s="21"/>
      <c r="B314" s="24" t="e">
        <f t="shared" si="37"/>
        <v>#N/A</v>
      </c>
      <c r="C314" s="21"/>
      <c r="D314" s="21"/>
      <c r="E314" s="21"/>
      <c r="L314" s="2">
        <v>313</v>
      </c>
      <c r="N314" s="11" t="e">
        <f t="shared" si="46"/>
        <v>#N/A</v>
      </c>
      <c r="O314" s="1" t="e">
        <f t="shared" si="41"/>
        <v>#N/A</v>
      </c>
      <c r="P314" s="1" t="e">
        <f t="shared" si="42"/>
        <v>#N/A</v>
      </c>
      <c r="Q314" s="1" t="e">
        <f t="shared" si="43"/>
        <v>#N/A</v>
      </c>
      <c r="R314" s="26" t="e">
        <f t="shared" si="44"/>
        <v>#N/A</v>
      </c>
    </row>
    <row r="315" spans="1:18" x14ac:dyDescent="0.35">
      <c r="A315" s="21"/>
      <c r="B315" s="24" t="e">
        <f t="shared" si="37"/>
        <v>#N/A</v>
      </c>
      <c r="C315" s="21"/>
      <c r="D315" s="21"/>
      <c r="E315" s="21"/>
      <c r="L315" s="2">
        <v>314</v>
      </c>
      <c r="N315" s="11" t="e">
        <f t="shared" si="46"/>
        <v>#N/A</v>
      </c>
      <c r="O315" s="1" t="e">
        <f t="shared" si="41"/>
        <v>#N/A</v>
      </c>
      <c r="P315" s="1" t="e">
        <f t="shared" si="42"/>
        <v>#N/A</v>
      </c>
      <c r="Q315" s="1" t="e">
        <f t="shared" si="43"/>
        <v>#N/A</v>
      </c>
      <c r="R315" s="26" t="e">
        <f t="shared" si="44"/>
        <v>#N/A</v>
      </c>
    </row>
    <row r="316" spans="1:18" x14ac:dyDescent="0.35">
      <c r="A316" s="21"/>
      <c r="B316" s="24" t="e">
        <f t="shared" si="37"/>
        <v>#N/A</v>
      </c>
      <c r="C316" s="21"/>
      <c r="D316" s="21"/>
      <c r="E316" s="21"/>
      <c r="L316" s="2">
        <v>315</v>
      </c>
      <c r="N316" s="11" t="e">
        <f t="shared" si="46"/>
        <v>#N/A</v>
      </c>
      <c r="O316" s="1" t="e">
        <f t="shared" si="41"/>
        <v>#N/A</v>
      </c>
      <c r="P316" s="1" t="e">
        <f t="shared" si="42"/>
        <v>#N/A</v>
      </c>
      <c r="Q316" s="1" t="e">
        <f t="shared" si="43"/>
        <v>#N/A</v>
      </c>
      <c r="R316" s="26" t="e">
        <f t="shared" si="44"/>
        <v>#N/A</v>
      </c>
    </row>
    <row r="317" spans="1:18" x14ac:dyDescent="0.35">
      <c r="A317" s="21"/>
      <c r="B317" s="24" t="e">
        <f t="shared" si="37"/>
        <v>#N/A</v>
      </c>
      <c r="C317" s="21"/>
      <c r="D317" s="21"/>
      <c r="E317" s="21"/>
      <c r="L317" s="2">
        <v>316</v>
      </c>
      <c r="N317" s="11" t="e">
        <f t="shared" si="46"/>
        <v>#N/A</v>
      </c>
      <c r="O317" s="1" t="e">
        <f t="shared" si="41"/>
        <v>#N/A</v>
      </c>
      <c r="P317" s="1" t="e">
        <f t="shared" si="42"/>
        <v>#N/A</v>
      </c>
      <c r="Q317" s="1" t="e">
        <f t="shared" si="43"/>
        <v>#N/A</v>
      </c>
      <c r="R317" s="26" t="e">
        <f t="shared" si="44"/>
        <v>#N/A</v>
      </c>
    </row>
    <row r="318" spans="1:18" x14ac:dyDescent="0.35">
      <c r="A318" s="21"/>
      <c r="B318" s="24" t="e">
        <f t="shared" si="37"/>
        <v>#N/A</v>
      </c>
      <c r="C318" s="21"/>
      <c r="D318" s="21"/>
      <c r="E318" s="21"/>
      <c r="L318" s="2">
        <v>317</v>
      </c>
      <c r="N318" s="11" t="e">
        <f t="shared" si="46"/>
        <v>#N/A</v>
      </c>
      <c r="O318" s="1" t="e">
        <f t="shared" si="41"/>
        <v>#N/A</v>
      </c>
      <c r="P318" s="1" t="e">
        <f t="shared" si="42"/>
        <v>#N/A</v>
      </c>
      <c r="Q318" s="1" t="e">
        <f t="shared" si="43"/>
        <v>#N/A</v>
      </c>
      <c r="R318" s="26" t="e">
        <f t="shared" si="44"/>
        <v>#N/A</v>
      </c>
    </row>
    <row r="319" spans="1:18" x14ac:dyDescent="0.35">
      <c r="A319" s="21"/>
      <c r="B319" s="24" t="e">
        <f t="shared" si="37"/>
        <v>#N/A</v>
      </c>
      <c r="C319" s="21"/>
      <c r="D319" s="21"/>
      <c r="E319" s="21"/>
      <c r="L319" s="2">
        <v>318</v>
      </c>
      <c r="N319" s="11" t="e">
        <f t="shared" si="46"/>
        <v>#N/A</v>
      </c>
      <c r="O319" s="1" t="e">
        <f t="shared" si="41"/>
        <v>#N/A</v>
      </c>
      <c r="P319" s="1" t="e">
        <f t="shared" si="42"/>
        <v>#N/A</v>
      </c>
      <c r="Q319" s="1" t="e">
        <f t="shared" si="43"/>
        <v>#N/A</v>
      </c>
      <c r="R319" s="26" t="e">
        <f t="shared" si="44"/>
        <v>#N/A</v>
      </c>
    </row>
    <row r="320" spans="1:18" x14ac:dyDescent="0.35">
      <c r="A320" s="21"/>
      <c r="B320" s="24" t="e">
        <f t="shared" si="37"/>
        <v>#N/A</v>
      </c>
      <c r="C320" s="21"/>
      <c r="D320" s="21"/>
      <c r="E320" s="21"/>
      <c r="L320" s="2">
        <v>319</v>
      </c>
      <c r="N320" s="11" t="e">
        <f t="shared" si="46"/>
        <v>#N/A</v>
      </c>
      <c r="O320" s="1" t="e">
        <f t="shared" si="41"/>
        <v>#N/A</v>
      </c>
      <c r="P320" s="1" t="e">
        <f t="shared" si="42"/>
        <v>#N/A</v>
      </c>
      <c r="Q320" s="1" t="e">
        <f t="shared" si="43"/>
        <v>#N/A</v>
      </c>
      <c r="R320" s="26" t="e">
        <f t="shared" si="44"/>
        <v>#N/A</v>
      </c>
    </row>
    <row r="321" spans="1:18" x14ac:dyDescent="0.35">
      <c r="A321" s="21"/>
      <c r="B321" s="24" t="e">
        <f t="shared" si="37"/>
        <v>#N/A</v>
      </c>
      <c r="C321" s="21"/>
      <c r="D321" s="21"/>
      <c r="E321" s="21"/>
      <c r="L321" s="2">
        <v>320</v>
      </c>
      <c r="N321" s="11" t="e">
        <f t="shared" si="46"/>
        <v>#N/A</v>
      </c>
      <c r="O321" s="1" t="e">
        <f t="shared" si="41"/>
        <v>#N/A</v>
      </c>
      <c r="P321" s="1" t="e">
        <f t="shared" si="42"/>
        <v>#N/A</v>
      </c>
      <c r="Q321" s="1" t="e">
        <f t="shared" si="43"/>
        <v>#N/A</v>
      </c>
      <c r="R321" s="26" t="e">
        <f t="shared" si="44"/>
        <v>#N/A</v>
      </c>
    </row>
    <row r="322" spans="1:18" x14ac:dyDescent="0.35">
      <c r="A322" s="21"/>
      <c r="B322" s="24" t="e">
        <f t="shared" si="37"/>
        <v>#N/A</v>
      </c>
      <c r="C322" s="21"/>
      <c r="D322" s="21"/>
      <c r="E322" s="21"/>
      <c r="L322" s="2">
        <v>321</v>
      </c>
      <c r="N322" s="11" t="e">
        <f t="shared" si="46"/>
        <v>#N/A</v>
      </c>
      <c r="O322" s="1" t="e">
        <f t="shared" si="41"/>
        <v>#N/A</v>
      </c>
      <c r="P322" s="1" t="e">
        <f t="shared" si="42"/>
        <v>#N/A</v>
      </c>
      <c r="Q322" s="1" t="e">
        <f t="shared" si="43"/>
        <v>#N/A</v>
      </c>
      <c r="R322" s="26" t="e">
        <f t="shared" si="44"/>
        <v>#N/A</v>
      </c>
    </row>
    <row r="323" spans="1:18" x14ac:dyDescent="0.35">
      <c r="A323" s="21"/>
      <c r="B323" s="24" t="e">
        <f t="shared" ref="B323:B386" si="47">VLOOKUP(A323,M:M,1,FALSE)</f>
        <v>#N/A</v>
      </c>
      <c r="C323" s="21"/>
      <c r="D323" s="21"/>
      <c r="E323" s="21"/>
      <c r="L323" s="2">
        <v>322</v>
      </c>
      <c r="N323" s="11" t="e">
        <f t="shared" ref="N323:N386" si="48">VLOOKUP(M323,G:H,2,FALSE)</f>
        <v>#N/A</v>
      </c>
      <c r="O323" s="1" t="e">
        <f t="shared" ref="O323:O386" si="49">VLOOKUP($M323,$A:$E,2,FALSE)</f>
        <v>#N/A</v>
      </c>
      <c r="P323" s="1" t="e">
        <f t="shared" ref="P323:P386" si="50">VLOOKUP($M323,$A:$E,3,FALSE)</f>
        <v>#N/A</v>
      </c>
      <c r="Q323" s="1" t="e">
        <f t="shared" ref="Q323:Q386" si="51">VLOOKUP($M323,$A:$E,4,FALSE)</f>
        <v>#N/A</v>
      </c>
      <c r="R323" s="26" t="e">
        <f t="shared" ref="R323:R386" si="52">VLOOKUP($M323,$A:$E,5,FALSE)</f>
        <v>#N/A</v>
      </c>
    </row>
    <row r="324" spans="1:18" x14ac:dyDescent="0.35">
      <c r="A324" s="21"/>
      <c r="B324" s="24" t="e">
        <f t="shared" si="47"/>
        <v>#N/A</v>
      </c>
      <c r="C324" s="21"/>
      <c r="D324" s="21"/>
      <c r="E324" s="21"/>
      <c r="L324" s="2">
        <v>323</v>
      </c>
      <c r="N324" s="11" t="e">
        <f t="shared" si="48"/>
        <v>#N/A</v>
      </c>
      <c r="O324" s="1" t="e">
        <f t="shared" si="49"/>
        <v>#N/A</v>
      </c>
      <c r="P324" s="1" t="e">
        <f t="shared" si="50"/>
        <v>#N/A</v>
      </c>
      <c r="Q324" s="1" t="e">
        <f t="shared" si="51"/>
        <v>#N/A</v>
      </c>
      <c r="R324" s="26" t="e">
        <f t="shared" si="52"/>
        <v>#N/A</v>
      </c>
    </row>
    <row r="325" spans="1:18" x14ac:dyDescent="0.35">
      <c r="A325" s="21"/>
      <c r="B325" s="24" t="e">
        <f t="shared" si="47"/>
        <v>#N/A</v>
      </c>
      <c r="C325" s="21"/>
      <c r="D325" s="21"/>
      <c r="E325" s="21"/>
      <c r="L325" s="2">
        <v>324</v>
      </c>
      <c r="N325" s="11" t="e">
        <f t="shared" si="48"/>
        <v>#N/A</v>
      </c>
      <c r="O325" s="1" t="e">
        <f t="shared" si="49"/>
        <v>#N/A</v>
      </c>
      <c r="P325" s="1" t="e">
        <f t="shared" si="50"/>
        <v>#N/A</v>
      </c>
      <c r="Q325" s="1" t="e">
        <f t="shared" si="51"/>
        <v>#N/A</v>
      </c>
      <c r="R325" s="26" t="e">
        <f t="shared" si="52"/>
        <v>#N/A</v>
      </c>
    </row>
    <row r="326" spans="1:18" x14ac:dyDescent="0.35">
      <c r="A326" s="21"/>
      <c r="B326" s="24" t="e">
        <f t="shared" si="47"/>
        <v>#N/A</v>
      </c>
      <c r="C326" s="21"/>
      <c r="D326" s="21"/>
      <c r="E326" s="21"/>
      <c r="L326" s="2">
        <v>325</v>
      </c>
      <c r="N326" s="11" t="e">
        <f t="shared" si="48"/>
        <v>#N/A</v>
      </c>
      <c r="O326" s="1" t="e">
        <f t="shared" si="49"/>
        <v>#N/A</v>
      </c>
      <c r="P326" s="1" t="e">
        <f t="shared" si="50"/>
        <v>#N/A</v>
      </c>
      <c r="Q326" s="1" t="e">
        <f t="shared" si="51"/>
        <v>#N/A</v>
      </c>
      <c r="R326" s="26" t="e">
        <f t="shared" si="52"/>
        <v>#N/A</v>
      </c>
    </row>
    <row r="327" spans="1:18" x14ac:dyDescent="0.35">
      <c r="A327" s="21"/>
      <c r="B327" s="24" t="e">
        <f t="shared" si="47"/>
        <v>#N/A</v>
      </c>
      <c r="C327" s="21"/>
      <c r="D327" s="21"/>
      <c r="E327" s="21"/>
      <c r="L327" s="2">
        <v>326</v>
      </c>
      <c r="N327" s="11" t="e">
        <f t="shared" si="48"/>
        <v>#N/A</v>
      </c>
      <c r="O327" s="1" t="e">
        <f t="shared" si="49"/>
        <v>#N/A</v>
      </c>
      <c r="P327" s="1" t="e">
        <f t="shared" si="50"/>
        <v>#N/A</v>
      </c>
      <c r="Q327" s="1" t="e">
        <f t="shared" si="51"/>
        <v>#N/A</v>
      </c>
      <c r="R327" s="26" t="e">
        <f t="shared" si="52"/>
        <v>#N/A</v>
      </c>
    </row>
    <row r="328" spans="1:18" x14ac:dyDescent="0.35">
      <c r="A328" s="21"/>
      <c r="B328" s="24" t="e">
        <f t="shared" si="47"/>
        <v>#N/A</v>
      </c>
      <c r="C328" s="21"/>
      <c r="D328" s="21"/>
      <c r="E328" s="21"/>
      <c r="L328" s="2">
        <v>327</v>
      </c>
      <c r="N328" s="11" t="e">
        <f t="shared" si="48"/>
        <v>#N/A</v>
      </c>
      <c r="O328" s="1" t="e">
        <f t="shared" si="49"/>
        <v>#N/A</v>
      </c>
      <c r="P328" s="1" t="e">
        <f t="shared" si="50"/>
        <v>#N/A</v>
      </c>
      <c r="Q328" s="1" t="e">
        <f t="shared" si="51"/>
        <v>#N/A</v>
      </c>
      <c r="R328" s="26" t="e">
        <f t="shared" si="52"/>
        <v>#N/A</v>
      </c>
    </row>
    <row r="329" spans="1:18" x14ac:dyDescent="0.35">
      <c r="A329" s="21"/>
      <c r="B329" s="24" t="e">
        <f t="shared" si="47"/>
        <v>#N/A</v>
      </c>
      <c r="C329" s="21"/>
      <c r="D329" s="21"/>
      <c r="E329" s="21"/>
      <c r="L329" s="2">
        <v>328</v>
      </c>
      <c r="N329" s="11" t="e">
        <f t="shared" si="48"/>
        <v>#N/A</v>
      </c>
      <c r="O329" s="1" t="e">
        <f t="shared" si="49"/>
        <v>#N/A</v>
      </c>
      <c r="P329" s="1" t="e">
        <f t="shared" si="50"/>
        <v>#N/A</v>
      </c>
      <c r="Q329" s="1" t="e">
        <f t="shared" si="51"/>
        <v>#N/A</v>
      </c>
      <c r="R329" s="26" t="e">
        <f t="shared" si="52"/>
        <v>#N/A</v>
      </c>
    </row>
    <row r="330" spans="1:18" x14ac:dyDescent="0.35">
      <c r="A330" s="21"/>
      <c r="B330" s="24" t="e">
        <f t="shared" si="47"/>
        <v>#N/A</v>
      </c>
      <c r="C330" s="21"/>
      <c r="D330" s="21"/>
      <c r="E330" s="21"/>
      <c r="L330" s="2">
        <v>329</v>
      </c>
      <c r="N330" s="11" t="e">
        <f t="shared" si="48"/>
        <v>#N/A</v>
      </c>
      <c r="O330" s="1" t="e">
        <f t="shared" si="49"/>
        <v>#N/A</v>
      </c>
      <c r="P330" s="1" t="e">
        <f t="shared" si="50"/>
        <v>#N/A</v>
      </c>
      <c r="Q330" s="1" t="e">
        <f t="shared" si="51"/>
        <v>#N/A</v>
      </c>
      <c r="R330" s="26" t="e">
        <f t="shared" si="52"/>
        <v>#N/A</v>
      </c>
    </row>
    <row r="331" spans="1:18" x14ac:dyDescent="0.35">
      <c r="A331" s="21"/>
      <c r="B331" s="24" t="e">
        <f t="shared" si="47"/>
        <v>#N/A</v>
      </c>
      <c r="C331" s="21"/>
      <c r="D331" s="21"/>
      <c r="E331" s="21"/>
      <c r="L331" s="2">
        <v>330</v>
      </c>
      <c r="N331" s="11" t="e">
        <f t="shared" si="48"/>
        <v>#N/A</v>
      </c>
      <c r="O331" s="1" t="e">
        <f t="shared" si="49"/>
        <v>#N/A</v>
      </c>
      <c r="P331" s="1" t="e">
        <f t="shared" si="50"/>
        <v>#N/A</v>
      </c>
      <c r="Q331" s="1" t="e">
        <f t="shared" si="51"/>
        <v>#N/A</v>
      </c>
      <c r="R331" s="26" t="e">
        <f t="shared" si="52"/>
        <v>#N/A</v>
      </c>
    </row>
    <row r="332" spans="1:18" x14ac:dyDescent="0.35">
      <c r="A332" s="21"/>
      <c r="B332" s="24" t="e">
        <f t="shared" si="47"/>
        <v>#N/A</v>
      </c>
      <c r="C332" s="21"/>
      <c r="D332" s="21"/>
      <c r="E332" s="21"/>
      <c r="L332" s="2">
        <v>331</v>
      </c>
      <c r="N332" s="11" t="e">
        <f t="shared" si="48"/>
        <v>#N/A</v>
      </c>
      <c r="O332" s="1" t="e">
        <f t="shared" si="49"/>
        <v>#N/A</v>
      </c>
      <c r="P332" s="1" t="e">
        <f t="shared" si="50"/>
        <v>#N/A</v>
      </c>
      <c r="Q332" s="1" t="e">
        <f t="shared" si="51"/>
        <v>#N/A</v>
      </c>
      <c r="R332" s="26" t="e">
        <f t="shared" si="52"/>
        <v>#N/A</v>
      </c>
    </row>
    <row r="333" spans="1:18" x14ac:dyDescent="0.35">
      <c r="A333" s="21"/>
      <c r="B333" s="24" t="e">
        <f t="shared" si="47"/>
        <v>#N/A</v>
      </c>
      <c r="C333" s="21"/>
      <c r="D333" s="21"/>
      <c r="E333" s="21"/>
      <c r="L333" s="2">
        <v>332</v>
      </c>
      <c r="N333" s="11" t="e">
        <f t="shared" si="48"/>
        <v>#N/A</v>
      </c>
      <c r="O333" s="1" t="e">
        <f t="shared" si="49"/>
        <v>#N/A</v>
      </c>
      <c r="P333" s="1" t="e">
        <f t="shared" si="50"/>
        <v>#N/A</v>
      </c>
      <c r="Q333" s="1" t="e">
        <f t="shared" si="51"/>
        <v>#N/A</v>
      </c>
      <c r="R333" s="26" t="e">
        <f t="shared" si="52"/>
        <v>#N/A</v>
      </c>
    </row>
    <row r="334" spans="1:18" x14ac:dyDescent="0.35">
      <c r="A334" s="21"/>
      <c r="B334" s="24" t="e">
        <f t="shared" si="47"/>
        <v>#N/A</v>
      </c>
      <c r="C334" s="21"/>
      <c r="D334" s="21"/>
      <c r="E334" s="21"/>
      <c r="L334" s="2">
        <v>333</v>
      </c>
      <c r="N334" s="11" t="e">
        <f t="shared" si="48"/>
        <v>#N/A</v>
      </c>
      <c r="O334" s="1" t="e">
        <f t="shared" si="49"/>
        <v>#N/A</v>
      </c>
      <c r="P334" s="1" t="e">
        <f t="shared" si="50"/>
        <v>#N/A</v>
      </c>
      <c r="Q334" s="1" t="e">
        <f t="shared" si="51"/>
        <v>#N/A</v>
      </c>
      <c r="R334" s="26" t="e">
        <f t="shared" si="52"/>
        <v>#N/A</v>
      </c>
    </row>
    <row r="335" spans="1:18" x14ac:dyDescent="0.35">
      <c r="A335" s="21"/>
      <c r="B335" s="24" t="e">
        <f t="shared" si="47"/>
        <v>#N/A</v>
      </c>
      <c r="C335" s="21"/>
      <c r="D335" s="21"/>
      <c r="E335" s="21"/>
      <c r="L335" s="2">
        <v>334</v>
      </c>
      <c r="N335" s="11" t="e">
        <f t="shared" si="48"/>
        <v>#N/A</v>
      </c>
      <c r="O335" s="1" t="e">
        <f t="shared" si="49"/>
        <v>#N/A</v>
      </c>
      <c r="P335" s="1" t="e">
        <f t="shared" si="50"/>
        <v>#N/A</v>
      </c>
      <c r="Q335" s="1" t="e">
        <f t="shared" si="51"/>
        <v>#N/A</v>
      </c>
      <c r="R335" s="26" t="e">
        <f t="shared" si="52"/>
        <v>#N/A</v>
      </c>
    </row>
    <row r="336" spans="1:18" x14ac:dyDescent="0.35">
      <c r="A336" s="21"/>
      <c r="B336" s="24" t="e">
        <f t="shared" si="47"/>
        <v>#N/A</v>
      </c>
      <c r="C336" s="21"/>
      <c r="D336" s="21"/>
      <c r="E336" s="21"/>
      <c r="L336" s="2">
        <v>335</v>
      </c>
      <c r="N336" s="11" t="e">
        <f t="shared" si="48"/>
        <v>#N/A</v>
      </c>
      <c r="O336" s="1" t="e">
        <f t="shared" si="49"/>
        <v>#N/A</v>
      </c>
      <c r="P336" s="1" t="e">
        <f t="shared" si="50"/>
        <v>#N/A</v>
      </c>
      <c r="Q336" s="1" t="e">
        <f t="shared" si="51"/>
        <v>#N/A</v>
      </c>
      <c r="R336" s="26" t="e">
        <f t="shared" si="52"/>
        <v>#N/A</v>
      </c>
    </row>
    <row r="337" spans="1:18" x14ac:dyDescent="0.35">
      <c r="A337" s="21"/>
      <c r="B337" s="24" t="e">
        <f t="shared" si="47"/>
        <v>#N/A</v>
      </c>
      <c r="C337" s="21"/>
      <c r="D337" s="21"/>
      <c r="E337" s="21"/>
      <c r="L337" s="2">
        <v>336</v>
      </c>
      <c r="N337" s="11" t="e">
        <f t="shared" si="48"/>
        <v>#N/A</v>
      </c>
      <c r="O337" s="1" t="e">
        <f t="shared" si="49"/>
        <v>#N/A</v>
      </c>
      <c r="P337" s="1" t="e">
        <f t="shared" si="50"/>
        <v>#N/A</v>
      </c>
      <c r="Q337" s="1" t="e">
        <f t="shared" si="51"/>
        <v>#N/A</v>
      </c>
      <c r="R337" s="26" t="e">
        <f t="shared" si="52"/>
        <v>#N/A</v>
      </c>
    </row>
    <row r="338" spans="1:18" x14ac:dyDescent="0.35">
      <c r="A338" s="21"/>
      <c r="B338" s="24" t="e">
        <f t="shared" si="47"/>
        <v>#N/A</v>
      </c>
      <c r="C338" s="21"/>
      <c r="D338" s="21"/>
      <c r="E338" s="21"/>
      <c r="L338" s="2">
        <v>337</v>
      </c>
      <c r="N338" s="11" t="e">
        <f t="shared" si="48"/>
        <v>#N/A</v>
      </c>
      <c r="O338" s="1" t="e">
        <f t="shared" si="49"/>
        <v>#N/A</v>
      </c>
      <c r="P338" s="1" t="e">
        <f t="shared" si="50"/>
        <v>#N/A</v>
      </c>
      <c r="Q338" s="1" t="e">
        <f t="shared" si="51"/>
        <v>#N/A</v>
      </c>
      <c r="R338" s="26" t="e">
        <f t="shared" si="52"/>
        <v>#N/A</v>
      </c>
    </row>
    <row r="339" spans="1:18" x14ac:dyDescent="0.35">
      <c r="A339" s="21"/>
      <c r="B339" s="24" t="e">
        <f t="shared" si="47"/>
        <v>#N/A</v>
      </c>
      <c r="C339" s="21"/>
      <c r="D339" s="21"/>
      <c r="E339" s="21"/>
      <c r="L339" s="2">
        <v>338</v>
      </c>
      <c r="N339" s="11" t="e">
        <f t="shared" si="48"/>
        <v>#N/A</v>
      </c>
      <c r="O339" s="1" t="e">
        <f t="shared" si="49"/>
        <v>#N/A</v>
      </c>
      <c r="P339" s="1" t="e">
        <f t="shared" si="50"/>
        <v>#N/A</v>
      </c>
      <c r="Q339" s="1" t="e">
        <f t="shared" si="51"/>
        <v>#N/A</v>
      </c>
      <c r="R339" s="26" t="e">
        <f t="shared" si="52"/>
        <v>#N/A</v>
      </c>
    </row>
    <row r="340" spans="1:18" x14ac:dyDescent="0.35">
      <c r="A340" s="21"/>
      <c r="B340" s="24" t="e">
        <f t="shared" si="47"/>
        <v>#N/A</v>
      </c>
      <c r="C340" s="21"/>
      <c r="D340" s="21"/>
      <c r="E340" s="21"/>
      <c r="L340" s="2">
        <v>339</v>
      </c>
      <c r="N340" s="11" t="e">
        <f t="shared" si="48"/>
        <v>#N/A</v>
      </c>
      <c r="O340" s="1" t="e">
        <f t="shared" si="49"/>
        <v>#N/A</v>
      </c>
      <c r="P340" s="1" t="e">
        <f t="shared" si="50"/>
        <v>#N/A</v>
      </c>
      <c r="Q340" s="1" t="e">
        <f t="shared" si="51"/>
        <v>#N/A</v>
      </c>
      <c r="R340" s="26" t="e">
        <f t="shared" si="52"/>
        <v>#N/A</v>
      </c>
    </row>
    <row r="341" spans="1:18" x14ac:dyDescent="0.35">
      <c r="A341" s="21"/>
      <c r="B341" s="24" t="e">
        <f t="shared" si="47"/>
        <v>#N/A</v>
      </c>
      <c r="C341" s="21"/>
      <c r="D341" s="21"/>
      <c r="E341" s="21"/>
      <c r="L341" s="2">
        <v>340</v>
      </c>
      <c r="N341" s="11" t="e">
        <f t="shared" si="48"/>
        <v>#N/A</v>
      </c>
      <c r="O341" s="1" t="e">
        <f t="shared" si="49"/>
        <v>#N/A</v>
      </c>
      <c r="P341" s="1" t="e">
        <f t="shared" si="50"/>
        <v>#N/A</v>
      </c>
      <c r="Q341" s="1" t="e">
        <f t="shared" si="51"/>
        <v>#N/A</v>
      </c>
      <c r="R341" s="26" t="e">
        <f t="shared" si="52"/>
        <v>#N/A</v>
      </c>
    </row>
    <row r="342" spans="1:18" x14ac:dyDescent="0.35">
      <c r="A342" s="21"/>
      <c r="B342" s="24" t="e">
        <f t="shared" si="47"/>
        <v>#N/A</v>
      </c>
      <c r="C342" s="21"/>
      <c r="D342" s="21"/>
      <c r="E342" s="21"/>
      <c r="L342" s="2">
        <v>341</v>
      </c>
      <c r="N342" s="11" t="e">
        <f t="shared" si="48"/>
        <v>#N/A</v>
      </c>
      <c r="O342" s="1" t="e">
        <f t="shared" si="49"/>
        <v>#N/A</v>
      </c>
      <c r="P342" s="1" t="e">
        <f t="shared" si="50"/>
        <v>#N/A</v>
      </c>
      <c r="Q342" s="1" t="e">
        <f t="shared" si="51"/>
        <v>#N/A</v>
      </c>
      <c r="R342" s="26" t="e">
        <f t="shared" si="52"/>
        <v>#N/A</v>
      </c>
    </row>
    <row r="343" spans="1:18" x14ac:dyDescent="0.35">
      <c r="A343" s="21"/>
      <c r="B343" s="24" t="e">
        <f t="shared" si="47"/>
        <v>#N/A</v>
      </c>
      <c r="C343" s="21"/>
      <c r="D343" s="21"/>
      <c r="E343" s="21"/>
      <c r="L343" s="2">
        <v>342</v>
      </c>
      <c r="N343" s="11" t="e">
        <f t="shared" si="48"/>
        <v>#N/A</v>
      </c>
      <c r="O343" s="1" t="e">
        <f t="shared" si="49"/>
        <v>#N/A</v>
      </c>
      <c r="P343" s="1" t="e">
        <f t="shared" si="50"/>
        <v>#N/A</v>
      </c>
      <c r="Q343" s="1" t="e">
        <f t="shared" si="51"/>
        <v>#N/A</v>
      </c>
      <c r="R343" s="26" t="e">
        <f t="shared" si="52"/>
        <v>#N/A</v>
      </c>
    </row>
    <row r="344" spans="1:18" x14ac:dyDescent="0.35">
      <c r="A344" s="21"/>
      <c r="B344" s="24" t="e">
        <f t="shared" si="47"/>
        <v>#N/A</v>
      </c>
      <c r="C344" s="21"/>
      <c r="D344" s="21"/>
      <c r="E344" s="21"/>
      <c r="L344" s="2">
        <v>343</v>
      </c>
      <c r="N344" s="11" t="e">
        <f t="shared" si="48"/>
        <v>#N/A</v>
      </c>
      <c r="O344" s="1" t="e">
        <f t="shared" si="49"/>
        <v>#N/A</v>
      </c>
      <c r="P344" s="1" t="e">
        <f t="shared" si="50"/>
        <v>#N/A</v>
      </c>
      <c r="Q344" s="1" t="e">
        <f t="shared" si="51"/>
        <v>#N/A</v>
      </c>
      <c r="R344" s="26" t="e">
        <f t="shared" si="52"/>
        <v>#N/A</v>
      </c>
    </row>
    <row r="345" spans="1:18" x14ac:dyDescent="0.35">
      <c r="A345" s="21"/>
      <c r="B345" s="24" t="e">
        <f t="shared" si="47"/>
        <v>#N/A</v>
      </c>
      <c r="C345" s="21"/>
      <c r="D345" s="21"/>
      <c r="E345" s="21"/>
      <c r="L345" s="2">
        <v>344</v>
      </c>
      <c r="N345" s="11" t="e">
        <f t="shared" si="48"/>
        <v>#N/A</v>
      </c>
      <c r="O345" s="1" t="e">
        <f t="shared" si="49"/>
        <v>#N/A</v>
      </c>
      <c r="P345" s="1" t="e">
        <f t="shared" si="50"/>
        <v>#N/A</v>
      </c>
      <c r="Q345" s="1" t="e">
        <f t="shared" si="51"/>
        <v>#N/A</v>
      </c>
      <c r="R345" s="26" t="e">
        <f t="shared" si="52"/>
        <v>#N/A</v>
      </c>
    </row>
    <row r="346" spans="1:18" x14ac:dyDescent="0.35">
      <c r="A346" s="21"/>
      <c r="B346" s="24" t="e">
        <f t="shared" si="47"/>
        <v>#N/A</v>
      </c>
      <c r="C346" s="21"/>
      <c r="D346" s="21"/>
      <c r="E346" s="21"/>
      <c r="L346" s="2">
        <v>345</v>
      </c>
      <c r="N346" s="11" t="e">
        <f t="shared" si="48"/>
        <v>#N/A</v>
      </c>
      <c r="O346" s="1" t="e">
        <f t="shared" si="49"/>
        <v>#N/A</v>
      </c>
      <c r="P346" s="1" t="e">
        <f t="shared" si="50"/>
        <v>#N/A</v>
      </c>
      <c r="Q346" s="1" t="e">
        <f t="shared" si="51"/>
        <v>#N/A</v>
      </c>
      <c r="R346" s="26" t="e">
        <f t="shared" si="52"/>
        <v>#N/A</v>
      </c>
    </row>
    <row r="347" spans="1:18" x14ac:dyDescent="0.35">
      <c r="A347" s="21"/>
      <c r="B347" s="24" t="e">
        <f t="shared" si="47"/>
        <v>#N/A</v>
      </c>
      <c r="C347" s="21"/>
      <c r="D347" s="21"/>
      <c r="E347" s="21"/>
      <c r="L347" s="2">
        <v>346</v>
      </c>
      <c r="N347" s="11" t="e">
        <f t="shared" si="48"/>
        <v>#N/A</v>
      </c>
      <c r="O347" s="1" t="e">
        <f t="shared" si="49"/>
        <v>#N/A</v>
      </c>
      <c r="P347" s="1" t="e">
        <f t="shared" si="50"/>
        <v>#N/A</v>
      </c>
      <c r="Q347" s="1" t="e">
        <f t="shared" si="51"/>
        <v>#N/A</v>
      </c>
      <c r="R347" s="26" t="e">
        <f t="shared" si="52"/>
        <v>#N/A</v>
      </c>
    </row>
    <row r="348" spans="1:18" x14ac:dyDescent="0.35">
      <c r="A348" s="21"/>
      <c r="B348" s="24" t="e">
        <f t="shared" si="47"/>
        <v>#N/A</v>
      </c>
      <c r="C348" s="21"/>
      <c r="D348" s="21"/>
      <c r="E348" s="21"/>
      <c r="L348" s="2">
        <v>347</v>
      </c>
      <c r="N348" s="11" t="e">
        <f t="shared" si="48"/>
        <v>#N/A</v>
      </c>
      <c r="O348" s="1" t="e">
        <f t="shared" si="49"/>
        <v>#N/A</v>
      </c>
      <c r="P348" s="1" t="e">
        <f t="shared" si="50"/>
        <v>#N/A</v>
      </c>
      <c r="Q348" s="1" t="e">
        <f t="shared" si="51"/>
        <v>#N/A</v>
      </c>
      <c r="R348" s="26" t="e">
        <f t="shared" si="52"/>
        <v>#N/A</v>
      </c>
    </row>
    <row r="349" spans="1:18" x14ac:dyDescent="0.35">
      <c r="A349" s="21"/>
      <c r="B349" s="24" t="e">
        <f t="shared" si="47"/>
        <v>#N/A</v>
      </c>
      <c r="C349" s="21"/>
      <c r="D349" s="21"/>
      <c r="E349" s="21"/>
      <c r="L349" s="2">
        <v>348</v>
      </c>
      <c r="N349" s="11" t="e">
        <f t="shared" si="48"/>
        <v>#N/A</v>
      </c>
      <c r="O349" s="1" t="e">
        <f t="shared" si="49"/>
        <v>#N/A</v>
      </c>
      <c r="P349" s="1" t="e">
        <f t="shared" si="50"/>
        <v>#N/A</v>
      </c>
      <c r="Q349" s="1" t="e">
        <f t="shared" si="51"/>
        <v>#N/A</v>
      </c>
      <c r="R349" s="26" t="e">
        <f t="shared" si="52"/>
        <v>#N/A</v>
      </c>
    </row>
    <row r="350" spans="1:18" x14ac:dyDescent="0.35">
      <c r="A350" s="21"/>
      <c r="B350" s="24" t="e">
        <f t="shared" si="47"/>
        <v>#N/A</v>
      </c>
      <c r="C350" s="21"/>
      <c r="D350" s="21"/>
      <c r="E350" s="21"/>
      <c r="L350" s="2">
        <v>349</v>
      </c>
      <c r="N350" s="11" t="e">
        <f t="shared" si="48"/>
        <v>#N/A</v>
      </c>
      <c r="O350" s="1" t="e">
        <f t="shared" si="49"/>
        <v>#N/A</v>
      </c>
      <c r="P350" s="1" t="e">
        <f t="shared" si="50"/>
        <v>#N/A</v>
      </c>
      <c r="Q350" s="1" t="e">
        <f t="shared" si="51"/>
        <v>#N/A</v>
      </c>
      <c r="R350" s="26" t="e">
        <f t="shared" si="52"/>
        <v>#N/A</v>
      </c>
    </row>
    <row r="351" spans="1:18" x14ac:dyDescent="0.35">
      <c r="A351" s="21"/>
      <c r="B351" s="24" t="e">
        <f t="shared" si="47"/>
        <v>#N/A</v>
      </c>
      <c r="C351" s="21"/>
      <c r="D351" s="21"/>
      <c r="E351" s="21"/>
      <c r="L351" s="2">
        <v>350</v>
      </c>
      <c r="N351" s="11" t="e">
        <f t="shared" si="48"/>
        <v>#N/A</v>
      </c>
      <c r="O351" s="1" t="e">
        <f t="shared" si="49"/>
        <v>#N/A</v>
      </c>
      <c r="P351" s="1" t="e">
        <f t="shared" si="50"/>
        <v>#N/A</v>
      </c>
      <c r="Q351" s="1" t="e">
        <f t="shared" si="51"/>
        <v>#N/A</v>
      </c>
      <c r="R351" s="26" t="e">
        <f t="shared" si="52"/>
        <v>#N/A</v>
      </c>
    </row>
    <row r="352" spans="1:18" x14ac:dyDescent="0.35">
      <c r="A352" s="21"/>
      <c r="B352" s="24" t="e">
        <f t="shared" si="47"/>
        <v>#N/A</v>
      </c>
      <c r="C352" s="21"/>
      <c r="D352" s="21"/>
      <c r="E352" s="21"/>
      <c r="L352" s="2">
        <v>351</v>
      </c>
      <c r="N352" s="11" t="e">
        <f t="shared" si="48"/>
        <v>#N/A</v>
      </c>
      <c r="O352" s="1" t="e">
        <f t="shared" si="49"/>
        <v>#N/A</v>
      </c>
      <c r="P352" s="1" t="e">
        <f t="shared" si="50"/>
        <v>#N/A</v>
      </c>
      <c r="Q352" s="1" t="e">
        <f t="shared" si="51"/>
        <v>#N/A</v>
      </c>
      <c r="R352" s="26" t="e">
        <f t="shared" si="52"/>
        <v>#N/A</v>
      </c>
    </row>
    <row r="353" spans="1:18" x14ac:dyDescent="0.35">
      <c r="A353" s="21"/>
      <c r="B353" s="24" t="e">
        <f t="shared" si="47"/>
        <v>#N/A</v>
      </c>
      <c r="C353" s="21"/>
      <c r="D353" s="21"/>
      <c r="E353" s="21"/>
      <c r="L353" s="2">
        <v>352</v>
      </c>
      <c r="N353" s="11" t="e">
        <f t="shared" si="48"/>
        <v>#N/A</v>
      </c>
      <c r="O353" s="1" t="e">
        <f t="shared" si="49"/>
        <v>#N/A</v>
      </c>
      <c r="P353" s="1" t="e">
        <f t="shared" si="50"/>
        <v>#N/A</v>
      </c>
      <c r="Q353" s="1" t="e">
        <f t="shared" si="51"/>
        <v>#N/A</v>
      </c>
      <c r="R353" s="26" t="e">
        <f t="shared" si="52"/>
        <v>#N/A</v>
      </c>
    </row>
    <row r="354" spans="1:18" x14ac:dyDescent="0.35">
      <c r="A354" s="21"/>
      <c r="B354" s="24" t="e">
        <f t="shared" si="47"/>
        <v>#N/A</v>
      </c>
      <c r="C354" s="21"/>
      <c r="D354" s="21"/>
      <c r="E354" s="21"/>
      <c r="L354" s="2">
        <v>353</v>
      </c>
      <c r="N354" s="11" t="e">
        <f t="shared" si="48"/>
        <v>#N/A</v>
      </c>
      <c r="O354" s="1" t="e">
        <f t="shared" si="49"/>
        <v>#N/A</v>
      </c>
      <c r="P354" s="1" t="e">
        <f t="shared" si="50"/>
        <v>#N/A</v>
      </c>
      <c r="Q354" s="1" t="e">
        <f t="shared" si="51"/>
        <v>#N/A</v>
      </c>
      <c r="R354" s="26" t="e">
        <f t="shared" si="52"/>
        <v>#N/A</v>
      </c>
    </row>
    <row r="355" spans="1:18" x14ac:dyDescent="0.35">
      <c r="A355" s="21"/>
      <c r="B355" s="24" t="e">
        <f t="shared" si="47"/>
        <v>#N/A</v>
      </c>
      <c r="C355" s="21"/>
      <c r="D355" s="21"/>
      <c r="E355" s="21"/>
      <c r="L355" s="2">
        <v>354</v>
      </c>
      <c r="N355" s="11" t="e">
        <f t="shared" si="48"/>
        <v>#N/A</v>
      </c>
      <c r="O355" s="1" t="e">
        <f t="shared" si="49"/>
        <v>#N/A</v>
      </c>
      <c r="P355" s="1" t="e">
        <f t="shared" si="50"/>
        <v>#N/A</v>
      </c>
      <c r="Q355" s="1" t="e">
        <f t="shared" si="51"/>
        <v>#N/A</v>
      </c>
      <c r="R355" s="26" t="e">
        <f t="shared" si="52"/>
        <v>#N/A</v>
      </c>
    </row>
    <row r="356" spans="1:18" x14ac:dyDescent="0.35">
      <c r="A356" s="21"/>
      <c r="B356" s="24" t="e">
        <f t="shared" si="47"/>
        <v>#N/A</v>
      </c>
      <c r="C356" s="21"/>
      <c r="D356" s="21"/>
      <c r="E356" s="21"/>
      <c r="L356" s="2">
        <v>355</v>
      </c>
      <c r="N356" s="11" t="e">
        <f t="shared" si="48"/>
        <v>#N/A</v>
      </c>
      <c r="O356" s="1" t="e">
        <f t="shared" si="49"/>
        <v>#N/A</v>
      </c>
      <c r="P356" s="1" t="e">
        <f t="shared" si="50"/>
        <v>#N/A</v>
      </c>
      <c r="Q356" s="1" t="e">
        <f t="shared" si="51"/>
        <v>#N/A</v>
      </c>
      <c r="R356" s="26" t="e">
        <f t="shared" si="52"/>
        <v>#N/A</v>
      </c>
    </row>
    <row r="357" spans="1:18" x14ac:dyDescent="0.35">
      <c r="A357" s="21"/>
      <c r="B357" s="24" t="e">
        <f t="shared" si="47"/>
        <v>#N/A</v>
      </c>
      <c r="C357" s="21"/>
      <c r="D357" s="21"/>
      <c r="E357" s="21"/>
      <c r="L357" s="2">
        <v>356</v>
      </c>
      <c r="N357" s="11" t="e">
        <f t="shared" si="48"/>
        <v>#N/A</v>
      </c>
      <c r="O357" s="1" t="e">
        <f t="shared" si="49"/>
        <v>#N/A</v>
      </c>
      <c r="P357" s="1" t="e">
        <f t="shared" si="50"/>
        <v>#N/A</v>
      </c>
      <c r="Q357" s="1" t="e">
        <f t="shared" si="51"/>
        <v>#N/A</v>
      </c>
      <c r="R357" s="26" t="e">
        <f t="shared" si="52"/>
        <v>#N/A</v>
      </c>
    </row>
    <row r="358" spans="1:18" x14ac:dyDescent="0.35">
      <c r="A358" s="21"/>
      <c r="B358" s="24" t="e">
        <f t="shared" si="47"/>
        <v>#N/A</v>
      </c>
      <c r="C358" s="21"/>
      <c r="D358" s="21"/>
      <c r="E358" s="21"/>
      <c r="L358" s="2">
        <v>357</v>
      </c>
      <c r="N358" s="11" t="e">
        <f t="shared" si="48"/>
        <v>#N/A</v>
      </c>
      <c r="O358" s="1" t="e">
        <f t="shared" si="49"/>
        <v>#N/A</v>
      </c>
      <c r="P358" s="1" t="e">
        <f t="shared" si="50"/>
        <v>#N/A</v>
      </c>
      <c r="Q358" s="1" t="e">
        <f t="shared" si="51"/>
        <v>#N/A</v>
      </c>
      <c r="R358" s="26" t="e">
        <f t="shared" si="52"/>
        <v>#N/A</v>
      </c>
    </row>
    <row r="359" spans="1:18" x14ac:dyDescent="0.35">
      <c r="A359" s="21"/>
      <c r="B359" s="24" t="e">
        <f t="shared" si="47"/>
        <v>#N/A</v>
      </c>
      <c r="C359" s="21"/>
      <c r="D359" s="21"/>
      <c r="E359" s="21"/>
      <c r="L359" s="2">
        <v>358</v>
      </c>
      <c r="N359" s="11" t="e">
        <f t="shared" si="48"/>
        <v>#N/A</v>
      </c>
      <c r="O359" s="1" t="e">
        <f t="shared" si="49"/>
        <v>#N/A</v>
      </c>
      <c r="P359" s="1" t="e">
        <f t="shared" si="50"/>
        <v>#N/A</v>
      </c>
      <c r="Q359" s="1" t="e">
        <f t="shared" si="51"/>
        <v>#N/A</v>
      </c>
      <c r="R359" s="26" t="e">
        <f t="shared" si="52"/>
        <v>#N/A</v>
      </c>
    </row>
    <row r="360" spans="1:18" x14ac:dyDescent="0.35">
      <c r="A360" s="21"/>
      <c r="B360" s="24" t="e">
        <f t="shared" si="47"/>
        <v>#N/A</v>
      </c>
      <c r="C360" s="21"/>
      <c r="D360" s="21"/>
      <c r="E360" s="21"/>
      <c r="L360" s="2">
        <v>359</v>
      </c>
      <c r="N360" s="11" t="e">
        <f t="shared" si="48"/>
        <v>#N/A</v>
      </c>
      <c r="O360" s="1" t="e">
        <f t="shared" si="49"/>
        <v>#N/A</v>
      </c>
      <c r="P360" s="1" t="e">
        <f t="shared" si="50"/>
        <v>#N/A</v>
      </c>
      <c r="Q360" s="1" t="e">
        <f t="shared" si="51"/>
        <v>#N/A</v>
      </c>
      <c r="R360" s="26" t="e">
        <f t="shared" si="52"/>
        <v>#N/A</v>
      </c>
    </row>
    <row r="361" spans="1:18" x14ac:dyDescent="0.35">
      <c r="A361" s="21"/>
      <c r="B361" s="24" t="e">
        <f t="shared" si="47"/>
        <v>#N/A</v>
      </c>
      <c r="C361" s="21"/>
      <c r="D361" s="21"/>
      <c r="E361" s="21"/>
      <c r="L361" s="2">
        <v>360</v>
      </c>
      <c r="N361" s="11" t="e">
        <f t="shared" si="48"/>
        <v>#N/A</v>
      </c>
      <c r="O361" s="1" t="e">
        <f t="shared" si="49"/>
        <v>#N/A</v>
      </c>
      <c r="P361" s="1" t="e">
        <f t="shared" si="50"/>
        <v>#N/A</v>
      </c>
      <c r="Q361" s="1" t="e">
        <f t="shared" si="51"/>
        <v>#N/A</v>
      </c>
      <c r="R361" s="26" t="e">
        <f t="shared" si="52"/>
        <v>#N/A</v>
      </c>
    </row>
    <row r="362" spans="1:18" x14ac:dyDescent="0.35">
      <c r="A362" s="21"/>
      <c r="B362" s="24" t="e">
        <f t="shared" si="47"/>
        <v>#N/A</v>
      </c>
      <c r="C362" s="21"/>
      <c r="D362" s="21"/>
      <c r="E362" s="21"/>
      <c r="L362" s="2">
        <v>361</v>
      </c>
      <c r="N362" s="11" t="e">
        <f t="shared" si="48"/>
        <v>#N/A</v>
      </c>
      <c r="O362" s="1" t="e">
        <f t="shared" si="49"/>
        <v>#N/A</v>
      </c>
      <c r="P362" s="1" t="e">
        <f t="shared" si="50"/>
        <v>#N/A</v>
      </c>
      <c r="Q362" s="1" t="e">
        <f t="shared" si="51"/>
        <v>#N/A</v>
      </c>
      <c r="R362" s="26" t="e">
        <f t="shared" si="52"/>
        <v>#N/A</v>
      </c>
    </row>
    <row r="363" spans="1:18" x14ac:dyDescent="0.35">
      <c r="A363" s="21"/>
      <c r="B363" s="24" t="e">
        <f t="shared" si="47"/>
        <v>#N/A</v>
      </c>
      <c r="C363" s="21"/>
      <c r="D363" s="21"/>
      <c r="E363" s="21"/>
      <c r="L363" s="2">
        <v>362</v>
      </c>
      <c r="N363" s="11" t="e">
        <f t="shared" si="48"/>
        <v>#N/A</v>
      </c>
      <c r="O363" s="1" t="e">
        <f t="shared" si="49"/>
        <v>#N/A</v>
      </c>
      <c r="P363" s="1" t="e">
        <f t="shared" si="50"/>
        <v>#N/A</v>
      </c>
      <c r="Q363" s="1" t="e">
        <f t="shared" si="51"/>
        <v>#N/A</v>
      </c>
      <c r="R363" s="26" t="e">
        <f t="shared" si="52"/>
        <v>#N/A</v>
      </c>
    </row>
    <row r="364" spans="1:18" x14ac:dyDescent="0.35">
      <c r="A364" s="21"/>
      <c r="B364" s="24" t="e">
        <f t="shared" si="47"/>
        <v>#N/A</v>
      </c>
      <c r="C364" s="21"/>
      <c r="D364" s="21"/>
      <c r="E364" s="21"/>
      <c r="L364" s="2">
        <v>363</v>
      </c>
      <c r="N364" s="11" t="e">
        <f t="shared" si="48"/>
        <v>#N/A</v>
      </c>
      <c r="O364" s="1" t="e">
        <f t="shared" si="49"/>
        <v>#N/A</v>
      </c>
      <c r="P364" s="1" t="e">
        <f t="shared" si="50"/>
        <v>#N/A</v>
      </c>
      <c r="Q364" s="1" t="e">
        <f t="shared" si="51"/>
        <v>#N/A</v>
      </c>
      <c r="R364" s="26" t="e">
        <f t="shared" si="52"/>
        <v>#N/A</v>
      </c>
    </row>
    <row r="365" spans="1:18" x14ac:dyDescent="0.35">
      <c r="A365" s="21"/>
      <c r="B365" s="24" t="e">
        <f t="shared" si="47"/>
        <v>#N/A</v>
      </c>
      <c r="C365" s="21"/>
      <c r="D365" s="21"/>
      <c r="E365" s="21"/>
      <c r="L365" s="2">
        <v>364</v>
      </c>
      <c r="N365" s="11" t="e">
        <f t="shared" si="48"/>
        <v>#N/A</v>
      </c>
      <c r="O365" s="1" t="e">
        <f t="shared" si="49"/>
        <v>#N/A</v>
      </c>
      <c r="P365" s="1" t="e">
        <f t="shared" si="50"/>
        <v>#N/A</v>
      </c>
      <c r="Q365" s="1" t="e">
        <f t="shared" si="51"/>
        <v>#N/A</v>
      </c>
      <c r="R365" s="26" t="e">
        <f t="shared" si="52"/>
        <v>#N/A</v>
      </c>
    </row>
    <row r="366" spans="1:18" x14ac:dyDescent="0.35">
      <c r="A366" s="21"/>
      <c r="B366" s="24" t="e">
        <f t="shared" si="47"/>
        <v>#N/A</v>
      </c>
      <c r="C366" s="21"/>
      <c r="D366" s="21"/>
      <c r="E366" s="21"/>
      <c r="L366" s="2">
        <v>365</v>
      </c>
      <c r="N366" s="11" t="e">
        <f t="shared" si="48"/>
        <v>#N/A</v>
      </c>
      <c r="O366" s="1" t="e">
        <f t="shared" si="49"/>
        <v>#N/A</v>
      </c>
      <c r="P366" s="1" t="e">
        <f t="shared" si="50"/>
        <v>#N/A</v>
      </c>
      <c r="Q366" s="1" t="e">
        <f t="shared" si="51"/>
        <v>#N/A</v>
      </c>
      <c r="R366" s="26" t="e">
        <f t="shared" si="52"/>
        <v>#N/A</v>
      </c>
    </row>
    <row r="367" spans="1:18" x14ac:dyDescent="0.35">
      <c r="A367" s="21"/>
      <c r="B367" s="24" t="e">
        <f t="shared" si="47"/>
        <v>#N/A</v>
      </c>
      <c r="C367" s="21"/>
      <c r="D367" s="21"/>
      <c r="E367" s="21"/>
      <c r="L367" s="2">
        <v>366</v>
      </c>
      <c r="N367" s="11" t="e">
        <f t="shared" si="48"/>
        <v>#N/A</v>
      </c>
      <c r="O367" s="1" t="e">
        <f t="shared" si="49"/>
        <v>#N/A</v>
      </c>
      <c r="P367" s="1" t="e">
        <f t="shared" si="50"/>
        <v>#N/A</v>
      </c>
      <c r="Q367" s="1" t="e">
        <f t="shared" si="51"/>
        <v>#N/A</v>
      </c>
      <c r="R367" s="26" t="e">
        <f t="shared" si="52"/>
        <v>#N/A</v>
      </c>
    </row>
    <row r="368" spans="1:18" x14ac:dyDescent="0.35">
      <c r="A368" s="21"/>
      <c r="B368" s="24" t="e">
        <f t="shared" si="47"/>
        <v>#N/A</v>
      </c>
      <c r="C368" s="21"/>
      <c r="D368" s="21"/>
      <c r="E368" s="21"/>
      <c r="L368" s="2">
        <v>367</v>
      </c>
      <c r="N368" s="11" t="e">
        <f t="shared" si="48"/>
        <v>#N/A</v>
      </c>
      <c r="O368" s="1" t="e">
        <f t="shared" si="49"/>
        <v>#N/A</v>
      </c>
      <c r="P368" s="1" t="e">
        <f t="shared" si="50"/>
        <v>#N/A</v>
      </c>
      <c r="Q368" s="1" t="e">
        <f t="shared" si="51"/>
        <v>#N/A</v>
      </c>
      <c r="R368" s="26" t="e">
        <f t="shared" si="52"/>
        <v>#N/A</v>
      </c>
    </row>
    <row r="369" spans="1:18" x14ac:dyDescent="0.35">
      <c r="A369" s="21"/>
      <c r="B369" s="24" t="e">
        <f t="shared" si="47"/>
        <v>#N/A</v>
      </c>
      <c r="C369" s="21"/>
      <c r="D369" s="21"/>
      <c r="E369" s="21"/>
      <c r="L369" s="2">
        <v>368</v>
      </c>
      <c r="N369" s="11" t="e">
        <f t="shared" si="48"/>
        <v>#N/A</v>
      </c>
      <c r="O369" s="1" t="e">
        <f t="shared" si="49"/>
        <v>#N/A</v>
      </c>
      <c r="P369" s="1" t="e">
        <f t="shared" si="50"/>
        <v>#N/A</v>
      </c>
      <c r="Q369" s="1" t="e">
        <f t="shared" si="51"/>
        <v>#N/A</v>
      </c>
      <c r="R369" s="26" t="e">
        <f t="shared" si="52"/>
        <v>#N/A</v>
      </c>
    </row>
    <row r="370" spans="1:18" x14ac:dyDescent="0.35">
      <c r="A370" s="21"/>
      <c r="B370" s="24" t="e">
        <f t="shared" si="47"/>
        <v>#N/A</v>
      </c>
      <c r="C370" s="21"/>
      <c r="D370" s="21"/>
      <c r="E370" s="21"/>
      <c r="L370" s="2">
        <v>369</v>
      </c>
      <c r="N370" s="11" t="e">
        <f t="shared" si="48"/>
        <v>#N/A</v>
      </c>
      <c r="O370" s="1" t="e">
        <f t="shared" si="49"/>
        <v>#N/A</v>
      </c>
      <c r="P370" s="1" t="e">
        <f t="shared" si="50"/>
        <v>#N/A</v>
      </c>
      <c r="Q370" s="1" t="e">
        <f t="shared" si="51"/>
        <v>#N/A</v>
      </c>
      <c r="R370" s="26" t="e">
        <f t="shared" si="52"/>
        <v>#N/A</v>
      </c>
    </row>
    <row r="371" spans="1:18" x14ac:dyDescent="0.35">
      <c r="A371" s="21"/>
      <c r="B371" s="24" t="e">
        <f t="shared" si="47"/>
        <v>#N/A</v>
      </c>
      <c r="C371" s="21"/>
      <c r="D371" s="21"/>
      <c r="E371" s="21"/>
      <c r="L371" s="2">
        <v>370</v>
      </c>
      <c r="N371" s="11" t="e">
        <f t="shared" si="48"/>
        <v>#N/A</v>
      </c>
      <c r="O371" s="1" t="e">
        <f t="shared" si="49"/>
        <v>#N/A</v>
      </c>
      <c r="P371" s="1" t="e">
        <f t="shared" si="50"/>
        <v>#N/A</v>
      </c>
      <c r="Q371" s="1" t="e">
        <f t="shared" si="51"/>
        <v>#N/A</v>
      </c>
      <c r="R371" s="26" t="e">
        <f t="shared" si="52"/>
        <v>#N/A</v>
      </c>
    </row>
    <row r="372" spans="1:18" x14ac:dyDescent="0.35">
      <c r="A372" s="21"/>
      <c r="B372" s="24" t="e">
        <f t="shared" si="47"/>
        <v>#N/A</v>
      </c>
      <c r="C372" s="21"/>
      <c r="D372" s="21"/>
      <c r="E372" s="21"/>
      <c r="L372" s="2">
        <v>371</v>
      </c>
      <c r="N372" s="11" t="e">
        <f t="shared" si="48"/>
        <v>#N/A</v>
      </c>
      <c r="O372" s="1" t="e">
        <f t="shared" si="49"/>
        <v>#N/A</v>
      </c>
      <c r="P372" s="1" t="e">
        <f t="shared" si="50"/>
        <v>#N/A</v>
      </c>
      <c r="Q372" s="1" t="e">
        <f t="shared" si="51"/>
        <v>#N/A</v>
      </c>
      <c r="R372" s="26" t="e">
        <f t="shared" si="52"/>
        <v>#N/A</v>
      </c>
    </row>
    <row r="373" spans="1:18" x14ac:dyDescent="0.35">
      <c r="A373" s="21"/>
      <c r="B373" s="24" t="e">
        <f t="shared" si="47"/>
        <v>#N/A</v>
      </c>
      <c r="C373" s="21"/>
      <c r="D373" s="21"/>
      <c r="E373" s="21"/>
      <c r="L373" s="2">
        <v>372</v>
      </c>
      <c r="N373" s="11" t="e">
        <f t="shared" si="48"/>
        <v>#N/A</v>
      </c>
      <c r="O373" s="1" t="e">
        <f t="shared" si="49"/>
        <v>#N/A</v>
      </c>
      <c r="P373" s="1" t="e">
        <f t="shared" si="50"/>
        <v>#N/A</v>
      </c>
      <c r="Q373" s="1" t="e">
        <f t="shared" si="51"/>
        <v>#N/A</v>
      </c>
      <c r="R373" s="26" t="e">
        <f t="shared" si="52"/>
        <v>#N/A</v>
      </c>
    </row>
    <row r="374" spans="1:18" x14ac:dyDescent="0.35">
      <c r="A374" s="21"/>
      <c r="B374" s="24" t="e">
        <f t="shared" si="47"/>
        <v>#N/A</v>
      </c>
      <c r="C374" s="21"/>
      <c r="D374" s="21"/>
      <c r="E374" s="21"/>
      <c r="L374" s="2">
        <v>373</v>
      </c>
      <c r="N374" s="11" t="e">
        <f t="shared" si="48"/>
        <v>#N/A</v>
      </c>
      <c r="O374" s="1" t="e">
        <f t="shared" si="49"/>
        <v>#N/A</v>
      </c>
      <c r="P374" s="1" t="e">
        <f t="shared" si="50"/>
        <v>#N/A</v>
      </c>
      <c r="Q374" s="1" t="e">
        <f t="shared" si="51"/>
        <v>#N/A</v>
      </c>
      <c r="R374" s="26" t="e">
        <f t="shared" si="52"/>
        <v>#N/A</v>
      </c>
    </row>
    <row r="375" spans="1:18" x14ac:dyDescent="0.35">
      <c r="A375" s="21"/>
      <c r="B375" s="24" t="e">
        <f t="shared" si="47"/>
        <v>#N/A</v>
      </c>
      <c r="C375" s="21"/>
      <c r="D375" s="21"/>
      <c r="E375" s="21"/>
      <c r="L375" s="2">
        <v>374</v>
      </c>
      <c r="N375" s="11" t="e">
        <f t="shared" si="48"/>
        <v>#N/A</v>
      </c>
      <c r="O375" s="1" t="e">
        <f t="shared" si="49"/>
        <v>#N/A</v>
      </c>
      <c r="P375" s="1" t="e">
        <f t="shared" si="50"/>
        <v>#N/A</v>
      </c>
      <c r="Q375" s="1" t="e">
        <f t="shared" si="51"/>
        <v>#N/A</v>
      </c>
      <c r="R375" s="26" t="e">
        <f t="shared" si="52"/>
        <v>#N/A</v>
      </c>
    </row>
    <row r="376" spans="1:18" x14ac:dyDescent="0.35">
      <c r="A376" s="21"/>
      <c r="B376" s="24" t="e">
        <f t="shared" si="47"/>
        <v>#N/A</v>
      </c>
      <c r="C376" s="21"/>
      <c r="D376" s="21"/>
      <c r="E376" s="21"/>
      <c r="L376" s="2">
        <v>375</v>
      </c>
      <c r="N376" s="11" t="e">
        <f t="shared" si="48"/>
        <v>#N/A</v>
      </c>
      <c r="O376" s="1" t="e">
        <f t="shared" si="49"/>
        <v>#N/A</v>
      </c>
      <c r="P376" s="1" t="e">
        <f t="shared" si="50"/>
        <v>#N/A</v>
      </c>
      <c r="Q376" s="1" t="e">
        <f t="shared" si="51"/>
        <v>#N/A</v>
      </c>
      <c r="R376" s="26" t="e">
        <f t="shared" si="52"/>
        <v>#N/A</v>
      </c>
    </row>
    <row r="377" spans="1:18" x14ac:dyDescent="0.35">
      <c r="A377" s="21"/>
      <c r="B377" s="24" t="e">
        <f t="shared" si="47"/>
        <v>#N/A</v>
      </c>
      <c r="C377" s="21"/>
      <c r="D377" s="21"/>
      <c r="E377" s="21"/>
      <c r="L377" s="2">
        <v>376</v>
      </c>
      <c r="N377" s="11" t="e">
        <f t="shared" si="48"/>
        <v>#N/A</v>
      </c>
      <c r="O377" s="1" t="e">
        <f t="shared" si="49"/>
        <v>#N/A</v>
      </c>
      <c r="P377" s="1" t="e">
        <f t="shared" si="50"/>
        <v>#N/A</v>
      </c>
      <c r="Q377" s="1" t="e">
        <f t="shared" si="51"/>
        <v>#N/A</v>
      </c>
      <c r="R377" s="26" t="e">
        <f t="shared" si="52"/>
        <v>#N/A</v>
      </c>
    </row>
    <row r="378" spans="1:18" x14ac:dyDescent="0.35">
      <c r="A378" s="21"/>
      <c r="B378" s="24" t="e">
        <f t="shared" si="47"/>
        <v>#N/A</v>
      </c>
      <c r="C378" s="21"/>
      <c r="D378" s="21"/>
      <c r="E378" s="21"/>
      <c r="L378" s="2">
        <v>377</v>
      </c>
      <c r="N378" s="11" t="e">
        <f t="shared" si="48"/>
        <v>#N/A</v>
      </c>
      <c r="O378" s="1" t="e">
        <f t="shared" si="49"/>
        <v>#N/A</v>
      </c>
      <c r="P378" s="1" t="e">
        <f t="shared" si="50"/>
        <v>#N/A</v>
      </c>
      <c r="Q378" s="1" t="e">
        <f t="shared" si="51"/>
        <v>#N/A</v>
      </c>
      <c r="R378" s="26" t="e">
        <f t="shared" si="52"/>
        <v>#N/A</v>
      </c>
    </row>
    <row r="379" spans="1:18" x14ac:dyDescent="0.35">
      <c r="A379" s="21"/>
      <c r="B379" s="24" t="e">
        <f t="shared" si="47"/>
        <v>#N/A</v>
      </c>
      <c r="C379" s="21"/>
      <c r="D379" s="21"/>
      <c r="E379" s="21"/>
      <c r="L379" s="2">
        <v>378</v>
      </c>
      <c r="N379" s="11" t="e">
        <f t="shared" si="48"/>
        <v>#N/A</v>
      </c>
      <c r="O379" s="1" t="e">
        <f t="shared" si="49"/>
        <v>#N/A</v>
      </c>
      <c r="P379" s="1" t="e">
        <f t="shared" si="50"/>
        <v>#N/A</v>
      </c>
      <c r="Q379" s="1" t="e">
        <f t="shared" si="51"/>
        <v>#N/A</v>
      </c>
      <c r="R379" s="26" t="e">
        <f t="shared" si="52"/>
        <v>#N/A</v>
      </c>
    </row>
    <row r="380" spans="1:18" x14ac:dyDescent="0.35">
      <c r="A380" s="21"/>
      <c r="B380" s="24" t="e">
        <f t="shared" si="47"/>
        <v>#N/A</v>
      </c>
      <c r="C380" s="21"/>
      <c r="D380" s="21"/>
      <c r="E380" s="21"/>
      <c r="L380" s="2">
        <v>379</v>
      </c>
      <c r="N380" s="11" t="e">
        <f t="shared" si="48"/>
        <v>#N/A</v>
      </c>
      <c r="O380" s="1" t="e">
        <f t="shared" si="49"/>
        <v>#N/A</v>
      </c>
      <c r="P380" s="1" t="e">
        <f t="shared" si="50"/>
        <v>#N/A</v>
      </c>
      <c r="Q380" s="1" t="e">
        <f t="shared" si="51"/>
        <v>#N/A</v>
      </c>
      <c r="R380" s="26" t="e">
        <f t="shared" si="52"/>
        <v>#N/A</v>
      </c>
    </row>
    <row r="381" spans="1:18" x14ac:dyDescent="0.35">
      <c r="A381" s="21"/>
      <c r="B381" s="24" t="e">
        <f t="shared" si="47"/>
        <v>#N/A</v>
      </c>
      <c r="C381" s="21"/>
      <c r="D381" s="21"/>
      <c r="E381" s="21"/>
      <c r="L381" s="2">
        <v>380</v>
      </c>
      <c r="N381" s="11" t="e">
        <f t="shared" si="48"/>
        <v>#N/A</v>
      </c>
      <c r="O381" s="1" t="e">
        <f t="shared" si="49"/>
        <v>#N/A</v>
      </c>
      <c r="P381" s="1" t="e">
        <f t="shared" si="50"/>
        <v>#N/A</v>
      </c>
      <c r="Q381" s="1" t="e">
        <f t="shared" si="51"/>
        <v>#N/A</v>
      </c>
      <c r="R381" s="26" t="e">
        <f t="shared" si="52"/>
        <v>#N/A</v>
      </c>
    </row>
    <row r="382" spans="1:18" x14ac:dyDescent="0.35">
      <c r="A382" s="21"/>
      <c r="B382" s="24" t="e">
        <f t="shared" si="47"/>
        <v>#N/A</v>
      </c>
      <c r="C382" s="21"/>
      <c r="D382" s="21"/>
      <c r="E382" s="21"/>
      <c r="L382" s="2">
        <v>381</v>
      </c>
      <c r="N382" s="11" t="e">
        <f t="shared" si="48"/>
        <v>#N/A</v>
      </c>
      <c r="O382" s="1" t="e">
        <f t="shared" si="49"/>
        <v>#N/A</v>
      </c>
      <c r="P382" s="1" t="e">
        <f t="shared" si="50"/>
        <v>#N/A</v>
      </c>
      <c r="Q382" s="1" t="e">
        <f t="shared" si="51"/>
        <v>#N/A</v>
      </c>
      <c r="R382" s="26" t="e">
        <f t="shared" si="52"/>
        <v>#N/A</v>
      </c>
    </row>
    <row r="383" spans="1:18" x14ac:dyDescent="0.35">
      <c r="A383" s="21"/>
      <c r="B383" s="24" t="e">
        <f t="shared" si="47"/>
        <v>#N/A</v>
      </c>
      <c r="C383" s="21"/>
      <c r="D383" s="21"/>
      <c r="E383" s="21"/>
      <c r="L383" s="2">
        <v>382</v>
      </c>
      <c r="N383" s="11" t="e">
        <f t="shared" si="48"/>
        <v>#N/A</v>
      </c>
      <c r="O383" s="1" t="e">
        <f t="shared" si="49"/>
        <v>#N/A</v>
      </c>
      <c r="P383" s="1" t="e">
        <f t="shared" si="50"/>
        <v>#N/A</v>
      </c>
      <c r="Q383" s="1" t="e">
        <f t="shared" si="51"/>
        <v>#N/A</v>
      </c>
      <c r="R383" s="26" t="e">
        <f t="shared" si="52"/>
        <v>#N/A</v>
      </c>
    </row>
    <row r="384" spans="1:18" x14ac:dyDescent="0.35">
      <c r="A384" s="21"/>
      <c r="B384" s="24" t="e">
        <f t="shared" si="47"/>
        <v>#N/A</v>
      </c>
      <c r="C384" s="21"/>
      <c r="D384" s="21"/>
      <c r="E384" s="21"/>
      <c r="L384" s="2">
        <v>383</v>
      </c>
      <c r="N384" s="11" t="e">
        <f t="shared" si="48"/>
        <v>#N/A</v>
      </c>
      <c r="O384" s="1" t="e">
        <f t="shared" si="49"/>
        <v>#N/A</v>
      </c>
      <c r="P384" s="1" t="e">
        <f t="shared" si="50"/>
        <v>#N/A</v>
      </c>
      <c r="Q384" s="1" t="e">
        <f t="shared" si="51"/>
        <v>#N/A</v>
      </c>
      <c r="R384" s="26" t="e">
        <f t="shared" si="52"/>
        <v>#N/A</v>
      </c>
    </row>
    <row r="385" spans="1:18" x14ac:dyDescent="0.35">
      <c r="A385" s="21"/>
      <c r="B385" s="24" t="e">
        <f t="shared" si="47"/>
        <v>#N/A</v>
      </c>
      <c r="C385" s="21"/>
      <c r="D385" s="21"/>
      <c r="E385" s="21"/>
      <c r="L385" s="2">
        <v>384</v>
      </c>
      <c r="N385" s="11" t="e">
        <f t="shared" si="48"/>
        <v>#N/A</v>
      </c>
      <c r="O385" s="1" t="e">
        <f t="shared" si="49"/>
        <v>#N/A</v>
      </c>
      <c r="P385" s="1" t="e">
        <f t="shared" si="50"/>
        <v>#N/A</v>
      </c>
      <c r="Q385" s="1" t="e">
        <f t="shared" si="51"/>
        <v>#N/A</v>
      </c>
      <c r="R385" s="26" t="e">
        <f t="shared" si="52"/>
        <v>#N/A</v>
      </c>
    </row>
    <row r="386" spans="1:18" x14ac:dyDescent="0.35">
      <c r="A386" s="21"/>
      <c r="B386" s="24" t="e">
        <f t="shared" si="47"/>
        <v>#N/A</v>
      </c>
      <c r="C386" s="21"/>
      <c r="D386" s="21"/>
      <c r="E386" s="21"/>
      <c r="L386" s="2">
        <v>385</v>
      </c>
      <c r="N386" s="11" t="e">
        <f t="shared" si="48"/>
        <v>#N/A</v>
      </c>
      <c r="O386" s="1" t="e">
        <f t="shared" si="49"/>
        <v>#N/A</v>
      </c>
      <c r="P386" s="1" t="e">
        <f t="shared" si="50"/>
        <v>#N/A</v>
      </c>
      <c r="Q386" s="1" t="e">
        <f t="shared" si="51"/>
        <v>#N/A</v>
      </c>
      <c r="R386" s="26" t="e">
        <f t="shared" si="52"/>
        <v>#N/A</v>
      </c>
    </row>
    <row r="387" spans="1:18" x14ac:dyDescent="0.35">
      <c r="A387" s="21"/>
      <c r="B387" s="24" t="e">
        <f t="shared" ref="B387:B400" si="53">VLOOKUP(A387,M:M,1,FALSE)</f>
        <v>#N/A</v>
      </c>
      <c r="C387" s="21"/>
      <c r="D387" s="21"/>
      <c r="E387" s="21"/>
      <c r="L387" s="2">
        <v>386</v>
      </c>
      <c r="N387" s="11" t="e">
        <f t="shared" ref="N387:N400" si="54">VLOOKUP(M387,G:H,2,FALSE)</f>
        <v>#N/A</v>
      </c>
      <c r="O387" s="1" t="e">
        <f t="shared" ref="O387:O400" si="55">VLOOKUP($M387,$A:$E,2,FALSE)</f>
        <v>#N/A</v>
      </c>
      <c r="P387" s="1" t="e">
        <f t="shared" ref="P387:P400" si="56">VLOOKUP($M387,$A:$E,3,FALSE)</f>
        <v>#N/A</v>
      </c>
      <c r="Q387" s="1" t="e">
        <f t="shared" ref="Q387:Q400" si="57">VLOOKUP($M387,$A:$E,4,FALSE)</f>
        <v>#N/A</v>
      </c>
      <c r="R387" s="26" t="e">
        <f t="shared" ref="R387:R400" si="58">VLOOKUP($M387,$A:$E,5,FALSE)</f>
        <v>#N/A</v>
      </c>
    </row>
    <row r="388" spans="1:18" x14ac:dyDescent="0.35">
      <c r="A388" s="21"/>
      <c r="B388" s="24" t="e">
        <f t="shared" si="53"/>
        <v>#N/A</v>
      </c>
      <c r="C388" s="21"/>
      <c r="D388" s="21"/>
      <c r="E388" s="21"/>
      <c r="L388" s="2">
        <v>387</v>
      </c>
      <c r="N388" s="11" t="e">
        <f t="shared" si="54"/>
        <v>#N/A</v>
      </c>
      <c r="O388" s="1" t="e">
        <f t="shared" si="55"/>
        <v>#N/A</v>
      </c>
      <c r="P388" s="1" t="e">
        <f t="shared" si="56"/>
        <v>#N/A</v>
      </c>
      <c r="Q388" s="1" t="e">
        <f t="shared" si="57"/>
        <v>#N/A</v>
      </c>
      <c r="R388" s="26" t="e">
        <f t="shared" si="58"/>
        <v>#N/A</v>
      </c>
    </row>
    <row r="389" spans="1:18" x14ac:dyDescent="0.35">
      <c r="A389" s="21"/>
      <c r="B389" s="24" t="e">
        <f t="shared" si="53"/>
        <v>#N/A</v>
      </c>
      <c r="C389" s="21"/>
      <c r="D389" s="21"/>
      <c r="E389" s="21"/>
      <c r="L389" s="2">
        <v>388</v>
      </c>
      <c r="N389" s="11" t="e">
        <f t="shared" si="54"/>
        <v>#N/A</v>
      </c>
      <c r="O389" s="1" t="e">
        <f t="shared" si="55"/>
        <v>#N/A</v>
      </c>
      <c r="P389" s="1" t="e">
        <f t="shared" si="56"/>
        <v>#N/A</v>
      </c>
      <c r="Q389" s="1" t="e">
        <f t="shared" si="57"/>
        <v>#N/A</v>
      </c>
      <c r="R389" s="26" t="e">
        <f t="shared" si="58"/>
        <v>#N/A</v>
      </c>
    </row>
    <row r="390" spans="1:18" x14ac:dyDescent="0.35">
      <c r="A390" s="21"/>
      <c r="B390" s="24" t="e">
        <f t="shared" si="53"/>
        <v>#N/A</v>
      </c>
      <c r="C390" s="21"/>
      <c r="D390" s="21"/>
      <c r="E390" s="21"/>
      <c r="L390" s="2">
        <v>389</v>
      </c>
      <c r="N390" s="11" t="e">
        <f t="shared" si="54"/>
        <v>#N/A</v>
      </c>
      <c r="O390" s="1" t="e">
        <f t="shared" si="55"/>
        <v>#N/A</v>
      </c>
      <c r="P390" s="1" t="e">
        <f t="shared" si="56"/>
        <v>#N/A</v>
      </c>
      <c r="Q390" s="1" t="e">
        <f t="shared" si="57"/>
        <v>#N/A</v>
      </c>
      <c r="R390" s="26" t="e">
        <f t="shared" si="58"/>
        <v>#N/A</v>
      </c>
    </row>
    <row r="391" spans="1:18" x14ac:dyDescent="0.35">
      <c r="A391" s="21"/>
      <c r="B391" s="24" t="e">
        <f t="shared" si="53"/>
        <v>#N/A</v>
      </c>
      <c r="C391" s="21"/>
      <c r="D391" s="21"/>
      <c r="E391" s="21"/>
      <c r="L391" s="2">
        <v>390</v>
      </c>
      <c r="N391" s="11" t="e">
        <f t="shared" si="54"/>
        <v>#N/A</v>
      </c>
      <c r="O391" s="1" t="e">
        <f t="shared" si="55"/>
        <v>#N/A</v>
      </c>
      <c r="P391" s="1" t="e">
        <f t="shared" si="56"/>
        <v>#N/A</v>
      </c>
      <c r="Q391" s="1" t="e">
        <f t="shared" si="57"/>
        <v>#N/A</v>
      </c>
      <c r="R391" s="26" t="e">
        <f t="shared" si="58"/>
        <v>#N/A</v>
      </c>
    </row>
    <row r="392" spans="1:18" x14ac:dyDescent="0.35">
      <c r="A392" s="21"/>
      <c r="B392" s="24" t="e">
        <f t="shared" si="53"/>
        <v>#N/A</v>
      </c>
      <c r="C392" s="21"/>
      <c r="D392" s="21"/>
      <c r="E392" s="21"/>
      <c r="L392" s="2">
        <v>391</v>
      </c>
      <c r="N392" s="11" t="e">
        <f t="shared" si="54"/>
        <v>#N/A</v>
      </c>
      <c r="O392" s="1" t="e">
        <f t="shared" si="55"/>
        <v>#N/A</v>
      </c>
      <c r="P392" s="1" t="e">
        <f t="shared" si="56"/>
        <v>#N/A</v>
      </c>
      <c r="Q392" s="1" t="e">
        <f t="shared" si="57"/>
        <v>#N/A</v>
      </c>
      <c r="R392" s="26" t="e">
        <f t="shared" si="58"/>
        <v>#N/A</v>
      </c>
    </row>
    <row r="393" spans="1:18" x14ac:dyDescent="0.35">
      <c r="A393" s="21"/>
      <c r="B393" s="24" t="e">
        <f t="shared" si="53"/>
        <v>#N/A</v>
      </c>
      <c r="C393" s="21"/>
      <c r="D393" s="21"/>
      <c r="E393" s="21"/>
      <c r="L393" s="2">
        <v>392</v>
      </c>
      <c r="N393" s="11" t="e">
        <f t="shared" si="54"/>
        <v>#N/A</v>
      </c>
      <c r="O393" s="1" t="e">
        <f t="shared" si="55"/>
        <v>#N/A</v>
      </c>
      <c r="P393" s="1" t="e">
        <f t="shared" si="56"/>
        <v>#N/A</v>
      </c>
      <c r="Q393" s="1" t="e">
        <f t="shared" si="57"/>
        <v>#N/A</v>
      </c>
      <c r="R393" s="26" t="e">
        <f t="shared" si="58"/>
        <v>#N/A</v>
      </c>
    </row>
    <row r="394" spans="1:18" x14ac:dyDescent="0.35">
      <c r="A394" s="21"/>
      <c r="B394" s="24" t="e">
        <f t="shared" si="53"/>
        <v>#N/A</v>
      </c>
      <c r="C394" s="21"/>
      <c r="D394" s="21"/>
      <c r="E394" s="21"/>
      <c r="L394" s="2">
        <v>393</v>
      </c>
      <c r="N394" s="11" t="e">
        <f t="shared" si="54"/>
        <v>#N/A</v>
      </c>
      <c r="O394" s="1" t="e">
        <f t="shared" si="55"/>
        <v>#N/A</v>
      </c>
      <c r="P394" s="1" t="e">
        <f t="shared" si="56"/>
        <v>#N/A</v>
      </c>
      <c r="Q394" s="1" t="e">
        <f t="shared" si="57"/>
        <v>#N/A</v>
      </c>
      <c r="R394" s="26" t="e">
        <f t="shared" si="58"/>
        <v>#N/A</v>
      </c>
    </row>
    <row r="395" spans="1:18" x14ac:dyDescent="0.35">
      <c r="A395" s="21"/>
      <c r="B395" s="24" t="e">
        <f t="shared" si="53"/>
        <v>#N/A</v>
      </c>
      <c r="C395" s="21"/>
      <c r="D395" s="21"/>
      <c r="E395" s="21"/>
      <c r="L395" s="2">
        <v>394</v>
      </c>
      <c r="N395" s="11" t="e">
        <f t="shared" si="54"/>
        <v>#N/A</v>
      </c>
      <c r="O395" s="1" t="e">
        <f t="shared" si="55"/>
        <v>#N/A</v>
      </c>
      <c r="P395" s="1" t="e">
        <f t="shared" si="56"/>
        <v>#N/A</v>
      </c>
      <c r="Q395" s="1" t="e">
        <f t="shared" si="57"/>
        <v>#N/A</v>
      </c>
      <c r="R395" s="26" t="e">
        <f t="shared" si="58"/>
        <v>#N/A</v>
      </c>
    </row>
    <row r="396" spans="1:18" x14ac:dyDescent="0.35">
      <c r="A396" s="21"/>
      <c r="B396" s="24" t="e">
        <f t="shared" si="53"/>
        <v>#N/A</v>
      </c>
      <c r="C396" s="21"/>
      <c r="D396" s="21"/>
      <c r="E396" s="21"/>
      <c r="L396" s="2">
        <v>395</v>
      </c>
      <c r="N396" s="11" t="e">
        <f t="shared" si="54"/>
        <v>#N/A</v>
      </c>
      <c r="O396" s="1" t="e">
        <f t="shared" si="55"/>
        <v>#N/A</v>
      </c>
      <c r="P396" s="1" t="e">
        <f t="shared" si="56"/>
        <v>#N/A</v>
      </c>
      <c r="Q396" s="1" t="e">
        <f t="shared" si="57"/>
        <v>#N/A</v>
      </c>
      <c r="R396" s="26" t="e">
        <f t="shared" si="58"/>
        <v>#N/A</v>
      </c>
    </row>
    <row r="397" spans="1:18" x14ac:dyDescent="0.35">
      <c r="A397" s="21"/>
      <c r="B397" s="24" t="e">
        <f t="shared" si="53"/>
        <v>#N/A</v>
      </c>
      <c r="C397" s="21"/>
      <c r="D397" s="21"/>
      <c r="E397" s="21"/>
      <c r="L397" s="2">
        <v>396</v>
      </c>
      <c r="N397" s="11" t="e">
        <f t="shared" si="54"/>
        <v>#N/A</v>
      </c>
      <c r="O397" s="1" t="e">
        <f t="shared" si="55"/>
        <v>#N/A</v>
      </c>
      <c r="P397" s="1" t="e">
        <f t="shared" si="56"/>
        <v>#N/A</v>
      </c>
      <c r="Q397" s="1" t="e">
        <f t="shared" si="57"/>
        <v>#N/A</v>
      </c>
      <c r="R397" s="26" t="e">
        <f t="shared" si="58"/>
        <v>#N/A</v>
      </c>
    </row>
    <row r="398" spans="1:18" x14ac:dyDescent="0.35">
      <c r="A398" s="21"/>
      <c r="B398" s="24" t="e">
        <f t="shared" si="53"/>
        <v>#N/A</v>
      </c>
      <c r="C398" s="21"/>
      <c r="D398" s="21"/>
      <c r="E398" s="21"/>
      <c r="L398" s="2">
        <v>397</v>
      </c>
      <c r="N398" s="11" t="e">
        <f t="shared" si="54"/>
        <v>#N/A</v>
      </c>
      <c r="O398" s="1" t="e">
        <f t="shared" si="55"/>
        <v>#N/A</v>
      </c>
      <c r="P398" s="1" t="e">
        <f t="shared" si="56"/>
        <v>#N/A</v>
      </c>
      <c r="Q398" s="1" t="e">
        <f t="shared" si="57"/>
        <v>#N/A</v>
      </c>
      <c r="R398" s="26" t="e">
        <f t="shared" si="58"/>
        <v>#N/A</v>
      </c>
    </row>
    <row r="399" spans="1:18" x14ac:dyDescent="0.35">
      <c r="A399" s="21"/>
      <c r="B399" s="24" t="e">
        <f t="shared" si="53"/>
        <v>#N/A</v>
      </c>
      <c r="C399" s="21"/>
      <c r="D399" s="21"/>
      <c r="E399" s="21"/>
      <c r="L399" s="2">
        <v>398</v>
      </c>
      <c r="N399" s="11" t="e">
        <f t="shared" si="54"/>
        <v>#N/A</v>
      </c>
      <c r="O399" s="1" t="e">
        <f t="shared" si="55"/>
        <v>#N/A</v>
      </c>
      <c r="P399" s="1" t="e">
        <f t="shared" si="56"/>
        <v>#N/A</v>
      </c>
      <c r="Q399" s="1" t="e">
        <f t="shared" si="57"/>
        <v>#N/A</v>
      </c>
      <c r="R399" s="26" t="e">
        <f t="shared" si="58"/>
        <v>#N/A</v>
      </c>
    </row>
    <row r="400" spans="1:18" x14ac:dyDescent="0.35">
      <c r="A400" s="21"/>
      <c r="B400" s="24" t="e">
        <f t="shared" si="53"/>
        <v>#N/A</v>
      </c>
      <c r="C400" s="21"/>
      <c r="D400" s="21"/>
      <c r="E400" s="21"/>
      <c r="L400" s="2">
        <v>399</v>
      </c>
      <c r="N400" s="11" t="e">
        <f t="shared" si="54"/>
        <v>#N/A</v>
      </c>
      <c r="O400" s="1" t="e">
        <f t="shared" si="55"/>
        <v>#N/A</v>
      </c>
      <c r="P400" s="1" t="e">
        <f t="shared" si="56"/>
        <v>#N/A</v>
      </c>
      <c r="Q400" s="1" t="e">
        <f t="shared" si="57"/>
        <v>#N/A</v>
      </c>
      <c r="R400" s="26" t="e">
        <f t="shared" si="58"/>
        <v>#N/A</v>
      </c>
    </row>
  </sheetData>
  <sheetProtection autoFilter="0"/>
  <protectedRanges>
    <protectedRange algorithmName="SHA-512" hashValue="5sBQojFzjn0FwImisbkaSGdfGWHDDZ7Itgo66AaMXXWr2369JgqRvvl0IVrZHyJWWtxqbs5LxBy4bXp9cP6PrQ==" saltValue="YeFmaay+TPJ+Mv5QKZBAAA==" spinCount="100000" sqref="A1:F2 F6:F400 L1 A3:A242 C3:F5 C6:E242 B3:B400" name="ABDC to 242"/>
  </protectedRanges>
  <autoFilter ref="A1:S400" xr:uid="{00000000-0009-0000-0000-000000000000}"/>
  <conditionalFormatting sqref="G248:G262">
    <cfRule type="duplicateValues" dxfId="4" priority="3"/>
  </conditionalFormatting>
  <conditionalFormatting sqref="M2:M242">
    <cfRule type="duplicateValues" dxfId="3" priority="2"/>
  </conditionalFormatting>
  <conditionalFormatting sqref="M246:M260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66C5-5A4C-4871-AD07-8495CB4126B5}">
  <dimension ref="A1:F37"/>
  <sheetViews>
    <sheetView workbookViewId="0">
      <selection sqref="A1:F1048576"/>
    </sheetView>
  </sheetViews>
  <sheetFormatPr defaultRowHeight="14.5" x14ac:dyDescent="0.35"/>
  <cols>
    <col min="1" max="1" width="10.453125" style="27" customWidth="1"/>
    <col min="2" max="2" width="6.1796875" style="27" customWidth="1"/>
    <col min="3" max="3" width="12" style="30" bestFit="1" customWidth="1"/>
    <col min="4" max="4" width="12.36328125" bestFit="1" customWidth="1"/>
    <col min="5" max="5" width="14.453125" bestFit="1" customWidth="1"/>
    <col min="6" max="6" width="25.81640625" bestFit="1" customWidth="1"/>
  </cols>
  <sheetData>
    <row r="1" spans="1:6" s="28" customFormat="1" ht="29" x14ac:dyDescent="0.35">
      <c r="A1" s="28" t="s">
        <v>466</v>
      </c>
      <c r="B1" s="28" t="s">
        <v>0</v>
      </c>
      <c r="C1" s="29" t="s">
        <v>409</v>
      </c>
      <c r="D1" s="28" t="s">
        <v>1</v>
      </c>
      <c r="E1" s="28" t="s">
        <v>2</v>
      </c>
      <c r="F1" s="28" t="s">
        <v>407</v>
      </c>
    </row>
    <row r="2" spans="1:6" x14ac:dyDescent="0.35">
      <c r="A2" s="27">
        <v>2</v>
      </c>
      <c r="B2" s="27">
        <v>193</v>
      </c>
      <c r="C2" s="30">
        <v>6.1111111111111116E-2</v>
      </c>
      <c r="D2" t="s">
        <v>314</v>
      </c>
      <c r="E2" t="s">
        <v>315</v>
      </c>
      <c r="F2" t="s">
        <v>399</v>
      </c>
    </row>
    <row r="3" spans="1:6" x14ac:dyDescent="0.35">
      <c r="A3" s="27">
        <v>3</v>
      </c>
      <c r="B3" s="27">
        <v>246</v>
      </c>
      <c r="C3" s="30">
        <v>6.1111111111111116E-2</v>
      </c>
      <c r="D3" t="s">
        <v>63</v>
      </c>
      <c r="E3" t="s">
        <v>416</v>
      </c>
      <c r="F3" t="s">
        <v>399</v>
      </c>
    </row>
    <row r="4" spans="1:6" x14ac:dyDescent="0.35">
      <c r="A4" s="27">
        <v>4</v>
      </c>
      <c r="B4" s="27">
        <v>191</v>
      </c>
      <c r="C4" s="30">
        <v>6.805555555555555E-2</v>
      </c>
      <c r="D4" t="s">
        <v>168</v>
      </c>
      <c r="E4" t="s">
        <v>312</v>
      </c>
      <c r="F4" t="s">
        <v>399</v>
      </c>
    </row>
    <row r="5" spans="1:6" x14ac:dyDescent="0.35">
      <c r="A5" s="27">
        <v>5</v>
      </c>
      <c r="B5" s="27">
        <v>248</v>
      </c>
      <c r="C5" s="30">
        <v>6.8749999999999992E-2</v>
      </c>
      <c r="D5" t="s">
        <v>418</v>
      </c>
      <c r="E5" t="s">
        <v>419</v>
      </c>
      <c r="F5" t="s">
        <v>399</v>
      </c>
    </row>
    <row r="6" spans="1:6" x14ac:dyDescent="0.35">
      <c r="A6" s="27">
        <v>6</v>
      </c>
      <c r="B6" s="27">
        <v>196</v>
      </c>
      <c r="C6" s="30">
        <v>6.9444444444444434E-2</v>
      </c>
      <c r="D6" t="s">
        <v>318</v>
      </c>
      <c r="E6" t="s">
        <v>319</v>
      </c>
      <c r="F6" t="s">
        <v>399</v>
      </c>
    </row>
    <row r="7" spans="1:6" x14ac:dyDescent="0.35">
      <c r="A7" s="27">
        <v>7</v>
      </c>
      <c r="B7" s="27">
        <v>183</v>
      </c>
      <c r="C7" s="30">
        <v>6.9444444444444434E-2</v>
      </c>
      <c r="D7" t="s">
        <v>299</v>
      </c>
      <c r="E7" t="s">
        <v>300</v>
      </c>
      <c r="F7" t="s">
        <v>399</v>
      </c>
    </row>
    <row r="8" spans="1:6" x14ac:dyDescent="0.35">
      <c r="A8" s="27">
        <v>8</v>
      </c>
      <c r="B8" s="27">
        <v>89</v>
      </c>
      <c r="C8" s="30">
        <v>6.9444444444444434E-2</v>
      </c>
      <c r="D8" t="s">
        <v>168</v>
      </c>
      <c r="E8" t="s">
        <v>169</v>
      </c>
      <c r="F8" t="s">
        <v>399</v>
      </c>
    </row>
    <row r="9" spans="1:6" x14ac:dyDescent="0.35">
      <c r="A9" s="27">
        <v>9</v>
      </c>
      <c r="B9" s="27">
        <v>245</v>
      </c>
      <c r="C9" s="30">
        <v>6.9444444444444434E-2</v>
      </c>
      <c r="D9" t="s">
        <v>414</v>
      </c>
      <c r="E9" t="s">
        <v>415</v>
      </c>
      <c r="F9" t="s">
        <v>399</v>
      </c>
    </row>
    <row r="10" spans="1:6" x14ac:dyDescent="0.35">
      <c r="A10" s="27">
        <v>10</v>
      </c>
      <c r="B10" s="27">
        <v>184</v>
      </c>
      <c r="C10" s="30">
        <v>6.9444444444444434E-2</v>
      </c>
      <c r="D10" t="s">
        <v>301</v>
      </c>
      <c r="E10" t="s">
        <v>302</v>
      </c>
      <c r="F10" t="s">
        <v>399</v>
      </c>
    </row>
    <row r="11" spans="1:6" x14ac:dyDescent="0.35">
      <c r="A11" s="27">
        <v>11</v>
      </c>
      <c r="B11" s="27">
        <v>189</v>
      </c>
      <c r="C11" s="30">
        <v>6.9444444444444434E-2</v>
      </c>
      <c r="D11" t="s">
        <v>44</v>
      </c>
      <c r="E11" t="s">
        <v>309</v>
      </c>
      <c r="F11" t="s">
        <v>399</v>
      </c>
    </row>
    <row r="12" spans="1:6" x14ac:dyDescent="0.35">
      <c r="A12" s="27">
        <v>12</v>
      </c>
      <c r="B12" s="27">
        <v>270</v>
      </c>
      <c r="C12" s="30">
        <v>7.1527777777777787E-2</v>
      </c>
      <c r="D12" t="s">
        <v>451</v>
      </c>
      <c r="E12" t="s">
        <v>452</v>
      </c>
      <c r="F12" t="s">
        <v>399</v>
      </c>
    </row>
    <row r="13" spans="1:6" x14ac:dyDescent="0.35">
      <c r="A13" s="27">
        <v>13</v>
      </c>
      <c r="B13" s="27">
        <v>243</v>
      </c>
      <c r="C13" s="30">
        <v>7.6388888888888895E-2</v>
      </c>
      <c r="D13" t="s">
        <v>173</v>
      </c>
      <c r="E13" t="s">
        <v>412</v>
      </c>
      <c r="F13" t="s">
        <v>399</v>
      </c>
    </row>
    <row r="14" spans="1:6" x14ac:dyDescent="0.35">
      <c r="A14" s="27">
        <v>14</v>
      </c>
      <c r="B14" s="27">
        <v>235</v>
      </c>
      <c r="C14" s="30">
        <v>7.6388888888888895E-2</v>
      </c>
      <c r="D14" t="s">
        <v>185</v>
      </c>
      <c r="E14" t="s">
        <v>186</v>
      </c>
      <c r="F14" t="s">
        <v>399</v>
      </c>
    </row>
    <row r="15" spans="1:6" x14ac:dyDescent="0.35">
      <c r="A15" s="27">
        <v>15</v>
      </c>
      <c r="B15" s="27">
        <v>99</v>
      </c>
      <c r="C15" s="30">
        <v>7.6388888888888895E-2</v>
      </c>
      <c r="D15" t="s">
        <v>185</v>
      </c>
      <c r="E15" t="s">
        <v>186</v>
      </c>
      <c r="F15" t="s">
        <v>399</v>
      </c>
    </row>
    <row r="16" spans="1:6" x14ac:dyDescent="0.35">
      <c r="A16" s="27">
        <v>16</v>
      </c>
      <c r="B16" s="27">
        <v>192</v>
      </c>
      <c r="C16" s="30">
        <v>8.4027777777777771E-2</v>
      </c>
      <c r="D16" t="s">
        <v>299</v>
      </c>
      <c r="E16" t="s">
        <v>313</v>
      </c>
      <c r="F16" t="s">
        <v>399</v>
      </c>
    </row>
    <row r="17" spans="1:6" x14ac:dyDescent="0.35">
      <c r="A17" s="27">
        <v>17</v>
      </c>
      <c r="B17" s="27">
        <v>198</v>
      </c>
      <c r="C17" s="30">
        <v>8.4027777777777771E-2</v>
      </c>
      <c r="D17" t="s">
        <v>282</v>
      </c>
      <c r="E17" t="s">
        <v>322</v>
      </c>
      <c r="F17" t="s">
        <v>399</v>
      </c>
    </row>
    <row r="18" spans="1:6" x14ac:dyDescent="0.35">
      <c r="A18" s="27">
        <v>18</v>
      </c>
      <c r="B18" s="27">
        <v>58</v>
      </c>
      <c r="C18" s="30">
        <v>8.4722222222222213E-2</v>
      </c>
      <c r="D18" t="s">
        <v>88</v>
      </c>
      <c r="E18" t="s">
        <v>120</v>
      </c>
      <c r="F18" t="s">
        <v>399</v>
      </c>
    </row>
    <row r="19" spans="1:6" x14ac:dyDescent="0.35">
      <c r="A19" s="27">
        <v>19</v>
      </c>
      <c r="B19" s="27">
        <v>37</v>
      </c>
      <c r="C19" s="30">
        <v>8.4722222222222213E-2</v>
      </c>
      <c r="D19" t="s">
        <v>77</v>
      </c>
      <c r="E19" t="s">
        <v>85</v>
      </c>
      <c r="F19" t="s">
        <v>399</v>
      </c>
    </row>
    <row r="20" spans="1:6" x14ac:dyDescent="0.35">
      <c r="A20" s="27">
        <v>20</v>
      </c>
      <c r="B20" s="27">
        <v>182</v>
      </c>
      <c r="C20" s="30">
        <v>8.4722222222222213E-2</v>
      </c>
      <c r="D20" t="s">
        <v>298</v>
      </c>
      <c r="E20" t="s">
        <v>214</v>
      </c>
      <c r="F20" t="s">
        <v>399</v>
      </c>
    </row>
    <row r="21" spans="1:6" x14ac:dyDescent="0.35">
      <c r="A21" s="27">
        <v>21</v>
      </c>
      <c r="B21" s="27">
        <v>260</v>
      </c>
      <c r="C21" s="30">
        <v>8.4722222222222213E-2</v>
      </c>
      <c r="D21" t="s">
        <v>11</v>
      </c>
      <c r="E21" t="s">
        <v>439</v>
      </c>
      <c r="F21" t="s">
        <v>399</v>
      </c>
    </row>
    <row r="22" spans="1:6" x14ac:dyDescent="0.35">
      <c r="A22" s="27">
        <v>22</v>
      </c>
      <c r="B22" s="27">
        <v>200</v>
      </c>
      <c r="C22" s="30">
        <v>8.6805555555555566E-2</v>
      </c>
      <c r="D22" t="s">
        <v>325</v>
      </c>
      <c r="E22" t="s">
        <v>324</v>
      </c>
      <c r="F22" t="s">
        <v>467</v>
      </c>
    </row>
    <row r="23" spans="1:6" x14ac:dyDescent="0.35">
      <c r="A23" s="27">
        <v>23</v>
      </c>
      <c r="B23" s="27">
        <v>199</v>
      </c>
      <c r="C23" s="30">
        <v>8.6805555555555566E-2</v>
      </c>
      <c r="D23" t="s">
        <v>323</v>
      </c>
      <c r="E23" t="s">
        <v>324</v>
      </c>
      <c r="F23" t="s">
        <v>467</v>
      </c>
    </row>
    <row r="24" spans="1:6" x14ac:dyDescent="0.35">
      <c r="A24" s="27">
        <v>24</v>
      </c>
      <c r="B24" s="27">
        <v>185</v>
      </c>
      <c r="C24" s="30">
        <v>8.6805555555555566E-2</v>
      </c>
      <c r="D24" t="s">
        <v>303</v>
      </c>
      <c r="E24" t="s">
        <v>304</v>
      </c>
      <c r="F24" t="s">
        <v>399</v>
      </c>
    </row>
    <row r="25" spans="1:6" x14ac:dyDescent="0.35">
      <c r="A25" s="27">
        <v>25</v>
      </c>
      <c r="B25" s="27">
        <v>195</v>
      </c>
      <c r="C25" s="30">
        <v>8.6805555555555566E-2</v>
      </c>
      <c r="D25" t="s">
        <v>317</v>
      </c>
      <c r="E25" t="s">
        <v>316</v>
      </c>
      <c r="F25" t="s">
        <v>399</v>
      </c>
    </row>
    <row r="26" spans="1:6" x14ac:dyDescent="0.35">
      <c r="A26" s="27">
        <v>26</v>
      </c>
      <c r="B26" s="27">
        <v>201</v>
      </c>
      <c r="C26" s="30">
        <v>9.8611111111111108E-2</v>
      </c>
      <c r="D26" t="s">
        <v>326</v>
      </c>
      <c r="E26" t="s">
        <v>327</v>
      </c>
      <c r="F26" t="s">
        <v>467</v>
      </c>
    </row>
    <row r="27" spans="1:6" x14ac:dyDescent="0.35">
      <c r="A27" s="27">
        <v>27</v>
      </c>
      <c r="B27" s="27">
        <v>202</v>
      </c>
      <c r="C27" s="30">
        <v>9.8611111111111108E-2</v>
      </c>
      <c r="D27" t="s">
        <v>328</v>
      </c>
      <c r="E27" t="s">
        <v>329</v>
      </c>
      <c r="F27" t="s">
        <v>467</v>
      </c>
    </row>
    <row r="28" spans="1:6" x14ac:dyDescent="0.35">
      <c r="A28" s="27">
        <v>28</v>
      </c>
      <c r="B28" s="27">
        <v>194</v>
      </c>
      <c r="C28" s="30">
        <v>0.1076388888888889</v>
      </c>
      <c r="D28" t="s">
        <v>263</v>
      </c>
      <c r="E28" t="s">
        <v>316</v>
      </c>
      <c r="F28" t="s">
        <v>399</v>
      </c>
    </row>
    <row r="29" spans="1:6" x14ac:dyDescent="0.35">
      <c r="A29" s="27">
        <v>31</v>
      </c>
      <c r="B29" s="27">
        <v>186</v>
      </c>
      <c r="C29" s="30">
        <v>0.10972222222222222</v>
      </c>
      <c r="D29" t="s">
        <v>13</v>
      </c>
      <c r="E29" t="s">
        <v>14</v>
      </c>
      <c r="F29" t="s">
        <v>399</v>
      </c>
    </row>
    <row r="30" spans="1:6" x14ac:dyDescent="0.35">
      <c r="A30" s="27">
        <v>41</v>
      </c>
      <c r="B30" s="27">
        <v>188</v>
      </c>
      <c r="C30" s="30">
        <v>0.11319444444444444</v>
      </c>
      <c r="D30" t="s">
        <v>307</v>
      </c>
      <c r="E30" t="s">
        <v>308</v>
      </c>
      <c r="F30" t="s">
        <v>399</v>
      </c>
    </row>
    <row r="31" spans="1:6" x14ac:dyDescent="0.35">
      <c r="A31" s="27">
        <v>42</v>
      </c>
      <c r="B31" s="27">
        <v>181</v>
      </c>
      <c r="C31" s="30">
        <v>0.11388888888888889</v>
      </c>
      <c r="D31" t="s">
        <v>296</v>
      </c>
      <c r="E31" t="s">
        <v>297</v>
      </c>
      <c r="F31" t="s">
        <v>399</v>
      </c>
    </row>
    <row r="32" spans="1:6" x14ac:dyDescent="0.35">
      <c r="A32" s="27">
        <v>45</v>
      </c>
      <c r="B32" s="27">
        <v>197</v>
      </c>
      <c r="C32" s="30">
        <v>0.11458333333333333</v>
      </c>
      <c r="D32" t="s">
        <v>320</v>
      </c>
      <c r="E32" t="s">
        <v>321</v>
      </c>
      <c r="F32" t="s">
        <v>399</v>
      </c>
    </row>
    <row r="33" spans="1:6" x14ac:dyDescent="0.35">
      <c r="A33" s="27">
        <v>140</v>
      </c>
      <c r="B33" s="27">
        <v>180</v>
      </c>
      <c r="C33" s="30">
        <v>0.14027777777777778</v>
      </c>
      <c r="D33" t="s">
        <v>194</v>
      </c>
      <c r="E33" t="s">
        <v>295</v>
      </c>
      <c r="F33" t="s">
        <v>399</v>
      </c>
    </row>
    <row r="34" spans="1:6" x14ac:dyDescent="0.35">
      <c r="A34" s="27">
        <v>182</v>
      </c>
      <c r="B34" s="27">
        <v>265</v>
      </c>
      <c r="C34" s="30">
        <v>0.15486111111111112</v>
      </c>
      <c r="D34" t="s">
        <v>268</v>
      </c>
      <c r="E34" t="s">
        <v>444</v>
      </c>
      <c r="F34" t="s">
        <v>399</v>
      </c>
    </row>
    <row r="35" spans="1:6" x14ac:dyDescent="0.35">
      <c r="A35" s="27">
        <v>235</v>
      </c>
      <c r="B35" s="27">
        <v>187</v>
      </c>
      <c r="C35" s="30">
        <v>0.20833333333333334</v>
      </c>
      <c r="D35" t="s">
        <v>305</v>
      </c>
      <c r="E35" t="s">
        <v>306</v>
      </c>
      <c r="F35" t="s">
        <v>399</v>
      </c>
    </row>
    <row r="36" spans="1:6" x14ac:dyDescent="0.35">
      <c r="A36" s="27">
        <v>242</v>
      </c>
      <c r="B36" s="27">
        <v>242</v>
      </c>
      <c r="C36" s="30" t="s">
        <v>454</v>
      </c>
      <c r="D36" t="s">
        <v>410</v>
      </c>
      <c r="E36" t="s">
        <v>411</v>
      </c>
      <c r="F36" t="s">
        <v>399</v>
      </c>
    </row>
    <row r="37" spans="1:6" x14ac:dyDescent="0.35">
      <c r="A37" s="27">
        <v>251</v>
      </c>
      <c r="B37" s="27">
        <v>190</v>
      </c>
      <c r="C37" s="30" t="s">
        <v>455</v>
      </c>
      <c r="D37" t="s">
        <v>310</v>
      </c>
      <c r="E37" t="s">
        <v>311</v>
      </c>
      <c r="F37" t="s">
        <v>399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1579-5F8C-427A-A168-5C061C3EEE41}">
  <sheetPr filterMode="1"/>
  <dimension ref="A1:F222"/>
  <sheetViews>
    <sheetView tabSelected="1" workbookViewId="0">
      <selection activeCell="G60" sqref="G60"/>
    </sheetView>
  </sheetViews>
  <sheetFormatPr defaultRowHeight="14.5" x14ac:dyDescent="0.35"/>
  <cols>
    <col min="1" max="1" width="10.08984375" style="27" customWidth="1"/>
    <col min="2" max="2" width="8.7265625" style="27"/>
    <col min="3" max="3" width="8.7265625" style="30"/>
    <col min="4" max="4" width="13" customWidth="1"/>
    <col min="5" max="5" width="16.90625" customWidth="1"/>
    <col min="6" max="6" width="31.7265625" bestFit="1" customWidth="1"/>
  </cols>
  <sheetData>
    <row r="1" spans="1:6" s="28" customFormat="1" ht="43.5" x14ac:dyDescent="0.35">
      <c r="A1" s="28" t="s">
        <v>466</v>
      </c>
      <c r="B1" s="28" t="s">
        <v>0</v>
      </c>
      <c r="C1" s="29" t="s">
        <v>409</v>
      </c>
      <c r="D1" s="28" t="s">
        <v>1</v>
      </c>
      <c r="E1" s="28" t="s">
        <v>2</v>
      </c>
      <c r="F1" s="28" t="s">
        <v>407</v>
      </c>
    </row>
    <row r="2" spans="1:6" hidden="1" x14ac:dyDescent="0.35">
      <c r="A2" s="27">
        <v>1</v>
      </c>
      <c r="B2" s="27">
        <v>14</v>
      </c>
      <c r="C2" s="30">
        <v>0.10972222222222222</v>
      </c>
      <c r="D2" t="s">
        <v>40</v>
      </c>
      <c r="E2" t="s">
        <v>41</v>
      </c>
      <c r="F2" t="s">
        <v>394</v>
      </c>
    </row>
    <row r="3" spans="1:6" hidden="1" x14ac:dyDescent="0.35">
      <c r="A3" s="27">
        <v>2</v>
      </c>
      <c r="B3" s="27">
        <v>50</v>
      </c>
      <c r="C3" s="30">
        <v>0.10972222222222222</v>
      </c>
      <c r="D3" t="s">
        <v>108</v>
      </c>
      <c r="E3" t="s">
        <v>109</v>
      </c>
      <c r="F3" t="s">
        <v>395</v>
      </c>
    </row>
    <row r="4" spans="1:6" hidden="1" x14ac:dyDescent="0.35">
      <c r="A4" s="27">
        <v>3</v>
      </c>
      <c r="B4" s="27">
        <v>82</v>
      </c>
      <c r="C4" s="30">
        <v>0.11041666666666666</v>
      </c>
      <c r="D4" t="s">
        <v>158</v>
      </c>
      <c r="E4" t="s">
        <v>159</v>
      </c>
      <c r="F4" t="s">
        <v>396</v>
      </c>
    </row>
    <row r="5" spans="1:6" x14ac:dyDescent="0.35">
      <c r="A5" s="27">
        <v>4</v>
      </c>
      <c r="B5" s="27">
        <v>151</v>
      </c>
      <c r="C5" s="30">
        <v>0.11041666666666666</v>
      </c>
      <c r="D5" t="s">
        <v>254</v>
      </c>
      <c r="E5" t="s">
        <v>255</v>
      </c>
      <c r="F5" t="s">
        <v>397</v>
      </c>
    </row>
    <row r="6" spans="1:6" hidden="1" x14ac:dyDescent="0.35">
      <c r="A6" s="27">
        <v>5</v>
      </c>
      <c r="B6" s="27">
        <v>15</v>
      </c>
      <c r="C6" s="30">
        <v>0.1111111111111111</v>
      </c>
      <c r="D6" t="s">
        <v>42</v>
      </c>
      <c r="E6" t="s">
        <v>43</v>
      </c>
      <c r="F6" t="s">
        <v>394</v>
      </c>
    </row>
    <row r="7" spans="1:6" hidden="1" x14ac:dyDescent="0.35">
      <c r="A7" s="27">
        <v>6</v>
      </c>
      <c r="B7" s="27">
        <v>27</v>
      </c>
      <c r="C7" s="30">
        <v>0.1111111111111111</v>
      </c>
      <c r="D7" t="s">
        <v>65</v>
      </c>
      <c r="E7" t="s">
        <v>66</v>
      </c>
      <c r="F7" t="s">
        <v>394</v>
      </c>
    </row>
    <row r="8" spans="1:6" hidden="1" x14ac:dyDescent="0.35">
      <c r="A8" s="27">
        <v>7</v>
      </c>
      <c r="B8" s="27">
        <v>57</v>
      </c>
      <c r="C8" s="30">
        <v>0.1111111111111111</v>
      </c>
      <c r="D8" t="s">
        <v>118</v>
      </c>
      <c r="E8" t="s">
        <v>119</v>
      </c>
      <c r="F8" t="s">
        <v>395</v>
      </c>
    </row>
    <row r="9" spans="1:6" x14ac:dyDescent="0.35">
      <c r="A9" s="27">
        <v>8</v>
      </c>
      <c r="B9" s="27">
        <v>262</v>
      </c>
      <c r="C9" s="30">
        <v>0.1125</v>
      </c>
      <c r="D9" t="s">
        <v>9</v>
      </c>
      <c r="E9" t="s">
        <v>441</v>
      </c>
      <c r="F9" t="s">
        <v>397</v>
      </c>
    </row>
    <row r="10" spans="1:6" hidden="1" x14ac:dyDescent="0.35">
      <c r="A10" s="27">
        <v>9</v>
      </c>
      <c r="B10" s="27">
        <v>28</v>
      </c>
      <c r="C10" s="30">
        <v>0.1125</v>
      </c>
      <c r="D10" t="s">
        <v>67</v>
      </c>
      <c r="E10" t="s">
        <v>68</v>
      </c>
      <c r="F10" t="s">
        <v>394</v>
      </c>
    </row>
    <row r="11" spans="1:6" hidden="1" x14ac:dyDescent="0.35">
      <c r="A11" s="27">
        <v>10</v>
      </c>
      <c r="B11" s="27">
        <v>48</v>
      </c>
      <c r="C11" s="30">
        <v>0.1125</v>
      </c>
      <c r="D11" t="s">
        <v>104</v>
      </c>
      <c r="E11" t="s">
        <v>105</v>
      </c>
      <c r="F11" t="s">
        <v>395</v>
      </c>
    </row>
    <row r="12" spans="1:6" hidden="1" x14ac:dyDescent="0.35">
      <c r="A12" s="27">
        <v>11</v>
      </c>
      <c r="B12" s="27">
        <v>92</v>
      </c>
      <c r="C12" s="30">
        <v>0.11458333333333333</v>
      </c>
      <c r="D12" t="s">
        <v>173</v>
      </c>
      <c r="E12" t="s">
        <v>174</v>
      </c>
      <c r="F12" t="s">
        <v>396</v>
      </c>
    </row>
    <row r="13" spans="1:6" hidden="1" x14ac:dyDescent="0.35">
      <c r="A13" s="27">
        <v>12</v>
      </c>
      <c r="B13" s="27">
        <v>263</v>
      </c>
      <c r="C13" s="30">
        <v>0.11458333333333333</v>
      </c>
      <c r="D13" t="s">
        <v>442</v>
      </c>
      <c r="E13" t="s">
        <v>441</v>
      </c>
      <c r="F13" t="s">
        <v>394</v>
      </c>
    </row>
    <row r="14" spans="1:6" hidden="1" x14ac:dyDescent="0.35">
      <c r="A14" s="27">
        <v>13</v>
      </c>
      <c r="B14" s="27">
        <v>21</v>
      </c>
      <c r="C14" s="30">
        <v>0.1173611111111111</v>
      </c>
      <c r="D14" t="s">
        <v>54</v>
      </c>
      <c r="E14" t="s">
        <v>55</v>
      </c>
      <c r="F14" t="s">
        <v>394</v>
      </c>
    </row>
    <row r="15" spans="1:6" hidden="1" x14ac:dyDescent="0.35">
      <c r="A15" s="27">
        <v>14</v>
      </c>
      <c r="B15" s="27">
        <v>29</v>
      </c>
      <c r="C15" s="30">
        <v>0.1173611111111111</v>
      </c>
      <c r="D15" t="s">
        <v>69</v>
      </c>
      <c r="E15" t="s">
        <v>70</v>
      </c>
      <c r="F15" t="s">
        <v>394</v>
      </c>
    </row>
    <row r="16" spans="1:6" hidden="1" x14ac:dyDescent="0.35">
      <c r="A16" s="27">
        <v>15</v>
      </c>
      <c r="B16" s="27">
        <v>55</v>
      </c>
      <c r="C16" s="30">
        <v>0.1173611111111111</v>
      </c>
      <c r="D16" t="s">
        <v>114</v>
      </c>
      <c r="E16" t="s">
        <v>115</v>
      </c>
      <c r="F16" t="s">
        <v>395</v>
      </c>
    </row>
    <row r="17" spans="1:6" hidden="1" x14ac:dyDescent="0.35">
      <c r="A17" s="27">
        <v>16</v>
      </c>
      <c r="B17" s="27">
        <v>63</v>
      </c>
      <c r="C17" s="30">
        <v>0.1173611111111111</v>
      </c>
      <c r="D17" t="s">
        <v>127</v>
      </c>
      <c r="E17" t="s">
        <v>128</v>
      </c>
      <c r="F17" t="s">
        <v>395</v>
      </c>
    </row>
    <row r="18" spans="1:6" x14ac:dyDescent="0.35">
      <c r="A18" s="27">
        <v>17</v>
      </c>
      <c r="B18" s="27">
        <v>258</v>
      </c>
      <c r="C18" s="30">
        <v>0.1173611111111111</v>
      </c>
      <c r="D18" t="s">
        <v>107</v>
      </c>
      <c r="E18" t="s">
        <v>436</v>
      </c>
      <c r="F18" t="s">
        <v>397</v>
      </c>
    </row>
    <row r="19" spans="1:6" x14ac:dyDescent="0.35">
      <c r="A19" s="27">
        <v>18</v>
      </c>
      <c r="B19" s="27">
        <v>140</v>
      </c>
      <c r="C19" s="30">
        <v>0.1173611111111111</v>
      </c>
      <c r="D19" t="s">
        <v>239</v>
      </c>
      <c r="E19" t="s">
        <v>240</v>
      </c>
      <c r="F19" t="s">
        <v>397</v>
      </c>
    </row>
    <row r="20" spans="1:6" hidden="1" x14ac:dyDescent="0.35">
      <c r="A20" s="27">
        <v>19</v>
      </c>
      <c r="B20" s="27">
        <v>107</v>
      </c>
      <c r="C20" s="30">
        <v>0.1173611111111111</v>
      </c>
      <c r="D20" t="s">
        <v>198</v>
      </c>
      <c r="E20" t="s">
        <v>199</v>
      </c>
      <c r="F20" t="s">
        <v>396</v>
      </c>
    </row>
    <row r="21" spans="1:6" hidden="1" x14ac:dyDescent="0.35">
      <c r="A21" s="27">
        <v>20</v>
      </c>
      <c r="B21" s="27">
        <v>209</v>
      </c>
      <c r="C21" s="30">
        <v>0.1173611111111111</v>
      </c>
      <c r="D21" t="s">
        <v>339</v>
      </c>
      <c r="E21" t="s">
        <v>340</v>
      </c>
      <c r="F21" t="s">
        <v>402</v>
      </c>
    </row>
    <row r="22" spans="1:6" hidden="1" x14ac:dyDescent="0.35">
      <c r="A22" s="27">
        <v>21</v>
      </c>
      <c r="B22" s="27">
        <v>52</v>
      </c>
      <c r="C22" s="30">
        <v>0.1173611111111111</v>
      </c>
      <c r="D22" t="s">
        <v>111</v>
      </c>
      <c r="E22" t="s">
        <v>112</v>
      </c>
      <c r="F22" t="s">
        <v>395</v>
      </c>
    </row>
    <row r="23" spans="1:6" hidden="1" x14ac:dyDescent="0.35">
      <c r="A23" s="27">
        <v>22</v>
      </c>
      <c r="B23" s="27">
        <v>87</v>
      </c>
      <c r="C23" s="30">
        <v>0.1173611111111111</v>
      </c>
      <c r="D23" t="s">
        <v>148</v>
      </c>
      <c r="E23" t="s">
        <v>166</v>
      </c>
      <c r="F23" t="s">
        <v>396</v>
      </c>
    </row>
    <row r="24" spans="1:6" hidden="1" x14ac:dyDescent="0.35">
      <c r="A24" s="27">
        <v>23</v>
      </c>
      <c r="B24" s="27">
        <v>88</v>
      </c>
      <c r="C24" s="30">
        <v>0.1173611111111111</v>
      </c>
      <c r="D24" t="s">
        <v>65</v>
      </c>
      <c r="E24" t="s">
        <v>167</v>
      </c>
      <c r="F24" t="s">
        <v>396</v>
      </c>
    </row>
    <row r="25" spans="1:6" hidden="1" x14ac:dyDescent="0.35">
      <c r="A25" s="27">
        <v>24</v>
      </c>
      <c r="B25" s="27">
        <v>255</v>
      </c>
      <c r="C25" s="30">
        <v>0.1173611111111111</v>
      </c>
      <c r="D25" t="s">
        <v>181</v>
      </c>
      <c r="E25" t="s">
        <v>431</v>
      </c>
      <c r="F25" t="s">
        <v>396</v>
      </c>
    </row>
    <row r="26" spans="1:6" hidden="1" x14ac:dyDescent="0.35">
      <c r="A26" s="27">
        <v>25</v>
      </c>
      <c r="B26" s="27">
        <v>59</v>
      </c>
      <c r="C26" s="30">
        <v>0.1173611111111111</v>
      </c>
      <c r="D26" t="s">
        <v>121</v>
      </c>
      <c r="E26" t="s">
        <v>122</v>
      </c>
      <c r="F26" t="s">
        <v>395</v>
      </c>
    </row>
    <row r="27" spans="1:6" hidden="1" x14ac:dyDescent="0.35">
      <c r="A27" s="27">
        <v>26</v>
      </c>
      <c r="B27" s="27">
        <v>1</v>
      </c>
      <c r="C27" s="30">
        <v>0.11805555555555557</v>
      </c>
      <c r="D27" t="s">
        <v>3</v>
      </c>
      <c r="E27" t="s">
        <v>4</v>
      </c>
      <c r="F27" t="s">
        <v>391</v>
      </c>
    </row>
    <row r="28" spans="1:6" hidden="1" x14ac:dyDescent="0.35">
      <c r="A28" s="27">
        <v>27</v>
      </c>
      <c r="B28" s="27">
        <v>13</v>
      </c>
      <c r="C28" s="30">
        <v>0.11805555555555557</v>
      </c>
      <c r="D28" t="s">
        <v>38</v>
      </c>
      <c r="E28" t="s">
        <v>39</v>
      </c>
      <c r="F28" t="s">
        <v>394</v>
      </c>
    </row>
    <row r="29" spans="1:6" x14ac:dyDescent="0.35">
      <c r="A29" s="27">
        <v>28</v>
      </c>
      <c r="B29" s="27">
        <v>132</v>
      </c>
      <c r="C29" s="30">
        <v>0.12152777777777778</v>
      </c>
      <c r="D29" t="s">
        <v>9</v>
      </c>
      <c r="E29" t="s">
        <v>228</v>
      </c>
      <c r="F29" t="s">
        <v>397</v>
      </c>
    </row>
    <row r="30" spans="1:6" hidden="1" x14ac:dyDescent="0.35">
      <c r="A30" s="27">
        <v>29</v>
      </c>
      <c r="B30" s="27">
        <v>101</v>
      </c>
      <c r="C30" s="30">
        <v>0.12152777777777778</v>
      </c>
      <c r="D30" t="s">
        <v>188</v>
      </c>
      <c r="E30" t="s">
        <v>189</v>
      </c>
      <c r="F30" t="s">
        <v>396</v>
      </c>
    </row>
    <row r="31" spans="1:6" hidden="1" x14ac:dyDescent="0.35">
      <c r="A31" s="27">
        <v>30</v>
      </c>
      <c r="B31" s="27">
        <v>69</v>
      </c>
      <c r="C31" s="30">
        <v>0.12152777777777778</v>
      </c>
      <c r="D31" t="s">
        <v>137</v>
      </c>
      <c r="E31" t="s">
        <v>138</v>
      </c>
      <c r="F31" t="s">
        <v>395</v>
      </c>
    </row>
    <row r="32" spans="1:6" hidden="1" x14ac:dyDescent="0.35">
      <c r="A32" s="27">
        <v>31</v>
      </c>
      <c r="B32" s="27">
        <v>3</v>
      </c>
      <c r="C32" s="30">
        <v>0.12152777777777778</v>
      </c>
      <c r="D32" t="s">
        <v>19</v>
      </c>
      <c r="E32" t="s">
        <v>20</v>
      </c>
      <c r="F32" t="s">
        <v>392</v>
      </c>
    </row>
    <row r="33" spans="1:6" hidden="1" x14ac:dyDescent="0.35">
      <c r="A33" s="27">
        <v>32</v>
      </c>
      <c r="B33" s="27">
        <v>71</v>
      </c>
      <c r="C33" s="30">
        <v>0.12361111111111112</v>
      </c>
      <c r="D33" t="s">
        <v>141</v>
      </c>
      <c r="E33" t="s">
        <v>142</v>
      </c>
      <c r="F33" t="s">
        <v>396</v>
      </c>
    </row>
    <row r="34" spans="1:6" hidden="1" x14ac:dyDescent="0.35">
      <c r="A34" s="27">
        <v>33</v>
      </c>
      <c r="B34" s="27">
        <v>30</v>
      </c>
      <c r="C34" s="30">
        <v>0.125</v>
      </c>
      <c r="D34" t="s">
        <v>71</v>
      </c>
      <c r="E34" t="s">
        <v>72</v>
      </c>
      <c r="F34" t="s">
        <v>394</v>
      </c>
    </row>
    <row r="35" spans="1:6" hidden="1" x14ac:dyDescent="0.35">
      <c r="A35" s="27">
        <v>34</v>
      </c>
      <c r="B35" s="27">
        <v>44</v>
      </c>
      <c r="C35" s="30">
        <v>0.125</v>
      </c>
      <c r="D35" t="s">
        <v>96</v>
      </c>
      <c r="E35" t="s">
        <v>97</v>
      </c>
      <c r="F35" t="s">
        <v>395</v>
      </c>
    </row>
    <row r="36" spans="1:6" hidden="1" x14ac:dyDescent="0.35">
      <c r="A36" s="27">
        <v>35</v>
      </c>
      <c r="B36" s="27">
        <v>43</v>
      </c>
      <c r="C36" s="30">
        <v>0.125</v>
      </c>
      <c r="D36" t="s">
        <v>94</v>
      </c>
      <c r="E36" t="s">
        <v>95</v>
      </c>
      <c r="F36" t="s">
        <v>395</v>
      </c>
    </row>
    <row r="37" spans="1:6" hidden="1" x14ac:dyDescent="0.35">
      <c r="A37" s="27">
        <v>36</v>
      </c>
      <c r="B37" s="27">
        <v>247</v>
      </c>
      <c r="C37" s="30">
        <v>0.12569444444444444</v>
      </c>
      <c r="D37" t="s">
        <v>28</v>
      </c>
      <c r="E37" t="s">
        <v>417</v>
      </c>
      <c r="F37" t="s">
        <v>396</v>
      </c>
    </row>
    <row r="38" spans="1:6" hidden="1" x14ac:dyDescent="0.35">
      <c r="A38" s="27">
        <v>37</v>
      </c>
      <c r="B38" s="27">
        <v>112</v>
      </c>
      <c r="C38" s="30">
        <v>0.12569444444444444</v>
      </c>
      <c r="D38" t="s">
        <v>48</v>
      </c>
      <c r="E38" t="s">
        <v>204</v>
      </c>
      <c r="F38" t="s">
        <v>396</v>
      </c>
    </row>
    <row r="39" spans="1:6" x14ac:dyDescent="0.35">
      <c r="A39" s="27">
        <v>38</v>
      </c>
      <c r="B39" s="27">
        <v>139</v>
      </c>
      <c r="C39" s="30">
        <v>0.12569444444444444</v>
      </c>
      <c r="D39" t="s">
        <v>237</v>
      </c>
      <c r="E39" t="s">
        <v>238</v>
      </c>
      <c r="F39" t="s">
        <v>397</v>
      </c>
    </row>
    <row r="40" spans="1:6" hidden="1" x14ac:dyDescent="0.35">
      <c r="A40" s="27">
        <v>39</v>
      </c>
      <c r="B40" s="27">
        <v>24</v>
      </c>
      <c r="C40" s="30">
        <v>0.12569444444444444</v>
      </c>
      <c r="D40" t="s">
        <v>46</v>
      </c>
      <c r="E40" t="s">
        <v>60</v>
      </c>
      <c r="F40" t="s">
        <v>394</v>
      </c>
    </row>
    <row r="41" spans="1:6" hidden="1" x14ac:dyDescent="0.35">
      <c r="A41" s="27">
        <v>40</v>
      </c>
      <c r="B41" s="27">
        <v>91</v>
      </c>
      <c r="C41" s="30">
        <v>0.12638888888888888</v>
      </c>
      <c r="D41" t="s">
        <v>171</v>
      </c>
      <c r="E41" t="s">
        <v>172</v>
      </c>
      <c r="F41" t="s">
        <v>396</v>
      </c>
    </row>
    <row r="42" spans="1:6" x14ac:dyDescent="0.35">
      <c r="A42" s="27">
        <v>41</v>
      </c>
      <c r="B42" s="27">
        <v>134</v>
      </c>
      <c r="C42" s="30">
        <v>0.12638888888888888</v>
      </c>
      <c r="D42" t="s">
        <v>32</v>
      </c>
      <c r="E42" t="s">
        <v>231</v>
      </c>
      <c r="F42" t="s">
        <v>397</v>
      </c>
    </row>
    <row r="43" spans="1:6" hidden="1" x14ac:dyDescent="0.35">
      <c r="A43" s="27">
        <v>42</v>
      </c>
      <c r="B43" s="27">
        <v>40</v>
      </c>
      <c r="C43" s="30">
        <v>0.12638888888888888</v>
      </c>
      <c r="D43" t="s">
        <v>50</v>
      </c>
      <c r="E43" t="s">
        <v>89</v>
      </c>
      <c r="F43" t="s">
        <v>395</v>
      </c>
    </row>
    <row r="44" spans="1:6" hidden="1" x14ac:dyDescent="0.35">
      <c r="A44" s="27">
        <v>43</v>
      </c>
      <c r="B44" s="27">
        <v>111</v>
      </c>
      <c r="C44" s="30">
        <v>0.12638888888888888</v>
      </c>
      <c r="D44" t="s">
        <v>203</v>
      </c>
      <c r="E44" t="s">
        <v>204</v>
      </c>
      <c r="F44" t="s">
        <v>396</v>
      </c>
    </row>
    <row r="45" spans="1:6" hidden="1" x14ac:dyDescent="0.35">
      <c r="A45" s="27">
        <v>44</v>
      </c>
      <c r="B45" s="27">
        <v>47</v>
      </c>
      <c r="C45" s="30">
        <v>0.12638888888888888</v>
      </c>
      <c r="D45" t="s">
        <v>102</v>
      </c>
      <c r="E45" t="s">
        <v>103</v>
      </c>
      <c r="F45" t="s">
        <v>395</v>
      </c>
    </row>
    <row r="46" spans="1:6" hidden="1" x14ac:dyDescent="0.35">
      <c r="A46" s="27">
        <v>45</v>
      </c>
      <c r="B46" s="27">
        <v>104</v>
      </c>
      <c r="C46" s="30">
        <v>0.12638888888888888</v>
      </c>
      <c r="D46" t="s">
        <v>194</v>
      </c>
      <c r="E46" t="s">
        <v>195</v>
      </c>
      <c r="F46" t="s">
        <v>396</v>
      </c>
    </row>
    <row r="47" spans="1:6" hidden="1" x14ac:dyDescent="0.35">
      <c r="A47" s="27">
        <v>46</v>
      </c>
      <c r="B47" s="27">
        <v>2</v>
      </c>
      <c r="C47" s="30">
        <v>0.12638888888888888</v>
      </c>
      <c r="D47" t="s">
        <v>5</v>
      </c>
      <c r="E47" t="s">
        <v>6</v>
      </c>
      <c r="F47" t="s">
        <v>391</v>
      </c>
    </row>
    <row r="48" spans="1:6" hidden="1" x14ac:dyDescent="0.35">
      <c r="A48" s="27">
        <v>47</v>
      </c>
      <c r="B48" s="27">
        <v>93</v>
      </c>
      <c r="C48" s="30">
        <v>0.12638888888888888</v>
      </c>
      <c r="D48" t="s">
        <v>32</v>
      </c>
      <c r="E48" t="s">
        <v>175</v>
      </c>
      <c r="F48" t="s">
        <v>396</v>
      </c>
    </row>
    <row r="49" spans="1:6" hidden="1" x14ac:dyDescent="0.35">
      <c r="A49" s="27">
        <v>48</v>
      </c>
      <c r="B49" s="27">
        <v>32</v>
      </c>
      <c r="C49" s="30">
        <v>0.12638888888888888</v>
      </c>
      <c r="D49" t="s">
        <v>75</v>
      </c>
      <c r="E49" t="s">
        <v>76</v>
      </c>
      <c r="F49" t="s">
        <v>395</v>
      </c>
    </row>
    <row r="50" spans="1:6" hidden="1" x14ac:dyDescent="0.35">
      <c r="A50" s="27">
        <v>49</v>
      </c>
      <c r="B50" s="27">
        <v>76</v>
      </c>
      <c r="C50" s="30">
        <v>0.12638888888888888</v>
      </c>
      <c r="D50" t="s">
        <v>7</v>
      </c>
      <c r="E50" t="s">
        <v>8</v>
      </c>
      <c r="F50" t="s">
        <v>396</v>
      </c>
    </row>
    <row r="51" spans="1:6" hidden="1" x14ac:dyDescent="0.35">
      <c r="A51" s="27">
        <v>50</v>
      </c>
      <c r="B51" s="27">
        <v>4</v>
      </c>
      <c r="C51" s="30">
        <v>0.12638888888888888</v>
      </c>
      <c r="D51" t="s">
        <v>9</v>
      </c>
      <c r="E51" t="s">
        <v>21</v>
      </c>
      <c r="F51" t="s">
        <v>392</v>
      </c>
    </row>
    <row r="52" spans="1:6" hidden="1" x14ac:dyDescent="0.35">
      <c r="A52" s="27">
        <v>51</v>
      </c>
      <c r="B52" s="27">
        <v>261</v>
      </c>
      <c r="C52" s="30">
        <v>0.12638888888888888</v>
      </c>
      <c r="D52" t="s">
        <v>425</v>
      </c>
      <c r="E52" t="s">
        <v>440</v>
      </c>
      <c r="F52" t="s">
        <v>395</v>
      </c>
    </row>
    <row r="53" spans="1:6" hidden="1" x14ac:dyDescent="0.35">
      <c r="A53" s="27">
        <v>52</v>
      </c>
      <c r="B53" s="27">
        <v>60</v>
      </c>
      <c r="C53" s="30">
        <v>0.12638888888888888</v>
      </c>
      <c r="D53" t="s">
        <v>123</v>
      </c>
      <c r="E53" t="s">
        <v>124</v>
      </c>
      <c r="F53" t="s">
        <v>395</v>
      </c>
    </row>
    <row r="54" spans="1:6" x14ac:dyDescent="0.35">
      <c r="A54" s="27">
        <v>53</v>
      </c>
      <c r="B54" s="27">
        <v>161</v>
      </c>
      <c r="C54" s="30">
        <v>0.12638888888888888</v>
      </c>
      <c r="D54" t="s">
        <v>270</v>
      </c>
      <c r="E54" t="s">
        <v>271</v>
      </c>
      <c r="F54" t="s">
        <v>397</v>
      </c>
    </row>
    <row r="55" spans="1:6" hidden="1" x14ac:dyDescent="0.35">
      <c r="A55" s="27">
        <v>54</v>
      </c>
      <c r="B55" s="27">
        <v>203</v>
      </c>
      <c r="C55" s="30">
        <v>0.11458333333333333</v>
      </c>
      <c r="D55" t="s">
        <v>234</v>
      </c>
      <c r="E55" t="s">
        <v>330</v>
      </c>
      <c r="F55" t="s">
        <v>401</v>
      </c>
    </row>
    <row r="56" spans="1:6" hidden="1" x14ac:dyDescent="0.35">
      <c r="A56" s="27">
        <v>55</v>
      </c>
      <c r="B56" s="27">
        <v>204</v>
      </c>
      <c r="C56" s="30">
        <v>0.12638888888888888</v>
      </c>
      <c r="D56" t="s">
        <v>331</v>
      </c>
      <c r="E56" t="s">
        <v>330</v>
      </c>
      <c r="F56" t="s">
        <v>401</v>
      </c>
    </row>
    <row r="57" spans="1:6" x14ac:dyDescent="0.35">
      <c r="A57" s="27">
        <v>56</v>
      </c>
      <c r="B57" s="27">
        <v>116</v>
      </c>
      <c r="C57" s="30">
        <v>0.12916666666666668</v>
      </c>
      <c r="D57" t="s">
        <v>63</v>
      </c>
      <c r="E57" t="s">
        <v>208</v>
      </c>
      <c r="F57" t="s">
        <v>397</v>
      </c>
    </row>
    <row r="58" spans="1:6" hidden="1" x14ac:dyDescent="0.35">
      <c r="A58" s="27">
        <v>57</v>
      </c>
      <c r="B58" s="27">
        <v>18</v>
      </c>
      <c r="C58" s="30">
        <v>0.12916666666666668</v>
      </c>
      <c r="D58" t="s">
        <v>48</v>
      </c>
      <c r="E58" t="s">
        <v>49</v>
      </c>
      <c r="F58" t="s">
        <v>394</v>
      </c>
    </row>
    <row r="59" spans="1:6" hidden="1" x14ac:dyDescent="0.35">
      <c r="A59" s="27">
        <v>58</v>
      </c>
      <c r="B59" s="27">
        <v>268</v>
      </c>
      <c r="C59" s="30">
        <v>0.12916666666666668</v>
      </c>
      <c r="D59" t="s">
        <v>448</v>
      </c>
      <c r="E59" t="s">
        <v>449</v>
      </c>
      <c r="F59" t="s">
        <v>396</v>
      </c>
    </row>
    <row r="60" spans="1:6" x14ac:dyDescent="0.35">
      <c r="A60" s="27">
        <v>59</v>
      </c>
      <c r="B60" s="27">
        <v>145</v>
      </c>
      <c r="C60" s="30">
        <v>0.12916666666666668</v>
      </c>
      <c r="D60" t="s">
        <v>246</v>
      </c>
      <c r="E60" t="s">
        <v>247</v>
      </c>
      <c r="F60" t="s">
        <v>397</v>
      </c>
    </row>
    <row r="61" spans="1:6" hidden="1" x14ac:dyDescent="0.35">
      <c r="A61" s="27">
        <v>60</v>
      </c>
      <c r="B61" s="27">
        <v>94</v>
      </c>
      <c r="C61" s="30">
        <v>0.12916666666666668</v>
      </c>
      <c r="D61" t="s">
        <v>158</v>
      </c>
      <c r="E61" t="s">
        <v>176</v>
      </c>
      <c r="F61" t="s">
        <v>396</v>
      </c>
    </row>
    <row r="62" spans="1:6" x14ac:dyDescent="0.35">
      <c r="A62" s="27">
        <v>61</v>
      </c>
      <c r="B62" s="27">
        <v>131</v>
      </c>
      <c r="C62" s="30">
        <v>0.12916666666666668</v>
      </c>
      <c r="D62" t="s">
        <v>226</v>
      </c>
      <c r="E62" t="s">
        <v>227</v>
      </c>
      <c r="F62" t="s">
        <v>397</v>
      </c>
    </row>
    <row r="63" spans="1:6" x14ac:dyDescent="0.35">
      <c r="A63" s="27">
        <v>62</v>
      </c>
      <c r="B63" s="27">
        <v>115</v>
      </c>
      <c r="C63" s="30">
        <v>0.12986111111111112</v>
      </c>
      <c r="D63" t="s">
        <v>32</v>
      </c>
      <c r="E63" t="s">
        <v>207</v>
      </c>
      <c r="F63" t="s">
        <v>397</v>
      </c>
    </row>
    <row r="64" spans="1:6" hidden="1" x14ac:dyDescent="0.35">
      <c r="A64" s="27">
        <v>63</v>
      </c>
      <c r="B64" s="27">
        <v>42</v>
      </c>
      <c r="C64" s="30">
        <v>0.12986111111111112</v>
      </c>
      <c r="D64" t="s">
        <v>92</v>
      </c>
      <c r="E64" t="s">
        <v>93</v>
      </c>
      <c r="F64" t="s">
        <v>395</v>
      </c>
    </row>
    <row r="65" spans="1:6" hidden="1" x14ac:dyDescent="0.35">
      <c r="A65" s="27">
        <v>64</v>
      </c>
      <c r="B65" s="27">
        <v>110</v>
      </c>
      <c r="C65" s="30">
        <v>0.12986111111111112</v>
      </c>
      <c r="D65" t="s">
        <v>202</v>
      </c>
      <c r="E65" t="s">
        <v>72</v>
      </c>
      <c r="F65" t="s">
        <v>396</v>
      </c>
    </row>
    <row r="66" spans="1:6" x14ac:dyDescent="0.35">
      <c r="A66" s="27">
        <v>65</v>
      </c>
      <c r="B66" s="27">
        <v>150</v>
      </c>
      <c r="C66" s="30">
        <v>0.13125000000000001</v>
      </c>
      <c r="D66" t="s">
        <v>148</v>
      </c>
      <c r="E66" t="s">
        <v>253</v>
      </c>
      <c r="F66" t="s">
        <v>397</v>
      </c>
    </row>
    <row r="67" spans="1:6" hidden="1" x14ac:dyDescent="0.35">
      <c r="A67" s="27">
        <v>66</v>
      </c>
      <c r="B67" s="27">
        <v>254</v>
      </c>
      <c r="C67" s="30">
        <v>0.13125000000000001</v>
      </c>
      <c r="D67" t="s">
        <v>429</v>
      </c>
      <c r="E67" t="s">
        <v>430</v>
      </c>
      <c r="F67" t="s">
        <v>398</v>
      </c>
    </row>
    <row r="68" spans="1:6" hidden="1" x14ac:dyDescent="0.35">
      <c r="A68" s="27">
        <v>67</v>
      </c>
      <c r="B68" s="27">
        <v>178</v>
      </c>
      <c r="C68" s="30">
        <v>0.13125000000000001</v>
      </c>
      <c r="D68" t="s">
        <v>293</v>
      </c>
      <c r="E68" t="s">
        <v>294</v>
      </c>
      <c r="F68" t="s">
        <v>398</v>
      </c>
    </row>
    <row r="69" spans="1:6" hidden="1" x14ac:dyDescent="0.35">
      <c r="A69" s="27">
        <v>68</v>
      </c>
      <c r="B69" s="27">
        <v>77</v>
      </c>
      <c r="C69" s="30">
        <v>0.13125000000000001</v>
      </c>
      <c r="D69" t="s">
        <v>150</v>
      </c>
      <c r="E69" t="s">
        <v>151</v>
      </c>
      <c r="F69" t="s">
        <v>396</v>
      </c>
    </row>
    <row r="70" spans="1:6" hidden="1" x14ac:dyDescent="0.35">
      <c r="A70" s="27">
        <v>69</v>
      </c>
      <c r="B70" s="27">
        <v>239</v>
      </c>
      <c r="C70" s="30">
        <v>0.13125000000000001</v>
      </c>
      <c r="D70" t="s">
        <v>386</v>
      </c>
      <c r="E70" t="s">
        <v>387</v>
      </c>
      <c r="F70" t="s">
        <v>404</v>
      </c>
    </row>
    <row r="71" spans="1:6" x14ac:dyDescent="0.35">
      <c r="A71" s="27">
        <v>70</v>
      </c>
      <c r="B71" s="27">
        <v>127</v>
      </c>
      <c r="C71" s="30">
        <v>0.13125000000000001</v>
      </c>
      <c r="D71" t="s">
        <v>63</v>
      </c>
      <c r="E71" t="s">
        <v>222</v>
      </c>
      <c r="F71" t="s">
        <v>397</v>
      </c>
    </row>
    <row r="72" spans="1:6" hidden="1" x14ac:dyDescent="0.35">
      <c r="A72" s="27">
        <v>71</v>
      </c>
      <c r="B72" s="27">
        <v>26</v>
      </c>
      <c r="C72" s="30">
        <v>0.13194444444444445</v>
      </c>
      <c r="D72" t="s">
        <v>63</v>
      </c>
      <c r="E72" t="s">
        <v>64</v>
      </c>
      <c r="F72" t="s">
        <v>394</v>
      </c>
    </row>
    <row r="73" spans="1:6" x14ac:dyDescent="0.35">
      <c r="A73" s="27">
        <v>72</v>
      </c>
      <c r="B73" s="27">
        <v>154</v>
      </c>
      <c r="C73" s="30">
        <v>0.13263888888888889</v>
      </c>
      <c r="D73" t="s">
        <v>183</v>
      </c>
      <c r="E73" t="s">
        <v>259</v>
      </c>
      <c r="F73" t="s">
        <v>397</v>
      </c>
    </row>
    <row r="74" spans="1:6" hidden="1" x14ac:dyDescent="0.35">
      <c r="A74" s="27">
        <v>73</v>
      </c>
      <c r="B74" s="27">
        <v>105</v>
      </c>
      <c r="C74" s="30">
        <v>0.13333333333333333</v>
      </c>
      <c r="D74" t="s">
        <v>148</v>
      </c>
      <c r="E74" t="s">
        <v>196</v>
      </c>
      <c r="F74" t="s">
        <v>396</v>
      </c>
    </row>
    <row r="75" spans="1:6" hidden="1" x14ac:dyDescent="0.35">
      <c r="A75" s="27">
        <v>74</v>
      </c>
      <c r="B75" s="27">
        <v>109</v>
      </c>
      <c r="C75" s="30">
        <v>0.1173611111111111</v>
      </c>
      <c r="D75" t="s">
        <v>179</v>
      </c>
      <c r="E75" t="s">
        <v>201</v>
      </c>
      <c r="F75" t="s">
        <v>396</v>
      </c>
    </row>
    <row r="76" spans="1:6" hidden="1" x14ac:dyDescent="0.35">
      <c r="A76" s="27">
        <v>75</v>
      </c>
      <c r="B76" s="27">
        <v>214</v>
      </c>
      <c r="C76" s="30">
        <v>0.13333333333333333</v>
      </c>
      <c r="D76" t="s">
        <v>330</v>
      </c>
      <c r="E76" t="s">
        <v>349</v>
      </c>
      <c r="F76" t="s">
        <v>402</v>
      </c>
    </row>
    <row r="77" spans="1:6" hidden="1" x14ac:dyDescent="0.35">
      <c r="A77" s="27">
        <v>76</v>
      </c>
      <c r="B77" s="27">
        <v>79</v>
      </c>
      <c r="C77" s="30">
        <v>0.13333333333333333</v>
      </c>
      <c r="D77" t="s">
        <v>107</v>
      </c>
      <c r="E77" t="s">
        <v>154</v>
      </c>
      <c r="F77" t="s">
        <v>396</v>
      </c>
    </row>
    <row r="78" spans="1:6" hidden="1" x14ac:dyDescent="0.35">
      <c r="A78" s="27">
        <v>77</v>
      </c>
      <c r="B78" s="27">
        <v>90</v>
      </c>
      <c r="C78" s="30">
        <v>0.13333333333333333</v>
      </c>
      <c r="D78" t="s">
        <v>48</v>
      </c>
      <c r="E78" t="s">
        <v>170</v>
      </c>
      <c r="F78" t="s">
        <v>396</v>
      </c>
    </row>
    <row r="79" spans="1:6" hidden="1" x14ac:dyDescent="0.35">
      <c r="A79" s="27">
        <v>78</v>
      </c>
      <c r="B79" s="27">
        <v>205</v>
      </c>
      <c r="C79" s="30">
        <v>0.13333333333333333</v>
      </c>
      <c r="D79" t="s">
        <v>332</v>
      </c>
      <c r="E79" t="s">
        <v>333</v>
      </c>
      <c r="F79" t="s">
        <v>401</v>
      </c>
    </row>
    <row r="80" spans="1:6" hidden="1" x14ac:dyDescent="0.35">
      <c r="A80" s="27">
        <v>79</v>
      </c>
      <c r="B80" s="27">
        <v>206</v>
      </c>
      <c r="C80" s="30">
        <v>0.13333333333333333</v>
      </c>
      <c r="D80" t="s">
        <v>334</v>
      </c>
      <c r="E80" t="s">
        <v>335</v>
      </c>
      <c r="F80" t="s">
        <v>401</v>
      </c>
    </row>
    <row r="81" spans="1:6" hidden="1" x14ac:dyDescent="0.35">
      <c r="A81" s="27">
        <v>80</v>
      </c>
      <c r="B81" s="27">
        <v>5</v>
      </c>
      <c r="C81" s="30">
        <v>0.13333333333333333</v>
      </c>
      <c r="D81" t="s">
        <v>22</v>
      </c>
      <c r="E81" t="s">
        <v>23</v>
      </c>
      <c r="F81" t="s">
        <v>392</v>
      </c>
    </row>
    <row r="82" spans="1:6" hidden="1" x14ac:dyDescent="0.35">
      <c r="A82" s="27">
        <v>81</v>
      </c>
      <c r="B82" s="27">
        <v>170</v>
      </c>
      <c r="C82" s="30">
        <v>0.13333333333333333</v>
      </c>
      <c r="D82" t="s">
        <v>152</v>
      </c>
      <c r="E82" t="s">
        <v>281</v>
      </c>
      <c r="F82" t="s">
        <v>398</v>
      </c>
    </row>
    <row r="83" spans="1:6" hidden="1" x14ac:dyDescent="0.35">
      <c r="A83" s="27">
        <v>82</v>
      </c>
      <c r="B83" s="27">
        <v>45</v>
      </c>
      <c r="C83" s="30">
        <v>0.13402777777777777</v>
      </c>
      <c r="D83" t="s">
        <v>98</v>
      </c>
      <c r="E83" t="s">
        <v>99</v>
      </c>
      <c r="F83" t="s">
        <v>395</v>
      </c>
    </row>
    <row r="84" spans="1:6" hidden="1" x14ac:dyDescent="0.35">
      <c r="A84" s="27">
        <v>83</v>
      </c>
      <c r="B84" s="27">
        <v>61</v>
      </c>
      <c r="C84" s="30">
        <v>0.13472222222222222</v>
      </c>
      <c r="D84" t="s">
        <v>75</v>
      </c>
      <c r="E84" t="s">
        <v>125</v>
      </c>
      <c r="F84" t="s">
        <v>395</v>
      </c>
    </row>
    <row r="85" spans="1:6" x14ac:dyDescent="0.35">
      <c r="A85" s="27">
        <v>84</v>
      </c>
      <c r="B85" s="27">
        <v>125</v>
      </c>
      <c r="C85" s="30">
        <v>0.13541666666666666</v>
      </c>
      <c r="D85" t="s">
        <v>219</v>
      </c>
      <c r="E85" t="s">
        <v>220</v>
      </c>
      <c r="F85" t="s">
        <v>397</v>
      </c>
    </row>
    <row r="86" spans="1:6" x14ac:dyDescent="0.35">
      <c r="A86" s="27">
        <v>85</v>
      </c>
      <c r="B86" s="27">
        <v>114</v>
      </c>
      <c r="C86" s="30">
        <v>0.13541666666666666</v>
      </c>
      <c r="D86" t="s">
        <v>206</v>
      </c>
      <c r="E86" t="s">
        <v>142</v>
      </c>
      <c r="F86" t="s">
        <v>397</v>
      </c>
    </row>
    <row r="87" spans="1:6" hidden="1" x14ac:dyDescent="0.35">
      <c r="A87" s="27">
        <v>86</v>
      </c>
      <c r="B87" s="27">
        <v>256</v>
      </c>
      <c r="C87" s="30">
        <v>0.13749999999999998</v>
      </c>
      <c r="D87" t="s">
        <v>432</v>
      </c>
      <c r="E87" t="s">
        <v>433</v>
      </c>
      <c r="F87" t="s">
        <v>402</v>
      </c>
    </row>
    <row r="88" spans="1:6" hidden="1" x14ac:dyDescent="0.35">
      <c r="A88" s="27">
        <v>87</v>
      </c>
      <c r="B88" s="27">
        <v>234</v>
      </c>
      <c r="C88" s="30">
        <v>0.13749999999999998</v>
      </c>
      <c r="D88" t="s">
        <v>379</v>
      </c>
      <c r="E88" t="s">
        <v>380</v>
      </c>
      <c r="F88" t="s">
        <v>404</v>
      </c>
    </row>
    <row r="89" spans="1:6" x14ac:dyDescent="0.35">
      <c r="A89" s="27">
        <v>88</v>
      </c>
      <c r="B89" s="27">
        <v>155</v>
      </c>
      <c r="C89" s="30">
        <v>0.13749999999999998</v>
      </c>
      <c r="D89" t="s">
        <v>158</v>
      </c>
      <c r="E89" t="s">
        <v>260</v>
      </c>
      <c r="F89" t="s">
        <v>397</v>
      </c>
    </row>
    <row r="90" spans="1:6" hidden="1" x14ac:dyDescent="0.35">
      <c r="A90" s="27">
        <v>89</v>
      </c>
      <c r="B90" s="27">
        <v>98</v>
      </c>
      <c r="C90" s="30">
        <v>0.13749999999999998</v>
      </c>
      <c r="D90" t="s">
        <v>183</v>
      </c>
      <c r="E90" t="s">
        <v>184</v>
      </c>
      <c r="F90" t="s">
        <v>396</v>
      </c>
    </row>
    <row r="91" spans="1:6" hidden="1" x14ac:dyDescent="0.35">
      <c r="A91" s="27">
        <v>90</v>
      </c>
      <c r="B91" s="27">
        <v>78</v>
      </c>
      <c r="C91" s="30">
        <v>0.13819444444444443</v>
      </c>
      <c r="D91" t="s">
        <v>152</v>
      </c>
      <c r="E91" t="s">
        <v>153</v>
      </c>
      <c r="F91" t="s">
        <v>396</v>
      </c>
    </row>
    <row r="92" spans="1:6" hidden="1" x14ac:dyDescent="0.35">
      <c r="A92" s="27">
        <v>91</v>
      </c>
      <c r="B92" s="27">
        <v>73</v>
      </c>
      <c r="C92" s="30">
        <v>0.13819444444444443</v>
      </c>
      <c r="D92" t="s">
        <v>144</v>
      </c>
      <c r="E92" t="s">
        <v>145</v>
      </c>
      <c r="F92" t="s">
        <v>396</v>
      </c>
    </row>
    <row r="93" spans="1:6" hidden="1" x14ac:dyDescent="0.35">
      <c r="A93" s="27">
        <v>92</v>
      </c>
      <c r="B93" s="27">
        <v>173</v>
      </c>
      <c r="C93" s="30">
        <v>0.13819444444444443</v>
      </c>
      <c r="D93" t="s">
        <v>285</v>
      </c>
      <c r="E93" t="s">
        <v>109</v>
      </c>
      <c r="F93" t="s">
        <v>398</v>
      </c>
    </row>
    <row r="94" spans="1:6" hidden="1" x14ac:dyDescent="0.35">
      <c r="A94" s="27">
        <v>93</v>
      </c>
      <c r="B94" s="27">
        <v>175</v>
      </c>
      <c r="C94" s="30">
        <v>0.13819444444444443</v>
      </c>
      <c r="D94" t="s">
        <v>13</v>
      </c>
      <c r="E94" t="s">
        <v>288</v>
      </c>
      <c r="F94" t="s">
        <v>398</v>
      </c>
    </row>
    <row r="95" spans="1:6" x14ac:dyDescent="0.35">
      <c r="A95" s="27">
        <v>94</v>
      </c>
      <c r="B95" s="27">
        <v>164</v>
      </c>
      <c r="C95" s="30">
        <v>0.13819444444444443</v>
      </c>
      <c r="D95" t="s">
        <v>275</v>
      </c>
      <c r="E95" t="s">
        <v>276</v>
      </c>
      <c r="F95" t="s">
        <v>397</v>
      </c>
    </row>
    <row r="96" spans="1:6" x14ac:dyDescent="0.35">
      <c r="A96" s="27">
        <v>95</v>
      </c>
      <c r="B96" s="27">
        <v>147</v>
      </c>
      <c r="C96" s="30">
        <v>0.13819444444444443</v>
      </c>
      <c r="D96" t="s">
        <v>63</v>
      </c>
      <c r="E96" t="s">
        <v>250</v>
      </c>
      <c r="F96" t="s">
        <v>397</v>
      </c>
    </row>
    <row r="97" spans="1:6" hidden="1" x14ac:dyDescent="0.35">
      <c r="A97" s="27">
        <v>96</v>
      </c>
      <c r="B97" s="27">
        <v>96</v>
      </c>
      <c r="C97" s="30">
        <v>0.13819444444444443</v>
      </c>
      <c r="D97" t="s">
        <v>179</v>
      </c>
      <c r="E97" t="s">
        <v>180</v>
      </c>
      <c r="F97" t="s">
        <v>396</v>
      </c>
    </row>
    <row r="98" spans="1:6" hidden="1" x14ac:dyDescent="0.35">
      <c r="A98" s="27">
        <v>97</v>
      </c>
      <c r="B98" s="27">
        <v>106</v>
      </c>
      <c r="C98" s="30">
        <v>0.1388888888888889</v>
      </c>
      <c r="D98" t="s">
        <v>194</v>
      </c>
      <c r="E98" t="s">
        <v>197</v>
      </c>
      <c r="F98" t="s">
        <v>396</v>
      </c>
    </row>
    <row r="99" spans="1:6" hidden="1" x14ac:dyDescent="0.35">
      <c r="A99" s="27">
        <v>98</v>
      </c>
      <c r="B99" s="27">
        <v>224</v>
      </c>
      <c r="C99" s="30">
        <v>0.1388888888888889</v>
      </c>
      <c r="D99" t="s">
        <v>299</v>
      </c>
      <c r="E99" t="s">
        <v>138</v>
      </c>
      <c r="F99" t="s">
        <v>403</v>
      </c>
    </row>
    <row r="100" spans="1:6" x14ac:dyDescent="0.35">
      <c r="A100" s="27">
        <v>99</v>
      </c>
      <c r="B100" s="27">
        <v>153</v>
      </c>
      <c r="C100" s="30">
        <v>0.1388888888888889</v>
      </c>
      <c r="D100" t="s">
        <v>257</v>
      </c>
      <c r="E100" t="s">
        <v>258</v>
      </c>
      <c r="F100" t="s">
        <v>397</v>
      </c>
    </row>
    <row r="101" spans="1:6" hidden="1" x14ac:dyDescent="0.35">
      <c r="A101" s="27">
        <v>100</v>
      </c>
      <c r="B101" s="27">
        <v>216</v>
      </c>
      <c r="C101" s="30">
        <v>0.1388888888888889</v>
      </c>
      <c r="D101" t="s">
        <v>352</v>
      </c>
      <c r="E101" t="s">
        <v>126</v>
      </c>
      <c r="F101" t="s">
        <v>402</v>
      </c>
    </row>
    <row r="102" spans="1:6" x14ac:dyDescent="0.35">
      <c r="A102" s="27">
        <v>101</v>
      </c>
      <c r="B102" s="27">
        <v>163</v>
      </c>
      <c r="C102" s="30">
        <v>0.1388888888888889</v>
      </c>
      <c r="D102" t="s">
        <v>63</v>
      </c>
      <c r="E102" t="s">
        <v>274</v>
      </c>
      <c r="F102" t="s">
        <v>397</v>
      </c>
    </row>
    <row r="103" spans="1:6" hidden="1" x14ac:dyDescent="0.35">
      <c r="A103" s="27">
        <v>102</v>
      </c>
      <c r="B103" s="27">
        <v>49</v>
      </c>
      <c r="C103" s="30">
        <v>0.1388888888888889</v>
      </c>
      <c r="D103" t="s">
        <v>106</v>
      </c>
      <c r="E103" t="s">
        <v>107</v>
      </c>
      <c r="F103" t="s">
        <v>395</v>
      </c>
    </row>
    <row r="104" spans="1:6" hidden="1" x14ac:dyDescent="0.35">
      <c r="A104" s="27">
        <v>103</v>
      </c>
      <c r="B104" s="27">
        <v>253</v>
      </c>
      <c r="C104" s="30">
        <v>0.1388888888888889</v>
      </c>
      <c r="D104" t="s">
        <v>427</v>
      </c>
      <c r="E104" t="s">
        <v>428</v>
      </c>
      <c r="F104" t="s">
        <v>453</v>
      </c>
    </row>
    <row r="105" spans="1:6" hidden="1" x14ac:dyDescent="0.35">
      <c r="A105" s="27">
        <v>104</v>
      </c>
      <c r="B105" s="27">
        <v>17</v>
      </c>
      <c r="C105" s="30">
        <v>0.1388888888888889</v>
      </c>
      <c r="D105" t="s">
        <v>46</v>
      </c>
      <c r="E105" t="s">
        <v>47</v>
      </c>
      <c r="F105" t="s">
        <v>394</v>
      </c>
    </row>
    <row r="106" spans="1:6" hidden="1" x14ac:dyDescent="0.35">
      <c r="A106" s="27">
        <v>105</v>
      </c>
      <c r="B106" s="27">
        <v>227</v>
      </c>
      <c r="C106" s="30">
        <v>0.1388888888888889</v>
      </c>
      <c r="D106" t="s">
        <v>367</v>
      </c>
      <c r="E106" t="s">
        <v>368</v>
      </c>
      <c r="F106" t="s">
        <v>404</v>
      </c>
    </row>
    <row r="107" spans="1:6" hidden="1" x14ac:dyDescent="0.35">
      <c r="A107" s="27">
        <v>106</v>
      </c>
      <c r="B107" s="27">
        <v>83</v>
      </c>
      <c r="C107" s="30">
        <v>0.13958333333333334</v>
      </c>
      <c r="D107" t="s">
        <v>160</v>
      </c>
      <c r="E107" t="s">
        <v>161</v>
      </c>
      <c r="F107" t="s">
        <v>396</v>
      </c>
    </row>
    <row r="108" spans="1:6" hidden="1" x14ac:dyDescent="0.35">
      <c r="A108" s="27">
        <v>107</v>
      </c>
      <c r="B108" s="27">
        <v>9</v>
      </c>
      <c r="C108" s="30">
        <v>0.14027777777777778</v>
      </c>
      <c r="D108" t="s">
        <v>30</v>
      </c>
      <c r="E108" t="s">
        <v>31</v>
      </c>
      <c r="F108" t="s">
        <v>392</v>
      </c>
    </row>
    <row r="109" spans="1:6" x14ac:dyDescent="0.35">
      <c r="A109" s="27">
        <v>108</v>
      </c>
      <c r="B109" s="27">
        <v>152</v>
      </c>
      <c r="C109" s="30">
        <v>0.14097222222222222</v>
      </c>
      <c r="D109" t="s">
        <v>242</v>
      </c>
      <c r="E109" t="s">
        <v>256</v>
      </c>
      <c r="F109" t="s">
        <v>397</v>
      </c>
    </row>
    <row r="110" spans="1:6" x14ac:dyDescent="0.35">
      <c r="A110" s="27">
        <v>109</v>
      </c>
      <c r="B110" s="27">
        <v>128</v>
      </c>
      <c r="C110" s="30">
        <v>0.14097222222222222</v>
      </c>
      <c r="D110" t="s">
        <v>171</v>
      </c>
      <c r="E110" t="s">
        <v>223</v>
      </c>
      <c r="F110" t="s">
        <v>397</v>
      </c>
    </row>
    <row r="111" spans="1:6" x14ac:dyDescent="0.35">
      <c r="A111" s="27">
        <v>110</v>
      </c>
      <c r="B111" s="27">
        <v>122</v>
      </c>
      <c r="C111" s="30">
        <v>0.14166666666666666</v>
      </c>
      <c r="D111" t="s">
        <v>215</v>
      </c>
      <c r="E111" t="s">
        <v>216</v>
      </c>
      <c r="F111" t="s">
        <v>397</v>
      </c>
    </row>
    <row r="112" spans="1:6" hidden="1" x14ac:dyDescent="0.35">
      <c r="A112" s="27">
        <v>111</v>
      </c>
      <c r="B112" s="27">
        <v>210</v>
      </c>
      <c r="C112" s="30">
        <v>0.14166666666666666</v>
      </c>
      <c r="D112" t="s">
        <v>341</v>
      </c>
      <c r="E112" t="s">
        <v>342</v>
      </c>
      <c r="F112" t="s">
        <v>402</v>
      </c>
    </row>
    <row r="113" spans="1:6" hidden="1" x14ac:dyDescent="0.35">
      <c r="A113" s="27">
        <v>112</v>
      </c>
      <c r="B113" s="27">
        <v>226</v>
      </c>
      <c r="C113" s="30">
        <v>0.14166666666666666</v>
      </c>
      <c r="D113" t="s">
        <v>365</v>
      </c>
      <c r="E113" t="s">
        <v>366</v>
      </c>
      <c r="F113" t="s">
        <v>404</v>
      </c>
    </row>
    <row r="114" spans="1:6" hidden="1" x14ac:dyDescent="0.35">
      <c r="A114" s="27">
        <v>113</v>
      </c>
      <c r="B114" s="27">
        <v>219</v>
      </c>
      <c r="C114" s="30">
        <v>0.14166666666666666</v>
      </c>
      <c r="D114" t="s">
        <v>356</v>
      </c>
      <c r="E114" t="s">
        <v>357</v>
      </c>
      <c r="F114" t="s">
        <v>403</v>
      </c>
    </row>
    <row r="115" spans="1:6" hidden="1" x14ac:dyDescent="0.35">
      <c r="A115" s="27">
        <v>114</v>
      </c>
      <c r="B115" s="27">
        <v>68</v>
      </c>
      <c r="C115" s="30">
        <v>0.14166666666666666</v>
      </c>
      <c r="D115" t="s">
        <v>65</v>
      </c>
      <c r="E115" t="s">
        <v>136</v>
      </c>
      <c r="F115" t="s">
        <v>395</v>
      </c>
    </row>
    <row r="116" spans="1:6" hidden="1" x14ac:dyDescent="0.35">
      <c r="A116" s="27">
        <v>115</v>
      </c>
      <c r="B116" s="27">
        <v>12</v>
      </c>
      <c r="C116" s="30">
        <v>0.14166666666666666</v>
      </c>
      <c r="D116" t="s">
        <v>36</v>
      </c>
      <c r="E116" t="s">
        <v>37</v>
      </c>
      <c r="F116" t="s">
        <v>393</v>
      </c>
    </row>
    <row r="117" spans="1:6" hidden="1" x14ac:dyDescent="0.35">
      <c r="A117" s="27">
        <v>116</v>
      </c>
      <c r="B117" s="27">
        <v>207</v>
      </c>
      <c r="C117" s="30">
        <v>0.14166666666666666</v>
      </c>
      <c r="D117" t="s">
        <v>336</v>
      </c>
      <c r="E117" t="s">
        <v>337</v>
      </c>
      <c r="F117" t="s">
        <v>401</v>
      </c>
    </row>
    <row r="118" spans="1:6" hidden="1" x14ac:dyDescent="0.35">
      <c r="A118" s="27">
        <v>117</v>
      </c>
      <c r="B118" s="27">
        <v>208</v>
      </c>
      <c r="C118" s="30">
        <v>0.14166666666666666</v>
      </c>
      <c r="D118" t="s">
        <v>338</v>
      </c>
      <c r="E118" t="s">
        <v>337</v>
      </c>
      <c r="F118" t="s">
        <v>401</v>
      </c>
    </row>
    <row r="119" spans="1:6" x14ac:dyDescent="0.35">
      <c r="A119" s="27">
        <v>118</v>
      </c>
      <c r="B119" s="27">
        <v>130</v>
      </c>
      <c r="C119" s="30">
        <v>0.14166666666666666</v>
      </c>
      <c r="D119" t="s">
        <v>11</v>
      </c>
      <c r="E119" t="s">
        <v>12</v>
      </c>
      <c r="F119" t="s">
        <v>397</v>
      </c>
    </row>
    <row r="120" spans="1:6" hidden="1" x14ac:dyDescent="0.35">
      <c r="A120" s="27">
        <v>119</v>
      </c>
      <c r="B120" s="27">
        <v>39</v>
      </c>
      <c r="C120" s="30">
        <v>0.14375000000000002</v>
      </c>
      <c r="D120" t="s">
        <v>88</v>
      </c>
      <c r="E120" t="s">
        <v>43</v>
      </c>
      <c r="F120" t="s">
        <v>395</v>
      </c>
    </row>
    <row r="121" spans="1:6" hidden="1" x14ac:dyDescent="0.35">
      <c r="A121" s="27">
        <v>120</v>
      </c>
      <c r="B121" s="27">
        <v>266</v>
      </c>
      <c r="C121" s="30">
        <v>0.14444444444444446</v>
      </c>
      <c r="D121" t="s">
        <v>445</v>
      </c>
      <c r="E121" t="s">
        <v>446</v>
      </c>
      <c r="F121" t="s">
        <v>396</v>
      </c>
    </row>
    <row r="122" spans="1:6" hidden="1" x14ac:dyDescent="0.35">
      <c r="A122" s="27">
        <v>121</v>
      </c>
      <c r="B122" s="27">
        <v>41</v>
      </c>
      <c r="C122" s="30">
        <v>0.1451388888888889</v>
      </c>
      <c r="D122" t="s">
        <v>90</v>
      </c>
      <c r="E122" t="s">
        <v>91</v>
      </c>
      <c r="F122" t="s">
        <v>395</v>
      </c>
    </row>
    <row r="123" spans="1:6" hidden="1" x14ac:dyDescent="0.35">
      <c r="A123" s="27">
        <v>122</v>
      </c>
      <c r="B123" s="27">
        <v>25</v>
      </c>
      <c r="C123" s="30">
        <v>0.1451388888888889</v>
      </c>
      <c r="D123" t="s">
        <v>61</v>
      </c>
      <c r="E123" t="s">
        <v>62</v>
      </c>
      <c r="F123" t="s">
        <v>394</v>
      </c>
    </row>
    <row r="124" spans="1:6" hidden="1" x14ac:dyDescent="0.35">
      <c r="A124" s="27">
        <v>123</v>
      </c>
      <c r="B124" s="27">
        <v>251</v>
      </c>
      <c r="C124" s="30">
        <v>0.1451388888888889</v>
      </c>
      <c r="D124" t="s">
        <v>423</v>
      </c>
      <c r="E124" t="s">
        <v>424</v>
      </c>
      <c r="F124" t="s">
        <v>395</v>
      </c>
    </row>
    <row r="125" spans="1:6" hidden="1" x14ac:dyDescent="0.35">
      <c r="A125" s="27">
        <v>124</v>
      </c>
      <c r="B125" s="27">
        <v>20</v>
      </c>
      <c r="C125" s="30">
        <v>0.14583333333333334</v>
      </c>
      <c r="D125" t="s">
        <v>52</v>
      </c>
      <c r="E125" t="s">
        <v>53</v>
      </c>
      <c r="F125" t="s">
        <v>394</v>
      </c>
    </row>
    <row r="126" spans="1:6" hidden="1" x14ac:dyDescent="0.35">
      <c r="A126" s="27">
        <v>125</v>
      </c>
      <c r="B126" s="27">
        <v>10</v>
      </c>
      <c r="C126" s="30">
        <v>0.14652777777777778</v>
      </c>
      <c r="D126" t="s">
        <v>32</v>
      </c>
      <c r="E126" t="s">
        <v>33</v>
      </c>
      <c r="F126" t="s">
        <v>392</v>
      </c>
    </row>
    <row r="127" spans="1:6" hidden="1" x14ac:dyDescent="0.35">
      <c r="A127" s="27">
        <v>126</v>
      </c>
      <c r="B127" s="27">
        <v>113</v>
      </c>
      <c r="C127" s="30">
        <v>0.14722222222222223</v>
      </c>
      <c r="D127" t="s">
        <v>77</v>
      </c>
      <c r="E127" t="s">
        <v>205</v>
      </c>
      <c r="F127" t="s">
        <v>396</v>
      </c>
    </row>
    <row r="128" spans="1:6" hidden="1" x14ac:dyDescent="0.35">
      <c r="A128" s="27">
        <v>127</v>
      </c>
      <c r="B128" s="27">
        <v>250</v>
      </c>
      <c r="C128" s="30">
        <v>0.14722222222222223</v>
      </c>
      <c r="D128" t="s">
        <v>307</v>
      </c>
      <c r="E128" t="s">
        <v>422</v>
      </c>
      <c r="F128" t="s">
        <v>403</v>
      </c>
    </row>
    <row r="129" spans="1:6" x14ac:dyDescent="0.35">
      <c r="A129" s="27">
        <v>128</v>
      </c>
      <c r="B129" s="27">
        <v>133</v>
      </c>
      <c r="C129" s="30">
        <v>0.14722222222222223</v>
      </c>
      <c r="D129" t="s">
        <v>229</v>
      </c>
      <c r="E129" t="s">
        <v>230</v>
      </c>
      <c r="F129" t="s">
        <v>397</v>
      </c>
    </row>
    <row r="130" spans="1:6" x14ac:dyDescent="0.35">
      <c r="A130" s="27">
        <v>129</v>
      </c>
      <c r="B130" s="27">
        <v>144</v>
      </c>
      <c r="C130" s="30">
        <v>0.14861111111111111</v>
      </c>
      <c r="D130" t="s">
        <v>9</v>
      </c>
      <c r="E130" t="s">
        <v>245</v>
      </c>
      <c r="F130" t="s">
        <v>397</v>
      </c>
    </row>
    <row r="131" spans="1:6" hidden="1" x14ac:dyDescent="0.35">
      <c r="A131" s="27">
        <v>130</v>
      </c>
      <c r="B131" s="27">
        <v>6</v>
      </c>
      <c r="C131" s="30">
        <v>0.14861111111111111</v>
      </c>
      <c r="D131" t="s">
        <v>24</v>
      </c>
      <c r="E131" t="s">
        <v>25</v>
      </c>
      <c r="F131" t="s">
        <v>392</v>
      </c>
    </row>
    <row r="132" spans="1:6" hidden="1" x14ac:dyDescent="0.35">
      <c r="A132" s="27">
        <v>131</v>
      </c>
      <c r="B132" s="27">
        <v>56</v>
      </c>
      <c r="C132" s="30">
        <v>0.14861111111111111</v>
      </c>
      <c r="D132" t="s">
        <v>116</v>
      </c>
      <c r="E132" t="s">
        <v>117</v>
      </c>
      <c r="F132" t="s">
        <v>395</v>
      </c>
    </row>
    <row r="133" spans="1:6" hidden="1" x14ac:dyDescent="0.35">
      <c r="A133" s="27">
        <v>132</v>
      </c>
      <c r="B133" s="27">
        <v>231</v>
      </c>
      <c r="C133" s="30">
        <v>0.14861111111111111</v>
      </c>
      <c r="D133" t="s">
        <v>375</v>
      </c>
      <c r="E133" t="s">
        <v>376</v>
      </c>
      <c r="F133" t="s">
        <v>404</v>
      </c>
    </row>
    <row r="134" spans="1:6" hidden="1" x14ac:dyDescent="0.35">
      <c r="A134" s="27">
        <v>133</v>
      </c>
      <c r="B134" s="27">
        <v>257</v>
      </c>
      <c r="C134" s="30">
        <v>0.14861111111111111</v>
      </c>
      <c r="D134" t="s">
        <v>434</v>
      </c>
      <c r="E134" t="s">
        <v>435</v>
      </c>
      <c r="F134" t="s">
        <v>392</v>
      </c>
    </row>
    <row r="135" spans="1:6" hidden="1" x14ac:dyDescent="0.35">
      <c r="A135" s="27">
        <v>134</v>
      </c>
      <c r="B135" s="27">
        <v>85</v>
      </c>
      <c r="C135" s="30">
        <v>0.15</v>
      </c>
      <c r="D135" t="s">
        <v>164</v>
      </c>
      <c r="E135" t="s">
        <v>165</v>
      </c>
      <c r="F135" t="s">
        <v>396</v>
      </c>
    </row>
    <row r="136" spans="1:6" hidden="1" x14ac:dyDescent="0.35">
      <c r="A136" s="27">
        <v>135</v>
      </c>
      <c r="B136" s="27">
        <v>74</v>
      </c>
      <c r="C136" s="30">
        <v>0.15</v>
      </c>
      <c r="D136" t="s">
        <v>146</v>
      </c>
      <c r="E136" t="s">
        <v>147</v>
      </c>
      <c r="F136" t="s">
        <v>396</v>
      </c>
    </row>
    <row r="137" spans="1:6" hidden="1" x14ac:dyDescent="0.35">
      <c r="A137" s="27">
        <v>136</v>
      </c>
      <c r="B137" s="27">
        <v>75</v>
      </c>
      <c r="C137" s="30">
        <v>0.15069444444444444</v>
      </c>
      <c r="D137" t="s">
        <v>148</v>
      </c>
      <c r="E137" t="s">
        <v>149</v>
      </c>
      <c r="F137" t="s">
        <v>396</v>
      </c>
    </row>
    <row r="138" spans="1:6" hidden="1" x14ac:dyDescent="0.35">
      <c r="A138" s="27">
        <v>137</v>
      </c>
      <c r="B138" s="27">
        <v>167</v>
      </c>
      <c r="C138" s="30">
        <v>0.15138888888888888</v>
      </c>
      <c r="D138" t="s">
        <v>268</v>
      </c>
      <c r="E138" t="s">
        <v>278</v>
      </c>
      <c r="F138" t="s">
        <v>398</v>
      </c>
    </row>
    <row r="139" spans="1:6" hidden="1" x14ac:dyDescent="0.35">
      <c r="A139" s="27">
        <v>138</v>
      </c>
      <c r="B139" s="27">
        <v>241</v>
      </c>
      <c r="C139" s="30">
        <v>0.15138888888888888</v>
      </c>
      <c r="D139" t="s">
        <v>377</v>
      </c>
      <c r="E139" t="s">
        <v>389</v>
      </c>
      <c r="F139" t="s">
        <v>405</v>
      </c>
    </row>
    <row r="140" spans="1:6" hidden="1" x14ac:dyDescent="0.35">
      <c r="A140" s="27">
        <v>139</v>
      </c>
      <c r="B140" s="27">
        <v>70</v>
      </c>
      <c r="C140" s="30">
        <v>0.15208333333333332</v>
      </c>
      <c r="D140" t="s">
        <v>139</v>
      </c>
      <c r="E140" t="s">
        <v>140</v>
      </c>
      <c r="F140" t="s">
        <v>395</v>
      </c>
    </row>
    <row r="141" spans="1:6" hidden="1" x14ac:dyDescent="0.35">
      <c r="A141" s="27">
        <v>140</v>
      </c>
      <c r="B141" s="27">
        <v>22</v>
      </c>
      <c r="C141" s="30">
        <v>0.15277777777777776</v>
      </c>
      <c r="D141" t="s">
        <v>56</v>
      </c>
      <c r="E141" t="s">
        <v>57</v>
      </c>
      <c r="F141" t="s">
        <v>394</v>
      </c>
    </row>
    <row r="142" spans="1:6" x14ac:dyDescent="0.35">
      <c r="A142" s="27">
        <v>141</v>
      </c>
      <c r="B142" s="27">
        <v>129</v>
      </c>
      <c r="C142" s="30">
        <v>0.15277777777777776</v>
      </c>
      <c r="D142" t="s">
        <v>224</v>
      </c>
      <c r="E142" t="s">
        <v>225</v>
      </c>
      <c r="F142" t="s">
        <v>397</v>
      </c>
    </row>
    <row r="143" spans="1:6" hidden="1" x14ac:dyDescent="0.35">
      <c r="A143" s="27">
        <v>142</v>
      </c>
      <c r="B143" s="27">
        <v>249</v>
      </c>
      <c r="C143" s="30">
        <v>0.15277777777777776</v>
      </c>
      <c r="D143" t="s">
        <v>420</v>
      </c>
      <c r="E143" t="s">
        <v>421</v>
      </c>
      <c r="F143" t="s">
        <v>403</v>
      </c>
    </row>
    <row r="144" spans="1:6" hidden="1" x14ac:dyDescent="0.35">
      <c r="A144" s="27">
        <v>143</v>
      </c>
      <c r="B144" s="27">
        <v>46</v>
      </c>
      <c r="C144" s="30">
        <v>0.15277777777777776</v>
      </c>
      <c r="D144" t="s">
        <v>100</v>
      </c>
      <c r="E144" t="s">
        <v>101</v>
      </c>
      <c r="F144" t="s">
        <v>395</v>
      </c>
    </row>
    <row r="145" spans="1:6" hidden="1" x14ac:dyDescent="0.35">
      <c r="A145" s="27">
        <v>144</v>
      </c>
      <c r="B145" s="27">
        <v>72</v>
      </c>
      <c r="C145" s="30">
        <v>0.15277777777777776</v>
      </c>
      <c r="D145" t="s">
        <v>143</v>
      </c>
      <c r="E145" t="s">
        <v>35</v>
      </c>
      <c r="F145" t="s">
        <v>396</v>
      </c>
    </row>
    <row r="146" spans="1:6" x14ac:dyDescent="0.35">
      <c r="A146" s="27">
        <v>145</v>
      </c>
      <c r="B146" s="27">
        <v>118</v>
      </c>
      <c r="C146" s="30">
        <v>0.13055555555555556</v>
      </c>
      <c r="D146" t="s">
        <v>210</v>
      </c>
      <c r="E146" t="s">
        <v>211</v>
      </c>
      <c r="F146" t="s">
        <v>397</v>
      </c>
    </row>
    <row r="147" spans="1:6" hidden="1" x14ac:dyDescent="0.35">
      <c r="A147" s="27">
        <v>146</v>
      </c>
      <c r="B147" s="27">
        <v>51</v>
      </c>
      <c r="C147" s="30">
        <v>0.15416666666666667</v>
      </c>
      <c r="D147" t="s">
        <v>77</v>
      </c>
      <c r="E147" t="s">
        <v>110</v>
      </c>
      <c r="F147" t="s">
        <v>395</v>
      </c>
    </row>
    <row r="148" spans="1:6" hidden="1" x14ac:dyDescent="0.35">
      <c r="A148" s="27">
        <v>147</v>
      </c>
      <c r="B148" s="27">
        <v>8</v>
      </c>
      <c r="C148" s="30">
        <v>0.15416666666666667</v>
      </c>
      <c r="D148" t="s">
        <v>28</v>
      </c>
      <c r="E148" t="s">
        <v>29</v>
      </c>
      <c r="F148" t="s">
        <v>392</v>
      </c>
    </row>
    <row r="149" spans="1:6" hidden="1" x14ac:dyDescent="0.35">
      <c r="A149" s="27">
        <v>148</v>
      </c>
      <c r="B149" s="27">
        <v>64</v>
      </c>
      <c r="C149" s="30">
        <v>0.15486111111111112</v>
      </c>
      <c r="D149" t="s">
        <v>129</v>
      </c>
      <c r="E149" t="s">
        <v>130</v>
      </c>
      <c r="F149" t="s">
        <v>395</v>
      </c>
    </row>
    <row r="150" spans="1:6" hidden="1" x14ac:dyDescent="0.35">
      <c r="A150" s="27">
        <v>149</v>
      </c>
      <c r="B150" s="27">
        <v>38</v>
      </c>
      <c r="C150" s="30">
        <v>0.15486111111111112</v>
      </c>
      <c r="D150" t="s">
        <v>86</v>
      </c>
      <c r="E150" t="s">
        <v>87</v>
      </c>
      <c r="F150" t="s">
        <v>395</v>
      </c>
    </row>
    <row r="151" spans="1:6" hidden="1" x14ac:dyDescent="0.35">
      <c r="A151" s="27">
        <v>150</v>
      </c>
      <c r="B151" s="27">
        <v>220</v>
      </c>
      <c r="C151" s="30">
        <v>0.15486111111111112</v>
      </c>
      <c r="D151" t="s">
        <v>358</v>
      </c>
      <c r="E151" t="s">
        <v>87</v>
      </c>
      <c r="F151" t="s">
        <v>403</v>
      </c>
    </row>
    <row r="152" spans="1:6" x14ac:dyDescent="0.35">
      <c r="A152" s="27">
        <v>151</v>
      </c>
      <c r="B152" s="27">
        <v>156</v>
      </c>
      <c r="C152" s="30">
        <v>0.15555555555555556</v>
      </c>
      <c r="D152" t="s">
        <v>17</v>
      </c>
      <c r="E152" t="s">
        <v>261</v>
      </c>
      <c r="F152" t="s">
        <v>397</v>
      </c>
    </row>
    <row r="153" spans="1:6" hidden="1" x14ac:dyDescent="0.35">
      <c r="A153" s="27">
        <v>152</v>
      </c>
      <c r="B153" s="27">
        <v>238</v>
      </c>
      <c r="C153" s="30">
        <v>0.15555555555555556</v>
      </c>
      <c r="D153" t="s">
        <v>384</v>
      </c>
      <c r="E153" t="s">
        <v>385</v>
      </c>
      <c r="F153" t="s">
        <v>404</v>
      </c>
    </row>
    <row r="154" spans="1:6" hidden="1" x14ac:dyDescent="0.35">
      <c r="A154" s="27">
        <v>153</v>
      </c>
      <c r="B154" s="27">
        <v>67</v>
      </c>
      <c r="C154" s="30">
        <v>0.12638888888888888</v>
      </c>
      <c r="D154" t="s">
        <v>134</v>
      </c>
      <c r="E154" t="s">
        <v>135</v>
      </c>
      <c r="F154" t="s">
        <v>395</v>
      </c>
    </row>
    <row r="155" spans="1:6" hidden="1" x14ac:dyDescent="0.35">
      <c r="A155" s="27">
        <v>154</v>
      </c>
      <c r="B155" s="27">
        <v>244</v>
      </c>
      <c r="C155" s="30">
        <v>0.15763888888888888</v>
      </c>
      <c r="D155" t="s">
        <v>96</v>
      </c>
      <c r="E155" t="s">
        <v>413</v>
      </c>
      <c r="F155" t="s">
        <v>453</v>
      </c>
    </row>
    <row r="156" spans="1:6" hidden="1" x14ac:dyDescent="0.35">
      <c r="A156" s="27">
        <v>155</v>
      </c>
      <c r="B156" s="27">
        <v>232</v>
      </c>
      <c r="C156" s="30">
        <v>0.15972222222222224</v>
      </c>
      <c r="D156" t="s">
        <v>377</v>
      </c>
      <c r="E156" t="s">
        <v>255</v>
      </c>
      <c r="F156" t="s">
        <v>404</v>
      </c>
    </row>
    <row r="157" spans="1:6" hidden="1" x14ac:dyDescent="0.35">
      <c r="A157" s="27">
        <v>156</v>
      </c>
      <c r="B157" s="27">
        <v>33</v>
      </c>
      <c r="C157" s="30">
        <v>0.16111111111111112</v>
      </c>
      <c r="D157" t="s">
        <v>77</v>
      </c>
      <c r="E157" t="s">
        <v>78</v>
      </c>
      <c r="F157" t="s">
        <v>395</v>
      </c>
    </row>
    <row r="158" spans="1:6" hidden="1" x14ac:dyDescent="0.35">
      <c r="A158" s="27">
        <v>157</v>
      </c>
      <c r="B158" s="27">
        <v>174</v>
      </c>
      <c r="C158" s="30">
        <v>0.16180555555555556</v>
      </c>
      <c r="D158" t="s">
        <v>286</v>
      </c>
      <c r="E158" t="s">
        <v>287</v>
      </c>
      <c r="F158" t="s">
        <v>398</v>
      </c>
    </row>
    <row r="159" spans="1:6" hidden="1" x14ac:dyDescent="0.35">
      <c r="A159" s="27">
        <v>158</v>
      </c>
      <c r="B159" s="27">
        <v>97</v>
      </c>
      <c r="C159" s="30">
        <v>0.16180555555555556</v>
      </c>
      <c r="D159" t="s">
        <v>181</v>
      </c>
      <c r="E159" t="s">
        <v>182</v>
      </c>
      <c r="F159" t="s">
        <v>396</v>
      </c>
    </row>
    <row r="160" spans="1:6" hidden="1" x14ac:dyDescent="0.35">
      <c r="A160" s="27">
        <v>159</v>
      </c>
      <c r="B160" s="27">
        <v>225</v>
      </c>
      <c r="C160" s="30">
        <v>0.16250000000000001</v>
      </c>
      <c r="D160" t="s">
        <v>364</v>
      </c>
      <c r="E160" t="s">
        <v>142</v>
      </c>
      <c r="F160" t="s">
        <v>404</v>
      </c>
    </row>
    <row r="161" spans="1:6" hidden="1" x14ac:dyDescent="0.35">
      <c r="A161" s="27">
        <v>160</v>
      </c>
      <c r="B161" s="27">
        <v>168</v>
      </c>
      <c r="C161" s="30">
        <v>0.16250000000000001</v>
      </c>
      <c r="D161" t="s">
        <v>102</v>
      </c>
      <c r="E161" t="s">
        <v>279</v>
      </c>
      <c r="F161" t="s">
        <v>398</v>
      </c>
    </row>
    <row r="162" spans="1:6" x14ac:dyDescent="0.35">
      <c r="A162" s="27">
        <v>161</v>
      </c>
      <c r="B162" s="27">
        <v>126</v>
      </c>
      <c r="C162" s="30">
        <v>0.16319444444444445</v>
      </c>
      <c r="D162" t="s">
        <v>104</v>
      </c>
      <c r="E162" t="s">
        <v>221</v>
      </c>
      <c r="F162" t="s">
        <v>397</v>
      </c>
    </row>
    <row r="163" spans="1:6" x14ac:dyDescent="0.35">
      <c r="A163" s="27">
        <v>162</v>
      </c>
      <c r="B163" s="27">
        <v>138</v>
      </c>
      <c r="C163" s="30">
        <v>0.16319444444444445</v>
      </c>
      <c r="D163" t="s">
        <v>148</v>
      </c>
      <c r="E163" t="s">
        <v>236</v>
      </c>
      <c r="F163" t="s">
        <v>397</v>
      </c>
    </row>
    <row r="164" spans="1:6" hidden="1" x14ac:dyDescent="0.35">
      <c r="A164" s="27">
        <v>163</v>
      </c>
      <c r="B164" s="27">
        <v>179</v>
      </c>
      <c r="C164" s="30">
        <v>0.16388888888888889</v>
      </c>
      <c r="D164" t="s">
        <v>268</v>
      </c>
      <c r="E164" t="s">
        <v>210</v>
      </c>
      <c r="F164" t="s">
        <v>398</v>
      </c>
    </row>
    <row r="165" spans="1:6" x14ac:dyDescent="0.35">
      <c r="A165" s="27">
        <v>164</v>
      </c>
      <c r="B165" s="27">
        <v>120</v>
      </c>
      <c r="C165" s="30">
        <v>0.16527777777777777</v>
      </c>
      <c r="D165" t="s">
        <v>183</v>
      </c>
      <c r="E165" t="s">
        <v>213</v>
      </c>
      <c r="F165" t="s">
        <v>397</v>
      </c>
    </row>
    <row r="166" spans="1:6" hidden="1" x14ac:dyDescent="0.35">
      <c r="A166" s="27">
        <v>165</v>
      </c>
      <c r="B166" s="27">
        <v>222</v>
      </c>
      <c r="C166" s="30">
        <v>0.16597222222222222</v>
      </c>
      <c r="D166" t="s">
        <v>345</v>
      </c>
      <c r="E166" t="s">
        <v>361</v>
      </c>
      <c r="F166" t="s">
        <v>403</v>
      </c>
    </row>
    <row r="167" spans="1:6" x14ac:dyDescent="0.35">
      <c r="A167" s="27">
        <v>166</v>
      </c>
      <c r="B167" s="27">
        <v>121</v>
      </c>
      <c r="C167" s="30">
        <v>0.16597222222222222</v>
      </c>
      <c r="D167" t="s">
        <v>63</v>
      </c>
      <c r="E167" t="s">
        <v>214</v>
      </c>
      <c r="F167" t="s">
        <v>397</v>
      </c>
    </row>
    <row r="168" spans="1:6" hidden="1" x14ac:dyDescent="0.35">
      <c r="A168" s="27">
        <v>167</v>
      </c>
      <c r="B168" s="27">
        <v>230</v>
      </c>
      <c r="C168" s="30">
        <v>0.16597222222222222</v>
      </c>
      <c r="D168" t="s">
        <v>373</v>
      </c>
      <c r="E168" t="s">
        <v>374</v>
      </c>
      <c r="F168" t="s">
        <v>404</v>
      </c>
    </row>
    <row r="169" spans="1:6" hidden="1" x14ac:dyDescent="0.35">
      <c r="A169" s="27">
        <v>168</v>
      </c>
      <c r="B169" s="27">
        <v>102</v>
      </c>
      <c r="C169" s="30">
        <v>0.16597222222222222</v>
      </c>
      <c r="D169" t="s">
        <v>190</v>
      </c>
      <c r="E169" t="s">
        <v>191</v>
      </c>
      <c r="F169" t="s">
        <v>396</v>
      </c>
    </row>
    <row r="170" spans="1:6" hidden="1" x14ac:dyDescent="0.35">
      <c r="A170" s="27">
        <v>169</v>
      </c>
      <c r="B170" s="27">
        <v>176</v>
      </c>
      <c r="C170" s="30">
        <v>0.16597222222222222</v>
      </c>
      <c r="D170" t="s">
        <v>289</v>
      </c>
      <c r="E170" t="s">
        <v>290</v>
      </c>
      <c r="F170" t="s">
        <v>398</v>
      </c>
    </row>
    <row r="171" spans="1:6" hidden="1" x14ac:dyDescent="0.35">
      <c r="A171" s="27">
        <v>170</v>
      </c>
      <c r="B171" s="27">
        <v>166</v>
      </c>
      <c r="C171" s="30">
        <v>0.16597222222222222</v>
      </c>
      <c r="D171" t="s">
        <v>28</v>
      </c>
      <c r="E171" t="s">
        <v>277</v>
      </c>
      <c r="F171" t="s">
        <v>398</v>
      </c>
    </row>
    <row r="172" spans="1:6" hidden="1" x14ac:dyDescent="0.35">
      <c r="A172" s="27">
        <v>171</v>
      </c>
      <c r="B172" s="27">
        <v>84</v>
      </c>
      <c r="C172" s="30">
        <v>0.16597222222222222</v>
      </c>
      <c r="D172" t="s">
        <v>162</v>
      </c>
      <c r="E172" t="s">
        <v>163</v>
      </c>
      <c r="F172" t="s">
        <v>396</v>
      </c>
    </row>
    <row r="173" spans="1:6" x14ac:dyDescent="0.35">
      <c r="A173" s="27">
        <v>172</v>
      </c>
      <c r="B173" s="27">
        <v>264</v>
      </c>
      <c r="C173" s="30">
        <v>0.16597222222222222</v>
      </c>
      <c r="D173" t="s">
        <v>289</v>
      </c>
      <c r="E173" t="s">
        <v>443</v>
      </c>
      <c r="F173" t="s">
        <v>397</v>
      </c>
    </row>
    <row r="174" spans="1:6" x14ac:dyDescent="0.35">
      <c r="A174" s="27">
        <v>173</v>
      </c>
      <c r="B174" s="27">
        <v>146</v>
      </c>
      <c r="C174" s="30">
        <v>0.16805555555555554</v>
      </c>
      <c r="D174" t="s">
        <v>248</v>
      </c>
      <c r="E174" t="s">
        <v>249</v>
      </c>
      <c r="F174" t="s">
        <v>397</v>
      </c>
    </row>
    <row r="175" spans="1:6" hidden="1" x14ac:dyDescent="0.35">
      <c r="A175" s="27">
        <v>174</v>
      </c>
      <c r="B175" s="27">
        <v>252</v>
      </c>
      <c r="C175" s="30">
        <v>0.16805555555555554</v>
      </c>
      <c r="D175" t="s">
        <v>425</v>
      </c>
      <c r="E175" t="s">
        <v>426</v>
      </c>
      <c r="F175" t="s">
        <v>394</v>
      </c>
    </row>
    <row r="176" spans="1:6" x14ac:dyDescent="0.35">
      <c r="A176" s="27">
        <v>175</v>
      </c>
      <c r="B176" s="27">
        <v>267</v>
      </c>
      <c r="C176" s="30">
        <v>0.16805555555555554</v>
      </c>
      <c r="D176" t="s">
        <v>264</v>
      </c>
      <c r="E176" t="s">
        <v>447</v>
      </c>
      <c r="F176" t="s">
        <v>397</v>
      </c>
    </row>
    <row r="177" spans="1:6" x14ac:dyDescent="0.35">
      <c r="A177" s="27">
        <v>176</v>
      </c>
      <c r="B177" s="27">
        <v>259</v>
      </c>
      <c r="C177" s="30">
        <v>0.16805555555555554</v>
      </c>
      <c r="D177" t="s">
        <v>437</v>
      </c>
      <c r="E177" t="s">
        <v>438</v>
      </c>
      <c r="F177" t="s">
        <v>397</v>
      </c>
    </row>
    <row r="178" spans="1:6" hidden="1" x14ac:dyDescent="0.35">
      <c r="A178" s="27">
        <v>177</v>
      </c>
      <c r="B178" s="27">
        <v>62</v>
      </c>
      <c r="C178" s="30">
        <v>0.16805555555555554</v>
      </c>
      <c r="D178" t="s">
        <v>63</v>
      </c>
      <c r="E178" t="s">
        <v>126</v>
      </c>
      <c r="F178" t="s">
        <v>395</v>
      </c>
    </row>
    <row r="179" spans="1:6" x14ac:dyDescent="0.35">
      <c r="A179" s="27">
        <v>178</v>
      </c>
      <c r="B179" s="27">
        <v>149</v>
      </c>
      <c r="C179" s="30">
        <v>0.17013888888888887</v>
      </c>
      <c r="D179" t="s">
        <v>22</v>
      </c>
      <c r="E179" t="s">
        <v>252</v>
      </c>
      <c r="F179" t="s">
        <v>397</v>
      </c>
    </row>
    <row r="180" spans="1:6" hidden="1" x14ac:dyDescent="0.35">
      <c r="A180" s="27">
        <v>179</v>
      </c>
      <c r="B180" s="27">
        <v>236</v>
      </c>
      <c r="C180" s="30">
        <v>0.17083333333333331</v>
      </c>
      <c r="D180" t="s">
        <v>381</v>
      </c>
      <c r="E180" t="s">
        <v>382</v>
      </c>
      <c r="F180" t="s">
        <v>404</v>
      </c>
    </row>
    <row r="181" spans="1:6" hidden="1" x14ac:dyDescent="0.35">
      <c r="A181" s="27">
        <v>180</v>
      </c>
      <c r="B181" s="27">
        <v>108</v>
      </c>
      <c r="C181" s="30">
        <v>0.17152777777777775</v>
      </c>
      <c r="D181" t="s">
        <v>114</v>
      </c>
      <c r="E181" t="s">
        <v>200</v>
      </c>
      <c r="F181" t="s">
        <v>396</v>
      </c>
    </row>
    <row r="182" spans="1:6" hidden="1" x14ac:dyDescent="0.35">
      <c r="A182" s="27">
        <v>181</v>
      </c>
      <c r="B182" s="27">
        <v>237</v>
      </c>
      <c r="C182" s="30">
        <v>0.17291666666666669</v>
      </c>
      <c r="D182" t="s">
        <v>383</v>
      </c>
      <c r="E182" t="s">
        <v>125</v>
      </c>
      <c r="F182" t="s">
        <v>404</v>
      </c>
    </row>
    <row r="183" spans="1:6" hidden="1" x14ac:dyDescent="0.35">
      <c r="A183" s="27">
        <v>182</v>
      </c>
      <c r="B183" s="27">
        <v>65</v>
      </c>
      <c r="C183" s="30">
        <v>0.17430555555555557</v>
      </c>
      <c r="D183" t="s">
        <v>131</v>
      </c>
      <c r="E183" t="s">
        <v>132</v>
      </c>
      <c r="F183" t="s">
        <v>395</v>
      </c>
    </row>
    <row r="184" spans="1:6" x14ac:dyDescent="0.35">
      <c r="A184" s="27">
        <v>183</v>
      </c>
      <c r="B184" s="27">
        <v>119</v>
      </c>
      <c r="C184" s="30">
        <v>0.17708333333333334</v>
      </c>
      <c r="D184" t="s">
        <v>150</v>
      </c>
      <c r="E184" t="s">
        <v>212</v>
      </c>
      <c r="F184" t="s">
        <v>397</v>
      </c>
    </row>
    <row r="185" spans="1:6" x14ac:dyDescent="0.35">
      <c r="A185" s="27">
        <v>184</v>
      </c>
      <c r="B185" s="27">
        <v>141</v>
      </c>
      <c r="C185" s="30">
        <v>0.17916666666666667</v>
      </c>
      <c r="D185" t="s">
        <v>179</v>
      </c>
      <c r="E185" t="s">
        <v>241</v>
      </c>
      <c r="F185" t="s">
        <v>397</v>
      </c>
    </row>
    <row r="186" spans="1:6" x14ac:dyDescent="0.35">
      <c r="A186" s="27">
        <v>185</v>
      </c>
      <c r="B186" s="27">
        <v>142</v>
      </c>
      <c r="C186" s="30">
        <v>0.17916666666666667</v>
      </c>
      <c r="D186" t="s">
        <v>242</v>
      </c>
      <c r="E186" t="s">
        <v>243</v>
      </c>
      <c r="F186" t="s">
        <v>397</v>
      </c>
    </row>
    <row r="187" spans="1:6" hidden="1" x14ac:dyDescent="0.35">
      <c r="A187" s="27">
        <v>186</v>
      </c>
      <c r="B187" s="27">
        <v>228</v>
      </c>
      <c r="C187" s="30">
        <v>0.17916666666666667</v>
      </c>
      <c r="D187" t="s">
        <v>369</v>
      </c>
      <c r="E187" t="s">
        <v>370</v>
      </c>
      <c r="F187" t="s">
        <v>404</v>
      </c>
    </row>
    <row r="188" spans="1:6" hidden="1" x14ac:dyDescent="0.35">
      <c r="A188" s="27">
        <v>187</v>
      </c>
      <c r="B188" s="27">
        <v>233</v>
      </c>
      <c r="C188" s="30">
        <v>0.18194444444444444</v>
      </c>
      <c r="D188" t="s">
        <v>378</v>
      </c>
      <c r="E188" t="s">
        <v>184</v>
      </c>
      <c r="F188" t="s">
        <v>404</v>
      </c>
    </row>
    <row r="189" spans="1:6" hidden="1" x14ac:dyDescent="0.35">
      <c r="A189" s="27">
        <v>188</v>
      </c>
      <c r="B189" s="27">
        <v>221</v>
      </c>
      <c r="C189" s="30">
        <v>0.18263888888888891</v>
      </c>
      <c r="D189" t="s">
        <v>359</v>
      </c>
      <c r="E189" t="s">
        <v>360</v>
      </c>
      <c r="F189" t="s">
        <v>403</v>
      </c>
    </row>
    <row r="190" spans="1:6" hidden="1" x14ac:dyDescent="0.35">
      <c r="A190" s="27">
        <v>189</v>
      </c>
      <c r="B190" s="27">
        <v>269</v>
      </c>
      <c r="C190" s="30">
        <v>0.18472222222222223</v>
      </c>
      <c r="D190" t="s">
        <v>63</v>
      </c>
      <c r="E190" t="s">
        <v>450</v>
      </c>
      <c r="F190" t="s">
        <v>396</v>
      </c>
    </row>
    <row r="191" spans="1:6" x14ac:dyDescent="0.35">
      <c r="A191" s="27">
        <v>190</v>
      </c>
      <c r="B191" s="27">
        <v>124</v>
      </c>
      <c r="C191" s="30">
        <v>0.18680555555555556</v>
      </c>
      <c r="D191" t="s">
        <v>217</v>
      </c>
      <c r="E191" t="s">
        <v>218</v>
      </c>
      <c r="F191" t="s">
        <v>397</v>
      </c>
    </row>
    <row r="192" spans="1:6" hidden="1" x14ac:dyDescent="0.35">
      <c r="A192" s="27">
        <v>191</v>
      </c>
      <c r="B192" s="27">
        <v>218</v>
      </c>
      <c r="C192" s="30">
        <v>0.18680555555555556</v>
      </c>
      <c r="D192" t="s">
        <v>354</v>
      </c>
      <c r="E192" t="s">
        <v>355</v>
      </c>
      <c r="F192" t="s">
        <v>402</v>
      </c>
    </row>
    <row r="193" spans="1:6" hidden="1" x14ac:dyDescent="0.35">
      <c r="A193" s="27">
        <v>192</v>
      </c>
      <c r="B193" s="27">
        <v>177</v>
      </c>
      <c r="C193" s="30">
        <v>0.19027777777777777</v>
      </c>
      <c r="D193" t="s">
        <v>291</v>
      </c>
      <c r="E193" t="s">
        <v>292</v>
      </c>
      <c r="F193" t="s">
        <v>398</v>
      </c>
    </row>
    <row r="194" spans="1:6" hidden="1" x14ac:dyDescent="0.35">
      <c r="A194" s="27">
        <v>193</v>
      </c>
      <c r="B194" s="27">
        <v>213</v>
      </c>
      <c r="C194" s="30">
        <v>0.19027777777777777</v>
      </c>
      <c r="D194" t="s">
        <v>347</v>
      </c>
      <c r="E194" t="s">
        <v>348</v>
      </c>
      <c r="F194" t="s">
        <v>402</v>
      </c>
    </row>
    <row r="195" spans="1:6" hidden="1" x14ac:dyDescent="0.35">
      <c r="A195" s="27">
        <v>194</v>
      </c>
      <c r="B195" s="27">
        <v>54</v>
      </c>
      <c r="C195" s="30">
        <v>0.19444444444444445</v>
      </c>
      <c r="D195" t="s">
        <v>61</v>
      </c>
      <c r="E195" t="s">
        <v>113</v>
      </c>
      <c r="F195" t="s">
        <v>395</v>
      </c>
    </row>
    <row r="196" spans="1:6" hidden="1" x14ac:dyDescent="0.35">
      <c r="A196" s="27">
        <v>195</v>
      </c>
      <c r="B196" s="27">
        <v>100</v>
      </c>
      <c r="C196" s="30">
        <v>0.19583333333333333</v>
      </c>
      <c r="D196" t="s">
        <v>158</v>
      </c>
      <c r="E196" t="s">
        <v>187</v>
      </c>
      <c r="F196" t="s">
        <v>396</v>
      </c>
    </row>
    <row r="197" spans="1:6" x14ac:dyDescent="0.35">
      <c r="A197" s="27">
        <v>196</v>
      </c>
      <c r="B197" s="27">
        <v>148</v>
      </c>
      <c r="C197" s="30">
        <v>0.20208333333333331</v>
      </c>
      <c r="D197" t="s">
        <v>251</v>
      </c>
      <c r="E197" t="s">
        <v>250</v>
      </c>
      <c r="F197" t="s">
        <v>397</v>
      </c>
    </row>
    <row r="198" spans="1:6" x14ac:dyDescent="0.35">
      <c r="A198" s="27">
        <v>197</v>
      </c>
      <c r="B198" s="27">
        <v>136</v>
      </c>
      <c r="C198" s="30">
        <v>0.20694444444444446</v>
      </c>
      <c r="D198" t="s">
        <v>152</v>
      </c>
      <c r="E198" t="s">
        <v>233</v>
      </c>
      <c r="F198" t="s">
        <v>397</v>
      </c>
    </row>
    <row r="199" spans="1:6" hidden="1" x14ac:dyDescent="0.35">
      <c r="A199" s="27">
        <v>198</v>
      </c>
      <c r="B199" s="27">
        <v>165</v>
      </c>
      <c r="C199" s="30">
        <v>0.2076388888888889</v>
      </c>
      <c r="D199" t="s">
        <v>17</v>
      </c>
      <c r="E199" t="s">
        <v>18</v>
      </c>
      <c r="F199" t="s">
        <v>398</v>
      </c>
    </row>
    <row r="200" spans="1:6" x14ac:dyDescent="0.35">
      <c r="A200" s="27">
        <v>199</v>
      </c>
      <c r="B200" s="27">
        <v>123</v>
      </c>
      <c r="C200" s="30">
        <v>0.20833333333333334</v>
      </c>
      <c r="D200" t="s">
        <v>9</v>
      </c>
      <c r="E200" t="s">
        <v>10</v>
      </c>
      <c r="F200" t="s">
        <v>397</v>
      </c>
    </row>
    <row r="201" spans="1:6" hidden="1" x14ac:dyDescent="0.35">
      <c r="A201" s="27">
        <v>200</v>
      </c>
      <c r="B201" s="27">
        <v>11</v>
      </c>
      <c r="C201" s="30">
        <v>0.21180555555555555</v>
      </c>
      <c r="D201" t="s">
        <v>34</v>
      </c>
      <c r="E201" t="s">
        <v>35</v>
      </c>
      <c r="F201" t="s">
        <v>393</v>
      </c>
    </row>
    <row r="202" spans="1:6" x14ac:dyDescent="0.35">
      <c r="A202" s="27">
        <v>201</v>
      </c>
      <c r="B202" s="27">
        <v>160</v>
      </c>
      <c r="C202" s="30">
        <v>0.21388888888888891</v>
      </c>
      <c r="D202" t="s">
        <v>268</v>
      </c>
      <c r="E202" t="s">
        <v>269</v>
      </c>
      <c r="F202" t="s">
        <v>397</v>
      </c>
    </row>
    <row r="203" spans="1:6" hidden="1" x14ac:dyDescent="0.35">
      <c r="A203" s="27">
        <v>202</v>
      </c>
      <c r="B203" s="27">
        <v>217</v>
      </c>
      <c r="C203" s="30">
        <v>0.21388888888888891</v>
      </c>
      <c r="D203" t="s">
        <v>353</v>
      </c>
      <c r="E203" t="s">
        <v>269</v>
      </c>
      <c r="F203" t="s">
        <v>402</v>
      </c>
    </row>
    <row r="204" spans="1:6" hidden="1" x14ac:dyDescent="0.35">
      <c r="A204" s="27">
        <v>203</v>
      </c>
      <c r="B204" s="27">
        <v>23</v>
      </c>
      <c r="C204" s="30">
        <v>0.21388888888888891</v>
      </c>
      <c r="D204" t="s">
        <v>58</v>
      </c>
      <c r="E204" t="s">
        <v>59</v>
      </c>
      <c r="F204" t="s">
        <v>394</v>
      </c>
    </row>
    <row r="205" spans="1:6" hidden="1" x14ac:dyDescent="0.35">
      <c r="A205" s="27">
        <v>204</v>
      </c>
      <c r="B205" s="27">
        <v>19</v>
      </c>
      <c r="C205" s="30">
        <v>0.22430555555555556</v>
      </c>
      <c r="D205" t="s">
        <v>50</v>
      </c>
      <c r="E205" t="s">
        <v>51</v>
      </c>
      <c r="F205" t="s">
        <v>394</v>
      </c>
    </row>
    <row r="206" spans="1:6" hidden="1" x14ac:dyDescent="0.35">
      <c r="A206" s="27">
        <v>205</v>
      </c>
      <c r="B206" s="27">
        <v>95</v>
      </c>
      <c r="C206" s="30">
        <v>0.22777777777777777</v>
      </c>
      <c r="D206" t="s">
        <v>177</v>
      </c>
      <c r="E206" t="s">
        <v>178</v>
      </c>
      <c r="F206" t="s">
        <v>396</v>
      </c>
    </row>
    <row r="207" spans="1:6" hidden="1" x14ac:dyDescent="0.35">
      <c r="A207" s="27">
        <v>206</v>
      </c>
      <c r="B207" s="27">
        <v>31</v>
      </c>
      <c r="C207" s="30" t="s">
        <v>454</v>
      </c>
      <c r="D207" t="s">
        <v>73</v>
      </c>
      <c r="E207" t="s">
        <v>74</v>
      </c>
      <c r="F207" t="s">
        <v>395</v>
      </c>
    </row>
    <row r="208" spans="1:6" hidden="1" x14ac:dyDescent="0.35">
      <c r="A208" s="27">
        <v>207</v>
      </c>
      <c r="B208" s="27">
        <v>53</v>
      </c>
      <c r="C208" s="30" t="s">
        <v>454</v>
      </c>
      <c r="D208" t="s">
        <v>58</v>
      </c>
      <c r="E208" t="s">
        <v>113</v>
      </c>
      <c r="F208" t="s">
        <v>395</v>
      </c>
    </row>
    <row r="209" spans="1:6" x14ac:dyDescent="0.35">
      <c r="A209" s="27">
        <v>208</v>
      </c>
      <c r="B209" s="27">
        <v>162</v>
      </c>
      <c r="C209" s="30" t="s">
        <v>455</v>
      </c>
      <c r="D209" t="s">
        <v>272</v>
      </c>
      <c r="E209" t="s">
        <v>273</v>
      </c>
      <c r="F209" t="s">
        <v>397</v>
      </c>
    </row>
    <row r="210" spans="1:6" x14ac:dyDescent="0.35">
      <c r="A210" s="27">
        <v>209</v>
      </c>
      <c r="B210" s="27">
        <v>159</v>
      </c>
      <c r="C210" s="30" t="s">
        <v>455</v>
      </c>
      <c r="D210" t="s">
        <v>266</v>
      </c>
      <c r="E210" t="s">
        <v>267</v>
      </c>
      <c r="F210" t="s">
        <v>397</v>
      </c>
    </row>
    <row r="211" spans="1:6" hidden="1" x14ac:dyDescent="0.35">
      <c r="A211" s="27">
        <v>210</v>
      </c>
      <c r="B211" s="27">
        <v>66</v>
      </c>
      <c r="C211" s="30" t="s">
        <v>455</v>
      </c>
      <c r="D211" t="s">
        <v>96</v>
      </c>
      <c r="E211" t="s">
        <v>133</v>
      </c>
      <c r="F211" t="s">
        <v>395</v>
      </c>
    </row>
    <row r="212" spans="1:6" x14ac:dyDescent="0.35">
      <c r="A212" s="27">
        <v>211</v>
      </c>
      <c r="B212" s="27">
        <v>157</v>
      </c>
      <c r="C212" s="30" t="s">
        <v>455</v>
      </c>
      <c r="D212" t="s">
        <v>262</v>
      </c>
      <c r="E212" t="s">
        <v>126</v>
      </c>
      <c r="F212" t="s">
        <v>397</v>
      </c>
    </row>
    <row r="213" spans="1:6" hidden="1" x14ac:dyDescent="0.35">
      <c r="A213" s="27">
        <v>212</v>
      </c>
      <c r="B213" s="27">
        <v>103</v>
      </c>
      <c r="C213" s="30" t="s">
        <v>455</v>
      </c>
      <c r="D213" t="s">
        <v>192</v>
      </c>
      <c r="E213" t="s">
        <v>193</v>
      </c>
      <c r="F213" t="s">
        <v>396</v>
      </c>
    </row>
    <row r="214" spans="1:6" hidden="1" x14ac:dyDescent="0.35">
      <c r="A214" s="27">
        <v>213</v>
      </c>
      <c r="B214" s="27">
        <v>215</v>
      </c>
      <c r="C214" s="30" t="s">
        <v>455</v>
      </c>
      <c r="D214" t="s">
        <v>350</v>
      </c>
      <c r="E214" t="s">
        <v>351</v>
      </c>
      <c r="F214" t="s">
        <v>402</v>
      </c>
    </row>
    <row r="215" spans="1:6" x14ac:dyDescent="0.35">
      <c r="A215" s="27">
        <v>214</v>
      </c>
      <c r="B215" s="27">
        <v>143</v>
      </c>
      <c r="C215" s="30" t="s">
        <v>455</v>
      </c>
      <c r="D215" t="s">
        <v>63</v>
      </c>
      <c r="E215" t="s">
        <v>244</v>
      </c>
      <c r="F215" t="s">
        <v>397</v>
      </c>
    </row>
    <row r="216" spans="1:6" hidden="1" x14ac:dyDescent="0.35">
      <c r="A216" s="27">
        <v>215</v>
      </c>
      <c r="B216" s="27">
        <v>86</v>
      </c>
      <c r="C216" s="30" t="s">
        <v>455</v>
      </c>
      <c r="D216" t="s">
        <v>15</v>
      </c>
      <c r="E216" t="s">
        <v>16</v>
      </c>
      <c r="F216" t="s">
        <v>396</v>
      </c>
    </row>
    <row r="217" spans="1:6" hidden="1" x14ac:dyDescent="0.35">
      <c r="A217" s="27">
        <v>216</v>
      </c>
      <c r="B217" s="27">
        <v>211</v>
      </c>
      <c r="C217" s="30" t="s">
        <v>455</v>
      </c>
      <c r="D217" t="s">
        <v>343</v>
      </c>
      <c r="E217" t="s">
        <v>344</v>
      </c>
      <c r="F217" t="s">
        <v>402</v>
      </c>
    </row>
    <row r="218" spans="1:6" hidden="1" x14ac:dyDescent="0.35">
      <c r="A218" s="27">
        <v>217</v>
      </c>
      <c r="B218" s="27">
        <v>81</v>
      </c>
      <c r="C218" s="30" t="s">
        <v>455</v>
      </c>
      <c r="D218" t="s">
        <v>75</v>
      </c>
      <c r="E218" t="s">
        <v>157</v>
      </c>
      <c r="F218" t="s">
        <v>396</v>
      </c>
    </row>
    <row r="219" spans="1:6" hidden="1" x14ac:dyDescent="0.35">
      <c r="A219" s="27">
        <v>218</v>
      </c>
      <c r="B219" s="27">
        <v>16</v>
      </c>
      <c r="C219" s="30" t="s">
        <v>455</v>
      </c>
      <c r="D219" t="s">
        <v>44</v>
      </c>
      <c r="E219" t="s">
        <v>45</v>
      </c>
      <c r="F219" t="s">
        <v>394</v>
      </c>
    </row>
    <row r="220" spans="1:6" hidden="1" x14ac:dyDescent="0.35">
      <c r="A220" s="27">
        <v>219</v>
      </c>
      <c r="B220" s="27">
        <v>240</v>
      </c>
      <c r="C220" s="30" t="s">
        <v>455</v>
      </c>
      <c r="D220" t="s">
        <v>263</v>
      </c>
      <c r="E220" t="s">
        <v>388</v>
      </c>
      <c r="F220" t="s">
        <v>405</v>
      </c>
    </row>
    <row r="221" spans="1:6" hidden="1" x14ac:dyDescent="0.35">
      <c r="A221" s="27">
        <v>220</v>
      </c>
      <c r="B221" s="27">
        <v>35</v>
      </c>
      <c r="C221" s="30" t="s">
        <v>455</v>
      </c>
      <c r="D221" t="s">
        <v>81</v>
      </c>
      <c r="E221" t="s">
        <v>82</v>
      </c>
      <c r="F221" t="s">
        <v>395</v>
      </c>
    </row>
    <row r="222" spans="1:6" hidden="1" x14ac:dyDescent="0.35">
      <c r="A222" s="27">
        <v>221</v>
      </c>
      <c r="B222" s="27">
        <v>34</v>
      </c>
      <c r="C222" s="30" t="s">
        <v>455</v>
      </c>
      <c r="D222" t="s">
        <v>79</v>
      </c>
      <c r="E222" t="s">
        <v>80</v>
      </c>
      <c r="F222" t="s">
        <v>395</v>
      </c>
    </row>
  </sheetData>
  <autoFilter ref="A1:F222" xr:uid="{121A49AD-1493-4ED0-AE0C-608B86195170}">
    <filterColumn colId="5">
      <filters>
        <filter val="Men 50-59 50 Miles"/>
      </filters>
    </filterColumn>
  </autoFilter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REG_44013</vt:lpstr>
      <vt:lpstr>25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Debra Wagoner</cp:lastModifiedBy>
  <cp:lastPrinted>2019-10-21T19:08:27Z</cp:lastPrinted>
  <dcterms:created xsi:type="dcterms:W3CDTF">2019-10-18T02:22:21Z</dcterms:created>
  <dcterms:modified xsi:type="dcterms:W3CDTF">2019-10-21T19:08:44Z</dcterms:modified>
</cp:coreProperties>
</file>