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S:\DB\Data\Clients\1 formats\"/>
    </mc:Choice>
  </mc:AlternateContent>
  <xr:revisionPtr revIDLastSave="0" documentId="13_ncr:1_{A4AFBB7A-8CFB-4D3C-B9BE-C3A63FA82B11}" xr6:coauthVersionLast="47" xr6:coauthVersionMax="47" xr10:uidLastSave="{00000000-0000-0000-0000-000000000000}"/>
  <bookViews>
    <workbookView xWindow="-26685" yWindow="2115" windowWidth="17280" windowHeight="9945" tabRatio="500" xr2:uid="{00000000-000D-0000-FFFF-FFFF00000000}"/>
  </bookViews>
  <sheets>
    <sheet name="Property 1" sheetId="1" r:id="rId1"/>
    <sheet name="Property 2" sheetId="7" r:id="rId2"/>
    <sheet name="Sheet1" sheetId="8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7" l="1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R6" i="7" s="1"/>
  <c r="C55" i="7"/>
  <c r="D43" i="7"/>
  <c r="O31" i="7"/>
  <c r="N31" i="7"/>
  <c r="M31" i="7"/>
  <c r="L31" i="7"/>
  <c r="K31" i="7"/>
  <c r="J31" i="7"/>
  <c r="I31" i="7"/>
  <c r="H31" i="7"/>
  <c r="G31" i="7"/>
  <c r="R30" i="7"/>
  <c r="F30" i="7" s="1"/>
  <c r="Q30" i="7"/>
  <c r="P30" i="7"/>
  <c r="O30" i="7"/>
  <c r="N30" i="7"/>
  <c r="M30" i="7"/>
  <c r="L30" i="7"/>
  <c r="K30" i="7"/>
  <c r="J30" i="7"/>
  <c r="I30" i="7"/>
  <c r="H30" i="7"/>
  <c r="G30" i="7"/>
  <c r="F29" i="7"/>
  <c r="R28" i="7"/>
  <c r="R31" i="7" s="1"/>
  <c r="R21" i="7" s="1"/>
  <c r="R22" i="7" s="1"/>
  <c r="R24" i="7" s="1"/>
  <c r="Q28" i="7"/>
  <c r="Q31" i="7" s="1"/>
  <c r="Q21" i="7" s="1"/>
  <c r="Q22" i="7" s="1"/>
  <c r="Q24" i="7" s="1"/>
  <c r="P28" i="7"/>
  <c r="P31" i="7" s="1"/>
  <c r="P21" i="7" s="1"/>
  <c r="P22" i="7" s="1"/>
  <c r="P24" i="7" s="1"/>
  <c r="O28" i="7"/>
  <c r="N28" i="7"/>
  <c r="M28" i="7"/>
  <c r="L28" i="7"/>
  <c r="K28" i="7"/>
  <c r="J28" i="7"/>
  <c r="I28" i="7"/>
  <c r="H28" i="7"/>
  <c r="G28" i="7"/>
  <c r="O24" i="7"/>
  <c r="N24" i="7"/>
  <c r="M24" i="7"/>
  <c r="O22" i="7"/>
  <c r="N22" i="7"/>
  <c r="M22" i="7"/>
  <c r="L22" i="7"/>
  <c r="L24" i="7" s="1"/>
  <c r="K22" i="7"/>
  <c r="K24" i="7" s="1"/>
  <c r="J22" i="7"/>
  <c r="J24" i="7" s="1"/>
  <c r="O21" i="7"/>
  <c r="N21" i="7"/>
  <c r="M21" i="7"/>
  <c r="L21" i="7"/>
  <c r="K21" i="7"/>
  <c r="J21" i="7"/>
  <c r="I21" i="7"/>
  <c r="H21" i="7"/>
  <c r="G21" i="7"/>
  <c r="R20" i="7"/>
  <c r="Q20" i="7"/>
  <c r="P20" i="7"/>
  <c r="O20" i="7"/>
  <c r="N20" i="7"/>
  <c r="M20" i="7"/>
  <c r="L20" i="7"/>
  <c r="K20" i="7"/>
  <c r="J20" i="7"/>
  <c r="I20" i="7"/>
  <c r="I22" i="7" s="1"/>
  <c r="I24" i="7" s="1"/>
  <c r="H20" i="7"/>
  <c r="H22" i="7" s="1"/>
  <c r="H24" i="7" s="1"/>
  <c r="G20" i="7"/>
  <c r="G22" i="7" s="1"/>
  <c r="G24" i="7" s="1"/>
  <c r="F20" i="7"/>
  <c r="F19" i="7"/>
  <c r="F18" i="7"/>
  <c r="F17" i="7"/>
  <c r="F16" i="7"/>
  <c r="F15" i="7"/>
  <c r="F14" i="7"/>
  <c r="F13" i="7"/>
  <c r="F12" i="7"/>
  <c r="F11" i="7"/>
  <c r="F8" i="7"/>
  <c r="F12" i="1"/>
  <c r="F11" i="1"/>
  <c r="H28" i="1"/>
  <c r="I28" i="1"/>
  <c r="J28" i="1"/>
  <c r="K28" i="1"/>
  <c r="L28" i="1"/>
  <c r="L31" i="1" s="1"/>
  <c r="L21" i="1" s="1"/>
  <c r="L22" i="1" s="1"/>
  <c r="L24" i="1" s="1"/>
  <c r="M28" i="1"/>
  <c r="M31" i="1" s="1"/>
  <c r="M21" i="1" s="1"/>
  <c r="M22" i="1" s="1"/>
  <c r="M24" i="1" s="1"/>
  <c r="N28" i="1"/>
  <c r="N31" i="1" s="1"/>
  <c r="N21" i="1" s="1"/>
  <c r="N22" i="1" s="1"/>
  <c r="N24" i="1" s="1"/>
  <c r="O28" i="1"/>
  <c r="P28" i="1"/>
  <c r="Q28" i="1"/>
  <c r="R28" i="1"/>
  <c r="H30" i="1"/>
  <c r="H31" i="1" s="1"/>
  <c r="H21" i="1" s="1"/>
  <c r="I30" i="1"/>
  <c r="I31" i="1" s="1"/>
  <c r="I21" i="1" s="1"/>
  <c r="I22" i="1" s="1"/>
  <c r="I24" i="1" s="1"/>
  <c r="J30" i="1"/>
  <c r="J31" i="1" s="1"/>
  <c r="J21" i="1" s="1"/>
  <c r="K30" i="1"/>
  <c r="K31" i="1" s="1"/>
  <c r="K21" i="1" s="1"/>
  <c r="K22" i="1" s="1"/>
  <c r="K24" i="1" s="1"/>
  <c r="L30" i="1"/>
  <c r="M30" i="1"/>
  <c r="N30" i="1"/>
  <c r="O30" i="1"/>
  <c r="P30" i="1"/>
  <c r="Q30" i="1"/>
  <c r="R30" i="1"/>
  <c r="H20" i="1"/>
  <c r="I20" i="1"/>
  <c r="J20" i="1"/>
  <c r="K20" i="1"/>
  <c r="L20" i="1"/>
  <c r="M20" i="1"/>
  <c r="N20" i="1"/>
  <c r="O20" i="1"/>
  <c r="P20" i="1"/>
  <c r="Q20" i="1"/>
  <c r="R20" i="1"/>
  <c r="D43" i="1"/>
  <c r="C55" i="1"/>
  <c r="G28" i="1"/>
  <c r="G30" i="1"/>
  <c r="G31" i="1" s="1"/>
  <c r="G21" i="1" s="1"/>
  <c r="G20" i="1"/>
  <c r="R31" i="1"/>
  <c r="R21" i="1" s="1"/>
  <c r="Q31" i="1"/>
  <c r="Q21" i="1" s="1"/>
  <c r="P31" i="1"/>
  <c r="P21" i="1" s="1"/>
  <c r="P22" i="1" s="1"/>
  <c r="P24" i="1" s="1"/>
  <c r="O31" i="1"/>
  <c r="O21" i="1" s="1"/>
  <c r="O22" i="1" s="1"/>
  <c r="O24" i="1" s="1"/>
  <c r="F29" i="1"/>
  <c r="F19" i="1"/>
  <c r="F18" i="1"/>
  <c r="F17" i="1"/>
  <c r="F16" i="1"/>
  <c r="F15" i="1"/>
  <c r="F14" i="1"/>
  <c r="F13" i="1"/>
  <c r="F8" i="1"/>
  <c r="G6" i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F21" i="7" l="1"/>
  <c r="F22" i="7" s="1"/>
  <c r="F24" i="7" s="1"/>
  <c r="F28" i="7"/>
  <c r="F31" i="7" s="1"/>
  <c r="H22" i="1"/>
  <c r="H24" i="1" s="1"/>
  <c r="F21" i="1"/>
  <c r="F28" i="1"/>
  <c r="F20" i="1"/>
  <c r="Q22" i="1"/>
  <c r="Q24" i="1" s="1"/>
  <c r="R22" i="1"/>
  <c r="R24" i="1" s="1"/>
  <c r="F30" i="1"/>
  <c r="F31" i="1" s="1"/>
  <c r="G22" i="1"/>
  <c r="G24" i="1" s="1"/>
  <c r="J22" i="1"/>
  <c r="J24" i="1" s="1"/>
  <c r="F22" i="1" l="1"/>
  <c r="F24" i="1" s="1"/>
</calcChain>
</file>

<file path=xl/sharedStrings.xml><?xml version="1.0" encoding="utf-8"?>
<sst xmlns="http://schemas.openxmlformats.org/spreadsheetml/2006/main" count="86" uniqueCount="43">
  <si>
    <t>RENTAL INCOME</t>
  </si>
  <si>
    <t>TOTAL</t>
  </si>
  <si>
    <t>EXPENSES:</t>
  </si>
  <si>
    <t>Advertising</t>
  </si>
  <si>
    <t>Insurance</t>
  </si>
  <si>
    <t>Office expenses</t>
  </si>
  <si>
    <t>Legal, accounting and other professional fees</t>
  </si>
  <si>
    <t>Management and administration fees</t>
  </si>
  <si>
    <t>Maintenance and repairs</t>
  </si>
  <si>
    <t>Salaries, wages and benefits</t>
  </si>
  <si>
    <t>Property taxes</t>
  </si>
  <si>
    <t>Travel</t>
  </si>
  <si>
    <t>NET RENTAL INCOME</t>
  </si>
  <si>
    <t>Utilities calculation:</t>
  </si>
  <si>
    <t>Heat (oil, gas, propane)</t>
  </si>
  <si>
    <t>Utilities (enter data below)</t>
  </si>
  <si>
    <t>PROPERTY ADDRESS:</t>
  </si>
  <si>
    <t>NAME OF TENANTS:</t>
  </si>
  <si>
    <t>Interest (from year-end mortgage statement)</t>
  </si>
  <si>
    <t>Hydro electricity</t>
  </si>
  <si>
    <t>Water (municipal water charges and heater rental)</t>
  </si>
  <si>
    <t>Enter NAME OF TAXPAYER(S)</t>
  </si>
  <si>
    <t>Tax Year</t>
  </si>
  <si>
    <t>SIZE OF RENTAL PROPERTY:</t>
  </si>
  <si>
    <t>Sq ft of home</t>
  </si>
  <si>
    <t>Sq ft of rental property portion</t>
  </si>
  <si>
    <t>RENTAL PROPERTY</t>
  </si>
  <si>
    <t>Use a separate worksheet for each rental property</t>
  </si>
  <si>
    <t>% Holding</t>
  </si>
  <si>
    <t>ROOM 1</t>
  </si>
  <si>
    <t>ROOM 2</t>
  </si>
  <si>
    <t>COMMON ROOM</t>
  </si>
  <si>
    <t>TOILET</t>
  </si>
  <si>
    <t>Description</t>
  </si>
  <si>
    <t>Amount $</t>
  </si>
  <si>
    <t>Date</t>
  </si>
  <si>
    <t>Washer Dryer</t>
  </si>
  <si>
    <t>Sofa</t>
  </si>
  <si>
    <t>Bed</t>
  </si>
  <si>
    <t>Mattress</t>
  </si>
  <si>
    <t>Microwave</t>
  </si>
  <si>
    <t>Capital Expenditure Related to Rental Property Only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</si>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</sst>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u/>
      <sz val="12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2" fillId="0" borderId="0" xfId="0" applyFont="1"/>
    <xf numFmtId="164" fontId="0" fillId="0" borderId="0" xfId="1" applyFont="1"/>
    <xf numFmtId="164" fontId="0" fillId="0" borderId="1" xfId="1" applyFont="1" applyBorder="1"/>
    <xf numFmtId="164" fontId="0" fillId="0" borderId="2" xfId="1" applyFont="1" applyBorder="1"/>
    <xf numFmtId="164" fontId="0" fillId="0" borderId="3" xfId="1" applyFont="1" applyBorder="1"/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0" xfId="0" applyFont="1"/>
    <xf numFmtId="0" fontId="0" fillId="0" borderId="0" xfId="0" applyAlignment="1">
      <alignment horizontal="left" indent="1"/>
    </xf>
    <xf numFmtId="164" fontId="0" fillId="3" borderId="0" xfId="1" applyFont="1" applyFill="1"/>
    <xf numFmtId="164" fontId="0" fillId="3" borderId="4" xfId="0" applyNumberFormat="1" applyFill="1" applyBorder="1"/>
    <xf numFmtId="0" fontId="7" fillId="0" borderId="0" xfId="0" applyFont="1"/>
    <xf numFmtId="0" fontId="7" fillId="0" borderId="5" xfId="0" applyFont="1" applyBorder="1"/>
    <xf numFmtId="0" fontId="7" fillId="2" borderId="5" xfId="0" applyFont="1" applyFill="1" applyBorder="1"/>
    <xf numFmtId="0" fontId="0" fillId="0" borderId="7" xfId="0" applyBorder="1"/>
    <xf numFmtId="164" fontId="0" fillId="0" borderId="5" xfId="1" applyFont="1" applyBorder="1"/>
    <xf numFmtId="164" fontId="0" fillId="2" borderId="0" xfId="1" applyFont="1" applyFill="1"/>
    <xf numFmtId="0" fontId="9" fillId="0" borderId="6" xfId="0" applyFont="1" applyBorder="1"/>
    <xf numFmtId="164" fontId="0" fillId="3" borderId="2" xfId="1" applyFont="1" applyFill="1" applyBorder="1"/>
    <xf numFmtId="164" fontId="0" fillId="3" borderId="3" xfId="1" applyFont="1" applyFill="1" applyBorder="1"/>
    <xf numFmtId="164" fontId="0" fillId="0" borderId="0" xfId="1" applyFont="1" applyFill="1"/>
    <xf numFmtId="164" fontId="0" fillId="0" borderId="1" xfId="1" applyFont="1" applyFill="1" applyBorder="1"/>
    <xf numFmtId="0" fontId="2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8" fillId="3" borderId="5" xfId="0" applyFont="1" applyFill="1" applyBorder="1"/>
    <xf numFmtId="0" fontId="11" fillId="0" borderId="14" xfId="0" applyFont="1" applyBorder="1" applyAlignment="1">
      <alignment horizontal="right"/>
    </xf>
    <xf numFmtId="0" fontId="11" fillId="0" borderId="8" xfId="0" applyFont="1" applyBorder="1" applyAlignment="1">
      <alignment horizontal="right"/>
    </xf>
    <xf numFmtId="0" fontId="12" fillId="0" borderId="0" xfId="0" applyFont="1"/>
    <xf numFmtId="0" fontId="10" fillId="0" borderId="0" xfId="0" applyFont="1" applyAlignment="1">
      <alignment horizontal="left"/>
    </xf>
    <xf numFmtId="9" fontId="2" fillId="0" borderId="16" xfId="14" applyFont="1" applyBorder="1" applyAlignment="1">
      <alignment horizontal="center" vertical="center"/>
    </xf>
    <xf numFmtId="10" fontId="0" fillId="0" borderId="0" xfId="14" applyNumberFormat="1" applyFont="1"/>
    <xf numFmtId="0" fontId="2" fillId="0" borderId="5" xfId="0" applyFont="1" applyBorder="1"/>
    <xf numFmtId="0" fontId="0" fillId="0" borderId="5" xfId="0" applyBorder="1"/>
    <xf numFmtId="14" fontId="0" fillId="0" borderId="5" xfId="0" applyNumberFormat="1" applyBorder="1"/>
    <xf numFmtId="0" fontId="13" fillId="0" borderId="0" xfId="0" applyFont="1" applyAlignment="1">
      <alignment horizontal="left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15" xfId="0" applyFont="1" applyBorder="1" applyAlignment="1">
      <alignment horizontal="left"/>
    </xf>
  </cellXfs>
  <cellStyles count="15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Normal" xfId="0" builtinId="0"/>
    <cellStyle name="Percent" xfId="14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5"/>
  <sheetViews>
    <sheetView tabSelected="1" topLeftCell="B1" workbookViewId="0">
      <selection activeCell="C7" sqref="C7"/>
    </sheetView>
  </sheetViews>
  <sheetFormatPr defaultColWidth="11" defaultRowHeight="15.75" x14ac:dyDescent="0.25"/>
  <cols>
    <col min="1" max="1" width="5.125" customWidth="1"/>
    <col min="2" max="2" width="30.5" customWidth="1"/>
    <col min="4" max="4" width="13.5" customWidth="1"/>
    <col min="5" max="5" width="2" customWidth="1"/>
    <col min="8" max="8" width="11.25" bestFit="1" customWidth="1"/>
  </cols>
  <sheetData>
    <row r="1" spans="1:18" x14ac:dyDescent="0.25">
      <c r="A1" s="41" t="s">
        <v>21</v>
      </c>
      <c r="B1" s="42"/>
      <c r="C1" s="24" t="s">
        <v>28</v>
      </c>
    </row>
    <row r="2" spans="1:18" x14ac:dyDescent="0.25">
      <c r="A2" s="30">
        <v>1</v>
      </c>
      <c r="B2" s="30"/>
      <c r="C2" s="31">
        <v>1</v>
      </c>
    </row>
    <row r="3" spans="1:18" x14ac:dyDescent="0.25">
      <c r="A3" s="30">
        <v>2</v>
      </c>
      <c r="B3" s="30"/>
      <c r="C3" s="31"/>
    </row>
    <row r="4" spans="1:18" ht="16.5" thickBot="1" x14ac:dyDescent="0.3">
      <c r="A4" s="30">
        <v>3</v>
      </c>
      <c r="B4" s="30"/>
      <c r="C4" s="31"/>
    </row>
    <row r="5" spans="1:18" x14ac:dyDescent="0.25">
      <c r="A5" s="30"/>
      <c r="B5" s="30"/>
      <c r="C5" s="24" t="s">
        <v>22</v>
      </c>
    </row>
    <row r="6" spans="1:18" ht="16.5" thickBot="1" x14ac:dyDescent="0.3">
      <c r="A6" s="2" t="s">
        <v>26</v>
      </c>
      <c r="C6" s="25">
        <v>2024</v>
      </c>
      <c r="F6" s="7" t="s">
        <v>1</v>
      </c>
      <c r="G6" s="8">
        <f>DATE(C6,1,31)</f>
        <v>45322</v>
      </c>
      <c r="H6" s="8">
        <f>EOMONTH(G6,1)</f>
        <v>45351</v>
      </c>
      <c r="I6" s="8">
        <f>EOMONTH(H6,1)</f>
        <v>45382</v>
      </c>
      <c r="J6" s="8">
        <f>EOMONTH(I6,1)</f>
        <v>45412</v>
      </c>
      <c r="K6" s="8">
        <f t="shared" ref="K6:R6" si="0">EOMONTH(J6,1)</f>
        <v>45443</v>
      </c>
      <c r="L6" s="8">
        <f t="shared" si="0"/>
        <v>45473</v>
      </c>
      <c r="M6" s="8">
        <f t="shared" si="0"/>
        <v>45504</v>
      </c>
      <c r="N6" s="8">
        <f t="shared" si="0"/>
        <v>45535</v>
      </c>
      <c r="O6" s="8">
        <f t="shared" si="0"/>
        <v>45565</v>
      </c>
      <c r="P6" s="8">
        <f t="shared" si="0"/>
        <v>45596</v>
      </c>
      <c r="Q6" s="8">
        <f t="shared" si="0"/>
        <v>45626</v>
      </c>
      <c r="R6" s="8">
        <f t="shared" si="0"/>
        <v>45657</v>
      </c>
    </row>
    <row r="7" spans="1:18" x14ac:dyDescent="0.25">
      <c r="A7" s="29" t="s">
        <v>27</v>
      </c>
    </row>
    <row r="8" spans="1:18" x14ac:dyDescent="0.25">
      <c r="A8" s="2" t="s">
        <v>0</v>
      </c>
      <c r="D8" s="14">
        <v>8141</v>
      </c>
      <c r="F8" s="11">
        <f>SUM(G8:R8)</f>
        <v>11900</v>
      </c>
      <c r="G8" s="3">
        <v>11900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x14ac:dyDescent="0.25">
      <c r="A9" s="2"/>
      <c r="D9" s="13"/>
      <c r="F9" s="2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x14ac:dyDescent="0.25">
      <c r="A10" s="2" t="s">
        <v>2</v>
      </c>
      <c r="D10" s="13"/>
      <c r="F10" s="2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x14ac:dyDescent="0.25">
      <c r="A11" s="2"/>
      <c r="B11" t="s">
        <v>3</v>
      </c>
      <c r="D11" s="14">
        <v>8521</v>
      </c>
      <c r="F11" s="11">
        <f t="shared" ref="F11:F21" si="1">SUM(G11:R11)</f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x14ac:dyDescent="0.25">
      <c r="A12" s="2"/>
      <c r="B12" t="s">
        <v>4</v>
      </c>
      <c r="D12" s="14">
        <v>8690</v>
      </c>
      <c r="F12" s="11">
        <f t="shared" si="1"/>
        <v>600</v>
      </c>
      <c r="G12" s="3">
        <v>50</v>
      </c>
      <c r="H12" s="3">
        <v>50</v>
      </c>
      <c r="I12" s="3">
        <v>50</v>
      </c>
      <c r="J12" s="3">
        <v>50</v>
      </c>
      <c r="K12" s="3">
        <v>50</v>
      </c>
      <c r="L12" s="3">
        <v>50</v>
      </c>
      <c r="M12" s="3">
        <v>50</v>
      </c>
      <c r="N12" s="3">
        <v>50</v>
      </c>
      <c r="O12" s="3">
        <v>50</v>
      </c>
      <c r="P12" s="3">
        <v>50</v>
      </c>
      <c r="Q12" s="3">
        <v>50</v>
      </c>
      <c r="R12" s="3">
        <v>50</v>
      </c>
    </row>
    <row r="13" spans="1:18" x14ac:dyDescent="0.25">
      <c r="A13" s="2"/>
      <c r="B13" t="s">
        <v>18</v>
      </c>
      <c r="D13" s="14">
        <v>8710</v>
      </c>
      <c r="F13" s="11">
        <f t="shared" si="1"/>
        <v>0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7"/>
    </row>
    <row r="14" spans="1:18" x14ac:dyDescent="0.25">
      <c r="A14" s="2"/>
      <c r="B14" s="1" t="s">
        <v>5</v>
      </c>
      <c r="C14" s="1"/>
      <c r="D14" s="15">
        <v>8810</v>
      </c>
      <c r="F14" s="11">
        <f t="shared" si="1"/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x14ac:dyDescent="0.25">
      <c r="A15" s="2"/>
      <c r="B15" t="s">
        <v>6</v>
      </c>
      <c r="D15" s="14">
        <v>8860</v>
      </c>
      <c r="F15" s="11">
        <f t="shared" si="1"/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25">
      <c r="A16" s="2"/>
      <c r="B16" s="1" t="s">
        <v>7</v>
      </c>
      <c r="C16" s="1"/>
      <c r="D16" s="15">
        <v>8871</v>
      </c>
      <c r="F16" s="11">
        <f t="shared" si="1"/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x14ac:dyDescent="0.25">
      <c r="A17" s="2"/>
      <c r="B17" t="s">
        <v>8</v>
      </c>
      <c r="D17" s="14">
        <v>8960</v>
      </c>
      <c r="F17" s="11">
        <f t="shared" si="1"/>
        <v>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x14ac:dyDescent="0.25">
      <c r="A18" s="2"/>
      <c r="B18" s="1" t="s">
        <v>9</v>
      </c>
      <c r="C18" s="1"/>
      <c r="D18" s="15">
        <v>9060</v>
      </c>
      <c r="F18" s="11">
        <f t="shared" si="1"/>
        <v>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x14ac:dyDescent="0.25">
      <c r="A19" s="2"/>
      <c r="B19" t="s">
        <v>10</v>
      </c>
      <c r="D19" s="14">
        <v>9180</v>
      </c>
      <c r="F19" s="11">
        <f t="shared" si="1"/>
        <v>12000</v>
      </c>
      <c r="G19" s="3">
        <v>1000</v>
      </c>
      <c r="H19" s="3">
        <v>1000</v>
      </c>
      <c r="I19" s="3">
        <v>1000</v>
      </c>
      <c r="J19" s="3">
        <v>1000</v>
      </c>
      <c r="K19" s="3">
        <v>1000</v>
      </c>
      <c r="L19" s="3">
        <v>1000</v>
      </c>
      <c r="M19" s="3">
        <v>1000</v>
      </c>
      <c r="N19" s="3">
        <v>1000</v>
      </c>
      <c r="O19" s="3">
        <v>1000</v>
      </c>
      <c r="P19" s="3">
        <v>1000</v>
      </c>
      <c r="Q19" s="3">
        <v>1000</v>
      </c>
      <c r="R19" s="3">
        <v>1000</v>
      </c>
    </row>
    <row r="20" spans="1:18" x14ac:dyDescent="0.25">
      <c r="A20" s="2"/>
      <c r="B20" s="1" t="s">
        <v>11</v>
      </c>
      <c r="C20" s="1"/>
      <c r="D20" s="15">
        <v>9200</v>
      </c>
      <c r="F20" s="11">
        <f t="shared" si="1"/>
        <v>2772</v>
      </c>
      <c r="G20" s="3">
        <f>33*7</f>
        <v>231</v>
      </c>
      <c r="H20" s="3">
        <f t="shared" ref="H20:R20" si="2">33*7</f>
        <v>231</v>
      </c>
      <c r="I20" s="3">
        <f t="shared" si="2"/>
        <v>231</v>
      </c>
      <c r="J20" s="3">
        <f t="shared" si="2"/>
        <v>231</v>
      </c>
      <c r="K20" s="3">
        <f t="shared" si="2"/>
        <v>231</v>
      </c>
      <c r="L20" s="3">
        <f t="shared" si="2"/>
        <v>231</v>
      </c>
      <c r="M20" s="3">
        <f t="shared" si="2"/>
        <v>231</v>
      </c>
      <c r="N20" s="3">
        <f t="shared" si="2"/>
        <v>231</v>
      </c>
      <c r="O20" s="3">
        <f t="shared" si="2"/>
        <v>231</v>
      </c>
      <c r="P20" s="3">
        <f t="shared" si="2"/>
        <v>231</v>
      </c>
      <c r="Q20" s="3">
        <f t="shared" si="2"/>
        <v>231</v>
      </c>
      <c r="R20" s="3">
        <f t="shared" si="2"/>
        <v>231</v>
      </c>
    </row>
    <row r="21" spans="1:18" x14ac:dyDescent="0.25">
      <c r="A21" s="2"/>
      <c r="B21" t="s">
        <v>15</v>
      </c>
      <c r="D21" s="14">
        <v>9220</v>
      </c>
      <c r="F21" s="11">
        <f t="shared" si="1"/>
        <v>6132</v>
      </c>
      <c r="G21" s="11">
        <f>G31</f>
        <v>511</v>
      </c>
      <c r="H21" s="11">
        <f t="shared" ref="H21:R21" si="3">H31</f>
        <v>511</v>
      </c>
      <c r="I21" s="11">
        <f t="shared" si="3"/>
        <v>511</v>
      </c>
      <c r="J21" s="11">
        <f t="shared" si="3"/>
        <v>511</v>
      </c>
      <c r="K21" s="11">
        <f t="shared" si="3"/>
        <v>511</v>
      </c>
      <c r="L21" s="11">
        <f t="shared" si="3"/>
        <v>511</v>
      </c>
      <c r="M21" s="11">
        <f t="shared" si="3"/>
        <v>511</v>
      </c>
      <c r="N21" s="11">
        <f t="shared" si="3"/>
        <v>511</v>
      </c>
      <c r="O21" s="11">
        <f t="shared" si="3"/>
        <v>511</v>
      </c>
      <c r="P21" s="11">
        <f t="shared" si="3"/>
        <v>511</v>
      </c>
      <c r="Q21" s="11">
        <f t="shared" si="3"/>
        <v>511</v>
      </c>
      <c r="R21" s="11">
        <f t="shared" si="3"/>
        <v>511</v>
      </c>
    </row>
    <row r="22" spans="1:18" x14ac:dyDescent="0.25">
      <c r="A22" s="2"/>
      <c r="F22" s="20">
        <f>SUM(F11:F21)</f>
        <v>21504</v>
      </c>
      <c r="G22" s="5">
        <f t="shared" ref="G22:R22" si="4">SUM(G11:G21)</f>
        <v>1792</v>
      </c>
      <c r="H22" s="5">
        <f t="shared" si="4"/>
        <v>1792</v>
      </c>
      <c r="I22" s="5">
        <f t="shared" si="4"/>
        <v>1792</v>
      </c>
      <c r="J22" s="5">
        <f t="shared" si="4"/>
        <v>1792</v>
      </c>
      <c r="K22" s="5">
        <f t="shared" si="4"/>
        <v>1792</v>
      </c>
      <c r="L22" s="5">
        <f t="shared" si="4"/>
        <v>1792</v>
      </c>
      <c r="M22" s="5">
        <f t="shared" si="4"/>
        <v>1792</v>
      </c>
      <c r="N22" s="5">
        <f t="shared" si="4"/>
        <v>1792</v>
      </c>
      <c r="O22" s="5">
        <f t="shared" si="4"/>
        <v>1792</v>
      </c>
      <c r="P22" s="5">
        <f t="shared" si="4"/>
        <v>1792</v>
      </c>
      <c r="Q22" s="5">
        <f t="shared" si="4"/>
        <v>1792</v>
      </c>
      <c r="R22" s="5">
        <f t="shared" si="4"/>
        <v>1792</v>
      </c>
    </row>
    <row r="23" spans="1:18" x14ac:dyDescent="0.25">
      <c r="A23" s="2"/>
      <c r="F23" s="11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16.5" thickBot="1" x14ac:dyDescent="0.3">
      <c r="A24" s="2" t="s">
        <v>12</v>
      </c>
      <c r="F24" s="21">
        <f>F8-F22</f>
        <v>-9604</v>
      </c>
      <c r="G24" s="6">
        <f t="shared" ref="G24:R24" si="5">G8-G22</f>
        <v>10108</v>
      </c>
      <c r="H24" s="6">
        <f t="shared" si="5"/>
        <v>-1792</v>
      </c>
      <c r="I24" s="6">
        <f t="shared" si="5"/>
        <v>-1792</v>
      </c>
      <c r="J24" s="6">
        <f t="shared" si="5"/>
        <v>-1792</v>
      </c>
      <c r="K24" s="6">
        <f t="shared" si="5"/>
        <v>-1792</v>
      </c>
      <c r="L24" s="6">
        <f t="shared" si="5"/>
        <v>-1792</v>
      </c>
      <c r="M24" s="6">
        <f t="shared" si="5"/>
        <v>-1792</v>
      </c>
      <c r="N24" s="6">
        <f t="shared" si="5"/>
        <v>-1792</v>
      </c>
      <c r="O24" s="6">
        <f t="shared" si="5"/>
        <v>-1792</v>
      </c>
      <c r="P24" s="6">
        <f t="shared" si="5"/>
        <v>-1792</v>
      </c>
      <c r="Q24" s="6">
        <f t="shared" si="5"/>
        <v>-1792</v>
      </c>
      <c r="R24" s="6">
        <f t="shared" si="5"/>
        <v>-1792</v>
      </c>
    </row>
    <row r="25" spans="1:18" ht="16.5" thickTop="1" x14ac:dyDescent="0.25">
      <c r="A25" s="2"/>
      <c r="F25" s="2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x14ac:dyDescent="0.25">
      <c r="A26" s="2"/>
      <c r="F26" s="2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x14ac:dyDescent="0.25">
      <c r="A27" s="2"/>
      <c r="B27" s="9" t="s">
        <v>13</v>
      </c>
      <c r="F27" s="2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x14ac:dyDescent="0.25">
      <c r="A28" s="2"/>
      <c r="B28" s="10" t="s">
        <v>14</v>
      </c>
      <c r="F28" s="11">
        <f t="shared" ref="F28:F30" si="6">SUM(G28:R28)</f>
        <v>2772</v>
      </c>
      <c r="G28" s="3">
        <f>33*7</f>
        <v>231</v>
      </c>
      <c r="H28" s="3">
        <f t="shared" ref="H28:R28" si="7">33*7</f>
        <v>231</v>
      </c>
      <c r="I28" s="3">
        <f t="shared" si="7"/>
        <v>231</v>
      </c>
      <c r="J28" s="3">
        <f t="shared" si="7"/>
        <v>231</v>
      </c>
      <c r="K28" s="3">
        <f t="shared" si="7"/>
        <v>231</v>
      </c>
      <c r="L28" s="3">
        <f t="shared" si="7"/>
        <v>231</v>
      </c>
      <c r="M28" s="3">
        <f t="shared" si="7"/>
        <v>231</v>
      </c>
      <c r="N28" s="3">
        <f t="shared" si="7"/>
        <v>231</v>
      </c>
      <c r="O28" s="3">
        <f t="shared" si="7"/>
        <v>231</v>
      </c>
      <c r="P28" s="3">
        <f t="shared" si="7"/>
        <v>231</v>
      </c>
      <c r="Q28" s="3">
        <f t="shared" si="7"/>
        <v>231</v>
      </c>
      <c r="R28" s="3">
        <f t="shared" si="7"/>
        <v>231</v>
      </c>
    </row>
    <row r="29" spans="1:18" x14ac:dyDescent="0.25">
      <c r="A29" s="2"/>
      <c r="B29" s="10" t="s">
        <v>19</v>
      </c>
      <c r="F29" s="11">
        <f t="shared" si="6"/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x14ac:dyDescent="0.25">
      <c r="A30" s="2"/>
      <c r="B30" s="10" t="s">
        <v>20</v>
      </c>
      <c r="F30" s="11">
        <f t="shared" si="6"/>
        <v>3360</v>
      </c>
      <c r="G30" s="3">
        <f>40*7</f>
        <v>280</v>
      </c>
      <c r="H30" s="3">
        <f t="shared" ref="H30:R30" si="8">40*7</f>
        <v>280</v>
      </c>
      <c r="I30" s="3">
        <f t="shared" si="8"/>
        <v>280</v>
      </c>
      <c r="J30" s="3">
        <f t="shared" si="8"/>
        <v>280</v>
      </c>
      <c r="K30" s="3">
        <f t="shared" si="8"/>
        <v>280</v>
      </c>
      <c r="L30" s="3">
        <f t="shared" si="8"/>
        <v>280</v>
      </c>
      <c r="M30" s="3">
        <f t="shared" si="8"/>
        <v>280</v>
      </c>
      <c r="N30" s="3">
        <f t="shared" si="8"/>
        <v>280</v>
      </c>
      <c r="O30" s="3">
        <f t="shared" si="8"/>
        <v>280</v>
      </c>
      <c r="P30" s="3">
        <f t="shared" si="8"/>
        <v>280</v>
      </c>
      <c r="Q30" s="3">
        <f t="shared" si="8"/>
        <v>280</v>
      </c>
      <c r="R30" s="3">
        <f t="shared" si="8"/>
        <v>280</v>
      </c>
    </row>
    <row r="31" spans="1:18" ht="16.5" thickBot="1" x14ac:dyDescent="0.3">
      <c r="A31" s="2"/>
      <c r="F31" s="12">
        <f>SUM(F28:F30)</f>
        <v>6132</v>
      </c>
      <c r="G31" s="12">
        <f t="shared" ref="G31:R31" si="9">SUM(G28:G30)</f>
        <v>511</v>
      </c>
      <c r="H31" s="12">
        <f t="shared" si="9"/>
        <v>511</v>
      </c>
      <c r="I31" s="12">
        <f t="shared" si="9"/>
        <v>511</v>
      </c>
      <c r="J31" s="12">
        <f t="shared" si="9"/>
        <v>511</v>
      </c>
      <c r="K31" s="12">
        <f t="shared" si="9"/>
        <v>511</v>
      </c>
      <c r="L31" s="12">
        <f t="shared" si="9"/>
        <v>511</v>
      </c>
      <c r="M31" s="12">
        <f t="shared" si="9"/>
        <v>511</v>
      </c>
      <c r="N31" s="12">
        <f t="shared" si="9"/>
        <v>511</v>
      </c>
      <c r="O31" s="12">
        <f t="shared" si="9"/>
        <v>511</v>
      </c>
      <c r="P31" s="12">
        <f t="shared" si="9"/>
        <v>511</v>
      </c>
      <c r="Q31" s="12">
        <f t="shared" si="9"/>
        <v>511</v>
      </c>
      <c r="R31" s="12">
        <f t="shared" si="9"/>
        <v>511</v>
      </c>
    </row>
    <row r="32" spans="1:18" ht="16.5" thickTop="1" x14ac:dyDescent="0.25">
      <c r="A32" s="2"/>
    </row>
    <row r="33" spans="1:4" x14ac:dyDescent="0.25">
      <c r="A33" s="2"/>
      <c r="B33" s="10"/>
    </row>
    <row r="34" spans="1:4" x14ac:dyDescent="0.25">
      <c r="A34" s="2"/>
      <c r="B34" s="36" t="s">
        <v>41</v>
      </c>
    </row>
    <row r="35" spans="1:4" x14ac:dyDescent="0.25">
      <c r="A35" s="2"/>
      <c r="B35" s="33" t="s">
        <v>33</v>
      </c>
      <c r="C35" s="33" t="s">
        <v>35</v>
      </c>
      <c r="D35" s="33" t="s">
        <v>34</v>
      </c>
    </row>
    <row r="36" spans="1:4" x14ac:dyDescent="0.25">
      <c r="A36" s="2"/>
      <c r="B36" s="34" t="s">
        <v>36</v>
      </c>
      <c r="C36" s="35">
        <v>44562</v>
      </c>
      <c r="D36" s="34"/>
    </row>
    <row r="37" spans="1:4" x14ac:dyDescent="0.25">
      <c r="A37" s="2"/>
      <c r="B37" s="34" t="s">
        <v>37</v>
      </c>
      <c r="C37" s="35">
        <v>44562</v>
      </c>
      <c r="D37" s="34"/>
    </row>
    <row r="38" spans="1:4" x14ac:dyDescent="0.25">
      <c r="A38" s="2"/>
      <c r="B38" s="34" t="s">
        <v>38</v>
      </c>
      <c r="C38" s="35">
        <v>44562</v>
      </c>
      <c r="D38" s="34"/>
    </row>
    <row r="39" spans="1:4" x14ac:dyDescent="0.25">
      <c r="A39" s="2"/>
      <c r="B39" s="34" t="s">
        <v>39</v>
      </c>
      <c r="C39" s="35">
        <v>44562</v>
      </c>
      <c r="D39" s="34"/>
    </row>
    <row r="40" spans="1:4" x14ac:dyDescent="0.25">
      <c r="A40" s="2"/>
      <c r="B40" s="34" t="s">
        <v>40</v>
      </c>
      <c r="C40" s="35">
        <v>44562</v>
      </c>
      <c r="D40" s="34"/>
    </row>
    <row r="41" spans="1:4" x14ac:dyDescent="0.25">
      <c r="A41" s="2"/>
      <c r="B41" s="34"/>
      <c r="C41" s="34"/>
      <c r="D41" s="34"/>
    </row>
    <row r="42" spans="1:4" x14ac:dyDescent="0.25">
      <c r="A42" s="2"/>
      <c r="B42" s="34"/>
      <c r="C42" s="34"/>
      <c r="D42" s="34"/>
    </row>
    <row r="43" spans="1:4" x14ac:dyDescent="0.25">
      <c r="A43" s="2"/>
      <c r="B43" s="33" t="s">
        <v>42</v>
      </c>
      <c r="C43" s="33"/>
      <c r="D43" s="33">
        <f>SUM(D36:D42)</f>
        <v>0</v>
      </c>
    </row>
    <row r="44" spans="1:4" x14ac:dyDescent="0.25">
      <c r="A44" s="2"/>
    </row>
    <row r="45" spans="1:4" x14ac:dyDescent="0.25">
      <c r="A45" s="2"/>
      <c r="B45" s="19" t="s">
        <v>16</v>
      </c>
      <c r="C45" s="16"/>
    </row>
    <row r="46" spans="1:4" x14ac:dyDescent="0.25">
      <c r="A46" s="2"/>
      <c r="B46" s="37"/>
      <c r="C46" s="38"/>
    </row>
    <row r="47" spans="1:4" x14ac:dyDescent="0.25">
      <c r="A47" s="2"/>
      <c r="B47" s="19" t="s">
        <v>17</v>
      </c>
      <c r="C47" s="16"/>
    </row>
    <row r="48" spans="1:4" x14ac:dyDescent="0.25">
      <c r="A48" s="2"/>
      <c r="B48" s="37"/>
      <c r="C48" s="38"/>
    </row>
    <row r="49" spans="1:6" x14ac:dyDescent="0.25">
      <c r="A49" s="2"/>
      <c r="B49" s="39"/>
      <c r="C49" s="40"/>
    </row>
    <row r="50" spans="1:6" x14ac:dyDescent="0.25">
      <c r="A50" s="2"/>
      <c r="B50" s="39"/>
      <c r="C50" s="40"/>
    </row>
    <row r="51" spans="1:6" x14ac:dyDescent="0.25">
      <c r="B51" s="19" t="s">
        <v>23</v>
      </c>
      <c r="C51" s="16"/>
    </row>
    <row r="52" spans="1:6" x14ac:dyDescent="0.25">
      <c r="B52" s="27" t="s">
        <v>24</v>
      </c>
      <c r="C52" s="26">
        <v>1680</v>
      </c>
      <c r="F52" t="s">
        <v>29</v>
      </c>
    </row>
    <row r="53" spans="1:6" x14ac:dyDescent="0.25">
      <c r="B53" s="28" t="s">
        <v>25</v>
      </c>
      <c r="C53" s="26">
        <v>700</v>
      </c>
      <c r="F53" t="s">
        <v>30</v>
      </c>
    </row>
    <row r="54" spans="1:6" x14ac:dyDescent="0.25">
      <c r="F54" t="s">
        <v>31</v>
      </c>
    </row>
    <row r="55" spans="1:6" x14ac:dyDescent="0.25">
      <c r="C55" s="32">
        <f>C53/C52</f>
        <v>0.41666666666666669</v>
      </c>
      <c r="F55" t="s">
        <v>32</v>
      </c>
    </row>
  </sheetData>
  <mergeCells count="5">
    <mergeCell ref="B48:C48"/>
    <mergeCell ref="B49:C49"/>
    <mergeCell ref="B50:C50"/>
    <mergeCell ref="B46:C46"/>
    <mergeCell ref="A1:B1"/>
  </mergeCells>
  <pageMargins left="0.75" right="0.75" top="1" bottom="1" header="0.5" footer="0.5"/>
  <pageSetup scale="57" orientation="landscape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EB420-40EF-419C-A2C3-4DE1DC9831A2}">
  <sheetPr>
    <pageSetUpPr fitToPage="1"/>
  </sheetPr>
  <dimension ref="A1:R55"/>
  <sheetViews>
    <sheetView topLeftCell="A4" workbookViewId="0">
      <selection activeCell="B20" sqref="B20"/>
    </sheetView>
  </sheetViews>
  <sheetFormatPr defaultColWidth="11" defaultRowHeight="15.75" x14ac:dyDescent="0.25"/>
  <cols>
    <col min="1" max="1" width="5.125" customWidth="1"/>
    <col min="2" max="2" width="30.5" customWidth="1"/>
    <col min="4" max="4" width="13.5" customWidth="1"/>
    <col min="5" max="5" width="2" customWidth="1"/>
    <col min="8" max="8" width="11.25" bestFit="1" customWidth="1"/>
  </cols>
  <sheetData>
    <row r="1" spans="1:18" x14ac:dyDescent="0.25">
      <c r="A1" s="41" t="s">
        <v>21</v>
      </c>
      <c r="B1" s="42"/>
      <c r="C1" s="24" t="s">
        <v>28</v>
      </c>
    </row>
    <row r="2" spans="1:18" x14ac:dyDescent="0.25">
      <c r="A2" s="30">
        <v>1</v>
      </c>
      <c r="B2" s="30"/>
      <c r="C2" s="31">
        <v>1</v>
      </c>
    </row>
    <row r="3" spans="1:18" x14ac:dyDescent="0.25">
      <c r="A3" s="30">
        <v>2</v>
      </c>
      <c r="B3" s="30"/>
      <c r="C3" s="31"/>
    </row>
    <row r="4" spans="1:18" ht="16.5" thickBot="1" x14ac:dyDescent="0.3">
      <c r="A4" s="30">
        <v>3</v>
      </c>
      <c r="B4" s="30"/>
      <c r="C4" s="31"/>
    </row>
    <row r="5" spans="1:18" x14ac:dyDescent="0.25">
      <c r="A5" s="30"/>
      <c r="B5" s="30"/>
      <c r="C5" s="24" t="s">
        <v>22</v>
      </c>
    </row>
    <row r="6" spans="1:18" ht="16.5" thickBot="1" x14ac:dyDescent="0.3">
      <c r="A6" s="2" t="s">
        <v>26</v>
      </c>
      <c r="C6" s="25">
        <f>'Property 1'!C6</f>
        <v>2024</v>
      </c>
      <c r="F6" s="7" t="s">
        <v>1</v>
      </c>
      <c r="G6" s="8">
        <f>DATE(C6,1,31)</f>
        <v>45322</v>
      </c>
      <c r="H6" s="8">
        <f>EOMONTH(G6,1)</f>
        <v>45351</v>
      </c>
      <c r="I6" s="8">
        <f t="shared" ref="I6:R6" si="0">EOMONTH(H6,1)</f>
        <v>45382</v>
      </c>
      <c r="J6" s="8">
        <f t="shared" si="0"/>
        <v>45412</v>
      </c>
      <c r="K6" s="8">
        <f t="shared" si="0"/>
        <v>45443</v>
      </c>
      <c r="L6" s="8">
        <f t="shared" si="0"/>
        <v>45473</v>
      </c>
      <c r="M6" s="8">
        <f t="shared" si="0"/>
        <v>45504</v>
      </c>
      <c r="N6" s="8">
        <f t="shared" si="0"/>
        <v>45535</v>
      </c>
      <c r="O6" s="8">
        <f t="shared" si="0"/>
        <v>45565</v>
      </c>
      <c r="P6" s="8">
        <f t="shared" si="0"/>
        <v>45596</v>
      </c>
      <c r="Q6" s="8">
        <f t="shared" si="0"/>
        <v>45626</v>
      </c>
      <c r="R6" s="8">
        <f t="shared" si="0"/>
        <v>45657</v>
      </c>
    </row>
    <row r="7" spans="1:18" x14ac:dyDescent="0.25">
      <c r="A7" s="29" t="s">
        <v>27</v>
      </c>
    </row>
    <row r="8" spans="1:18" x14ac:dyDescent="0.25">
      <c r="A8" s="2" t="s">
        <v>0</v>
      </c>
      <c r="D8" s="14">
        <v>8141</v>
      </c>
      <c r="F8" s="11">
        <f>SUM(G8:R8)</f>
        <v>11900</v>
      </c>
      <c r="G8" s="3">
        <v>11900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x14ac:dyDescent="0.25">
      <c r="A9" s="2"/>
      <c r="D9" s="13"/>
      <c r="F9" s="2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x14ac:dyDescent="0.25">
      <c r="A10" s="2" t="s">
        <v>2</v>
      </c>
      <c r="D10" s="13"/>
      <c r="F10" s="2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x14ac:dyDescent="0.25">
      <c r="A11" s="2"/>
      <c r="B11" t="s">
        <v>3</v>
      </c>
      <c r="D11" s="14">
        <v>8521</v>
      </c>
      <c r="F11" s="11">
        <f t="shared" ref="F11:F21" si="1">SUM(G11:R11)</f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x14ac:dyDescent="0.25">
      <c r="A12" s="2"/>
      <c r="B12" t="s">
        <v>4</v>
      </c>
      <c r="D12" s="14">
        <v>8690</v>
      </c>
      <c r="F12" s="11">
        <f t="shared" si="1"/>
        <v>550</v>
      </c>
      <c r="G12" s="3"/>
      <c r="H12" s="3">
        <v>50</v>
      </c>
      <c r="I12" s="3">
        <v>50</v>
      </c>
      <c r="J12" s="3">
        <v>50</v>
      </c>
      <c r="K12" s="3">
        <v>50</v>
      </c>
      <c r="L12" s="3">
        <v>50</v>
      </c>
      <c r="M12" s="3">
        <v>50</v>
      </c>
      <c r="N12" s="3">
        <v>50</v>
      </c>
      <c r="O12" s="3">
        <v>50</v>
      </c>
      <c r="P12" s="3">
        <v>50</v>
      </c>
      <c r="Q12" s="3">
        <v>50</v>
      </c>
      <c r="R12" s="3">
        <v>50</v>
      </c>
    </row>
    <row r="13" spans="1:18" x14ac:dyDescent="0.25">
      <c r="A13" s="2"/>
      <c r="B13" t="s">
        <v>18</v>
      </c>
      <c r="D13" s="14">
        <v>8710</v>
      </c>
      <c r="F13" s="11">
        <f t="shared" si="1"/>
        <v>0</v>
      </c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7"/>
    </row>
    <row r="14" spans="1:18" x14ac:dyDescent="0.25">
      <c r="A14" s="2"/>
      <c r="B14" s="1" t="s">
        <v>5</v>
      </c>
      <c r="C14" s="1"/>
      <c r="D14" s="15">
        <v>8810</v>
      </c>
      <c r="F14" s="11">
        <f t="shared" si="1"/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x14ac:dyDescent="0.25">
      <c r="A15" s="2"/>
      <c r="B15" t="s">
        <v>6</v>
      </c>
      <c r="D15" s="14">
        <v>8860</v>
      </c>
      <c r="F15" s="11">
        <f t="shared" si="1"/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25">
      <c r="A16" s="2"/>
      <c r="B16" s="1" t="s">
        <v>7</v>
      </c>
      <c r="C16" s="1"/>
      <c r="D16" s="15">
        <v>8871</v>
      </c>
      <c r="F16" s="11">
        <f t="shared" si="1"/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x14ac:dyDescent="0.25">
      <c r="A17" s="2"/>
      <c r="B17" t="s">
        <v>8</v>
      </c>
      <c r="D17" s="14">
        <v>8960</v>
      </c>
      <c r="F17" s="11">
        <f t="shared" si="1"/>
        <v>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x14ac:dyDescent="0.25">
      <c r="A18" s="2"/>
      <c r="B18" s="1" t="s">
        <v>9</v>
      </c>
      <c r="C18" s="1"/>
      <c r="D18" s="15">
        <v>9060</v>
      </c>
      <c r="F18" s="11">
        <f t="shared" si="1"/>
        <v>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x14ac:dyDescent="0.25">
      <c r="A19" s="2"/>
      <c r="B19" t="s">
        <v>10</v>
      </c>
      <c r="D19" s="14">
        <v>9180</v>
      </c>
      <c r="F19" s="11">
        <f t="shared" si="1"/>
        <v>12000</v>
      </c>
      <c r="G19" s="3">
        <v>1000</v>
      </c>
      <c r="H19" s="3">
        <v>1000</v>
      </c>
      <c r="I19" s="3">
        <v>1000</v>
      </c>
      <c r="J19" s="3">
        <v>1000</v>
      </c>
      <c r="K19" s="3">
        <v>1000</v>
      </c>
      <c r="L19" s="3">
        <v>1000</v>
      </c>
      <c r="M19" s="3">
        <v>1000</v>
      </c>
      <c r="N19" s="3">
        <v>1000</v>
      </c>
      <c r="O19" s="3">
        <v>1000</v>
      </c>
      <c r="P19" s="3">
        <v>1000</v>
      </c>
      <c r="Q19" s="3">
        <v>1000</v>
      </c>
      <c r="R19" s="3">
        <v>1000</v>
      </c>
    </row>
    <row r="20" spans="1:18" x14ac:dyDescent="0.25">
      <c r="A20" s="2"/>
      <c r="B20" s="1" t="s">
        <v>11</v>
      </c>
      <c r="C20" s="1"/>
      <c r="D20" s="15">
        <v>9200</v>
      </c>
      <c r="F20" s="11">
        <f t="shared" si="1"/>
        <v>2772</v>
      </c>
      <c r="G20" s="3">
        <f>33*7</f>
        <v>231</v>
      </c>
      <c r="H20" s="3">
        <f t="shared" ref="H20:R20" si="2">33*7</f>
        <v>231</v>
      </c>
      <c r="I20" s="3">
        <f t="shared" si="2"/>
        <v>231</v>
      </c>
      <c r="J20" s="3">
        <f t="shared" si="2"/>
        <v>231</v>
      </c>
      <c r="K20" s="3">
        <f t="shared" si="2"/>
        <v>231</v>
      </c>
      <c r="L20" s="3">
        <f t="shared" si="2"/>
        <v>231</v>
      </c>
      <c r="M20" s="3">
        <f t="shared" si="2"/>
        <v>231</v>
      </c>
      <c r="N20" s="3">
        <f t="shared" si="2"/>
        <v>231</v>
      </c>
      <c r="O20" s="3">
        <f t="shared" si="2"/>
        <v>231</v>
      </c>
      <c r="P20" s="3">
        <f t="shared" si="2"/>
        <v>231</v>
      </c>
      <c r="Q20" s="3">
        <f t="shared" si="2"/>
        <v>231</v>
      </c>
      <c r="R20" s="3">
        <f t="shared" si="2"/>
        <v>231</v>
      </c>
    </row>
    <row r="21" spans="1:18" x14ac:dyDescent="0.25">
      <c r="A21" s="2"/>
      <c r="B21" t="s">
        <v>15</v>
      </c>
      <c r="D21" s="14">
        <v>9220</v>
      </c>
      <c r="F21" s="11">
        <f t="shared" si="1"/>
        <v>6132</v>
      </c>
      <c r="G21" s="11">
        <f>G31</f>
        <v>511</v>
      </c>
      <c r="H21" s="11">
        <f t="shared" ref="H21:R21" si="3">H31</f>
        <v>511</v>
      </c>
      <c r="I21" s="11">
        <f t="shared" si="3"/>
        <v>511</v>
      </c>
      <c r="J21" s="11">
        <f t="shared" si="3"/>
        <v>511</v>
      </c>
      <c r="K21" s="11">
        <f t="shared" si="3"/>
        <v>511</v>
      </c>
      <c r="L21" s="11">
        <f t="shared" si="3"/>
        <v>511</v>
      </c>
      <c r="M21" s="11">
        <f t="shared" si="3"/>
        <v>511</v>
      </c>
      <c r="N21" s="11">
        <f t="shared" si="3"/>
        <v>511</v>
      </c>
      <c r="O21" s="11">
        <f t="shared" si="3"/>
        <v>511</v>
      </c>
      <c r="P21" s="11">
        <f t="shared" si="3"/>
        <v>511</v>
      </c>
      <c r="Q21" s="11">
        <f t="shared" si="3"/>
        <v>511</v>
      </c>
      <c r="R21" s="11">
        <f t="shared" si="3"/>
        <v>511</v>
      </c>
    </row>
    <row r="22" spans="1:18" x14ac:dyDescent="0.25">
      <c r="A22" s="2"/>
      <c r="F22" s="20">
        <f>SUM(F11:F21)</f>
        <v>21454</v>
      </c>
      <c r="G22" s="5">
        <f t="shared" ref="G22:R22" si="4">SUM(G11:G21)</f>
        <v>1742</v>
      </c>
      <c r="H22" s="5">
        <f t="shared" si="4"/>
        <v>1792</v>
      </c>
      <c r="I22" s="5">
        <f t="shared" si="4"/>
        <v>1792</v>
      </c>
      <c r="J22" s="5">
        <f t="shared" si="4"/>
        <v>1792</v>
      </c>
      <c r="K22" s="5">
        <f t="shared" si="4"/>
        <v>1792</v>
      </c>
      <c r="L22" s="5">
        <f t="shared" si="4"/>
        <v>1792</v>
      </c>
      <c r="M22" s="5">
        <f t="shared" si="4"/>
        <v>1792</v>
      </c>
      <c r="N22" s="5">
        <f t="shared" si="4"/>
        <v>1792</v>
      </c>
      <c r="O22" s="5">
        <f t="shared" si="4"/>
        <v>1792</v>
      </c>
      <c r="P22" s="5">
        <f t="shared" si="4"/>
        <v>1792</v>
      </c>
      <c r="Q22" s="5">
        <f t="shared" si="4"/>
        <v>1792</v>
      </c>
      <c r="R22" s="5">
        <f t="shared" si="4"/>
        <v>1792</v>
      </c>
    </row>
    <row r="23" spans="1:18" x14ac:dyDescent="0.25">
      <c r="A23" s="2"/>
      <c r="F23" s="11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16.5" thickBot="1" x14ac:dyDescent="0.3">
      <c r="A24" s="2" t="s">
        <v>12</v>
      </c>
      <c r="F24" s="21">
        <f>F8-F22</f>
        <v>-9554</v>
      </c>
      <c r="G24" s="6">
        <f t="shared" ref="G24:R24" si="5">G8-G22</f>
        <v>10158</v>
      </c>
      <c r="H24" s="6">
        <f t="shared" si="5"/>
        <v>-1792</v>
      </c>
      <c r="I24" s="6">
        <f t="shared" si="5"/>
        <v>-1792</v>
      </c>
      <c r="J24" s="6">
        <f t="shared" si="5"/>
        <v>-1792</v>
      </c>
      <c r="K24" s="6">
        <f t="shared" si="5"/>
        <v>-1792</v>
      </c>
      <c r="L24" s="6">
        <f t="shared" si="5"/>
        <v>-1792</v>
      </c>
      <c r="M24" s="6">
        <f t="shared" si="5"/>
        <v>-1792</v>
      </c>
      <c r="N24" s="6">
        <f t="shared" si="5"/>
        <v>-1792</v>
      </c>
      <c r="O24" s="6">
        <f t="shared" si="5"/>
        <v>-1792</v>
      </c>
      <c r="P24" s="6">
        <f t="shared" si="5"/>
        <v>-1792</v>
      </c>
      <c r="Q24" s="6">
        <f t="shared" si="5"/>
        <v>-1792</v>
      </c>
      <c r="R24" s="6">
        <f t="shared" si="5"/>
        <v>-1792</v>
      </c>
    </row>
    <row r="25" spans="1:18" ht="16.5" thickTop="1" x14ac:dyDescent="0.25">
      <c r="A25" s="2"/>
      <c r="F25" s="2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x14ac:dyDescent="0.25">
      <c r="A26" s="2"/>
      <c r="F26" s="2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x14ac:dyDescent="0.25">
      <c r="A27" s="2"/>
      <c r="B27" s="9" t="s">
        <v>13</v>
      </c>
      <c r="F27" s="2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 x14ac:dyDescent="0.25">
      <c r="A28" s="2"/>
      <c r="B28" s="10" t="s">
        <v>14</v>
      </c>
      <c r="F28" s="11">
        <f t="shared" ref="F28:F30" si="6">SUM(G28:R28)</f>
        <v>2772</v>
      </c>
      <c r="G28" s="3">
        <f>33*7</f>
        <v>231</v>
      </c>
      <c r="H28" s="3">
        <f t="shared" ref="H28:R28" si="7">33*7</f>
        <v>231</v>
      </c>
      <c r="I28" s="3">
        <f t="shared" si="7"/>
        <v>231</v>
      </c>
      <c r="J28" s="3">
        <f t="shared" si="7"/>
        <v>231</v>
      </c>
      <c r="K28" s="3">
        <f t="shared" si="7"/>
        <v>231</v>
      </c>
      <c r="L28" s="3">
        <f t="shared" si="7"/>
        <v>231</v>
      </c>
      <c r="M28" s="3">
        <f t="shared" si="7"/>
        <v>231</v>
      </c>
      <c r="N28" s="3">
        <f t="shared" si="7"/>
        <v>231</v>
      </c>
      <c r="O28" s="3">
        <f t="shared" si="7"/>
        <v>231</v>
      </c>
      <c r="P28" s="3">
        <f t="shared" si="7"/>
        <v>231</v>
      </c>
      <c r="Q28" s="3">
        <f t="shared" si="7"/>
        <v>231</v>
      </c>
      <c r="R28" s="3">
        <f t="shared" si="7"/>
        <v>231</v>
      </c>
    </row>
    <row r="29" spans="1:18" x14ac:dyDescent="0.25">
      <c r="A29" s="2"/>
      <c r="B29" s="10" t="s">
        <v>19</v>
      </c>
      <c r="F29" s="11">
        <f t="shared" si="6"/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x14ac:dyDescent="0.25">
      <c r="A30" s="2"/>
      <c r="B30" s="10" t="s">
        <v>20</v>
      </c>
      <c r="F30" s="11">
        <f t="shared" si="6"/>
        <v>3360</v>
      </c>
      <c r="G30" s="3">
        <f>40*7</f>
        <v>280</v>
      </c>
      <c r="H30" s="3">
        <f t="shared" ref="H30:R30" si="8">40*7</f>
        <v>280</v>
      </c>
      <c r="I30" s="3">
        <f t="shared" si="8"/>
        <v>280</v>
      </c>
      <c r="J30" s="3">
        <f t="shared" si="8"/>
        <v>280</v>
      </c>
      <c r="K30" s="3">
        <f t="shared" si="8"/>
        <v>280</v>
      </c>
      <c r="L30" s="3">
        <f t="shared" si="8"/>
        <v>280</v>
      </c>
      <c r="M30" s="3">
        <f t="shared" si="8"/>
        <v>280</v>
      </c>
      <c r="N30" s="3">
        <f t="shared" si="8"/>
        <v>280</v>
      </c>
      <c r="O30" s="3">
        <f t="shared" si="8"/>
        <v>280</v>
      </c>
      <c r="P30" s="3">
        <f t="shared" si="8"/>
        <v>280</v>
      </c>
      <c r="Q30" s="3">
        <f t="shared" si="8"/>
        <v>280</v>
      </c>
      <c r="R30" s="3">
        <f t="shared" si="8"/>
        <v>280</v>
      </c>
    </row>
    <row r="31" spans="1:18" ht="16.5" thickBot="1" x14ac:dyDescent="0.3">
      <c r="A31" s="2"/>
      <c r="F31" s="12">
        <f>SUM(F28:F30)</f>
        <v>6132</v>
      </c>
      <c r="G31" s="12">
        <f t="shared" ref="G31:R31" si="9">SUM(G28:G30)</f>
        <v>511</v>
      </c>
      <c r="H31" s="12">
        <f t="shared" si="9"/>
        <v>511</v>
      </c>
      <c r="I31" s="12">
        <f t="shared" si="9"/>
        <v>511</v>
      </c>
      <c r="J31" s="12">
        <f t="shared" si="9"/>
        <v>511</v>
      </c>
      <c r="K31" s="12">
        <f t="shared" si="9"/>
        <v>511</v>
      </c>
      <c r="L31" s="12">
        <f t="shared" si="9"/>
        <v>511</v>
      </c>
      <c r="M31" s="12">
        <f t="shared" si="9"/>
        <v>511</v>
      </c>
      <c r="N31" s="12">
        <f t="shared" si="9"/>
        <v>511</v>
      </c>
      <c r="O31" s="12">
        <f t="shared" si="9"/>
        <v>511</v>
      </c>
      <c r="P31" s="12">
        <f t="shared" si="9"/>
        <v>511</v>
      </c>
      <c r="Q31" s="12">
        <f t="shared" si="9"/>
        <v>511</v>
      </c>
      <c r="R31" s="12">
        <f t="shared" si="9"/>
        <v>511</v>
      </c>
    </row>
    <row r="32" spans="1:18" ht="16.5" thickTop="1" x14ac:dyDescent="0.25">
      <c r="A32" s="2"/>
    </row>
    <row r="33" spans="1:4" x14ac:dyDescent="0.25">
      <c r="A33" s="2"/>
      <c r="B33" s="10"/>
    </row>
    <row r="34" spans="1:4" x14ac:dyDescent="0.25">
      <c r="A34" s="2"/>
      <c r="B34" s="36" t="s">
        <v>41</v>
      </c>
    </row>
    <row r="35" spans="1:4" x14ac:dyDescent="0.25">
      <c r="A35" s="2"/>
      <c r="B35" s="33" t="s">
        <v>33</v>
      </c>
      <c r="C35" s="33" t="s">
        <v>35</v>
      </c>
      <c r="D35" s="33" t="s">
        <v>34</v>
      </c>
    </row>
    <row r="36" spans="1:4" x14ac:dyDescent="0.25">
      <c r="A36" s="2"/>
      <c r="B36" s="34" t="s">
        <v>36</v>
      </c>
      <c r="C36" s="35">
        <v>44562</v>
      </c>
      <c r="D36" s="34"/>
    </row>
    <row r="37" spans="1:4" x14ac:dyDescent="0.25">
      <c r="A37" s="2"/>
      <c r="B37" s="34" t="s">
        <v>37</v>
      </c>
      <c r="C37" s="35">
        <v>44562</v>
      </c>
      <c r="D37" s="34"/>
    </row>
    <row r="38" spans="1:4" x14ac:dyDescent="0.25">
      <c r="A38" s="2"/>
      <c r="B38" s="34" t="s">
        <v>38</v>
      </c>
      <c r="C38" s="35">
        <v>44562</v>
      </c>
      <c r="D38" s="34"/>
    </row>
    <row r="39" spans="1:4" x14ac:dyDescent="0.25">
      <c r="A39" s="2"/>
      <c r="B39" s="34" t="s">
        <v>39</v>
      </c>
      <c r="C39" s="35">
        <v>44562</v>
      </c>
      <c r="D39" s="34"/>
    </row>
    <row r="40" spans="1:4" x14ac:dyDescent="0.25">
      <c r="A40" s="2"/>
      <c r="B40" s="34" t="s">
        <v>40</v>
      </c>
      <c r="C40" s="35">
        <v>44562</v>
      </c>
      <c r="D40" s="34"/>
    </row>
    <row r="41" spans="1:4" x14ac:dyDescent="0.25">
      <c r="A41" s="2"/>
      <c r="B41" s="34"/>
      <c r="C41" s="34"/>
      <c r="D41" s="34"/>
    </row>
    <row r="42" spans="1:4" x14ac:dyDescent="0.25">
      <c r="A42" s="2"/>
      <c r="B42" s="34"/>
      <c r="C42" s="34"/>
      <c r="D42" s="34"/>
    </row>
    <row r="43" spans="1:4" x14ac:dyDescent="0.25">
      <c r="A43" s="2"/>
      <c r="B43" s="33" t="s">
        <v>42</v>
      </c>
      <c r="C43" s="33"/>
      <c r="D43" s="33">
        <f>SUM(D36:D42)</f>
        <v>0</v>
      </c>
    </row>
    <row r="44" spans="1:4" x14ac:dyDescent="0.25">
      <c r="A44" s="2"/>
    </row>
    <row r="45" spans="1:4" x14ac:dyDescent="0.25">
      <c r="A45" s="2"/>
      <c r="B45" s="19" t="s">
        <v>16</v>
      </c>
      <c r="C45" s="16"/>
    </row>
    <row r="46" spans="1:4" x14ac:dyDescent="0.25">
      <c r="A46" s="2"/>
      <c r="B46" s="37"/>
      <c r="C46" s="38"/>
    </row>
    <row r="47" spans="1:4" x14ac:dyDescent="0.25">
      <c r="A47" s="2"/>
      <c r="B47" s="19" t="s">
        <v>17</v>
      </c>
      <c r="C47" s="16"/>
    </row>
    <row r="48" spans="1:4" x14ac:dyDescent="0.25">
      <c r="A48" s="2"/>
      <c r="B48" s="37"/>
      <c r="C48" s="38"/>
    </row>
    <row r="49" spans="1:6" x14ac:dyDescent="0.25">
      <c r="A49" s="2"/>
      <c r="B49" s="39"/>
      <c r="C49" s="40"/>
    </row>
    <row r="50" spans="1:6" x14ac:dyDescent="0.25">
      <c r="A50" s="2"/>
      <c r="B50" s="39"/>
      <c r="C50" s="40"/>
    </row>
    <row r="51" spans="1:6" x14ac:dyDescent="0.25">
      <c r="B51" s="19" t="s">
        <v>23</v>
      </c>
      <c r="C51" s="16"/>
    </row>
    <row r="52" spans="1:6" x14ac:dyDescent="0.25">
      <c r="B52" s="27" t="s">
        <v>24</v>
      </c>
      <c r="C52" s="26">
        <v>1680</v>
      </c>
      <c r="F52" t="s">
        <v>29</v>
      </c>
    </row>
    <row r="53" spans="1:6" x14ac:dyDescent="0.25">
      <c r="B53" s="28" t="s">
        <v>25</v>
      </c>
      <c r="C53" s="26">
        <v>700</v>
      </c>
      <c r="F53" t="s">
        <v>30</v>
      </c>
    </row>
    <row r="54" spans="1:6" x14ac:dyDescent="0.25">
      <c r="F54" t="s">
        <v>31</v>
      </c>
    </row>
    <row r="55" spans="1:6" x14ac:dyDescent="0.25">
      <c r="C55" s="32">
        <f>C53/C52</f>
        <v>0.41666666666666669</v>
      </c>
      <c r="F55" t="s">
        <v>32</v>
      </c>
    </row>
  </sheetData>
  <mergeCells count="5">
    <mergeCell ref="A1:B1"/>
    <mergeCell ref="B46:C46"/>
    <mergeCell ref="B48:C48"/>
    <mergeCell ref="B49:C49"/>
    <mergeCell ref="B50:C50"/>
  </mergeCells>
  <pageMargins left="0.75" right="0.75" top="1" bottom="1" header="0.5" footer="0.5"/>
  <pageSetup scale="57" orientation="landscape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8E7E7-109B-492C-807D-3B9846707C53}">
  <dimension ref="A1"/>
  <sheetViews>
    <sheetView workbookViewId="0">
      <selection activeCell="D2" sqref="D2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Property 1</vt:lpstr>
      <vt:lpstr>Property 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Bharat Chavda CGA, CPA</dc:creator>
  <cp:lastModifiedBy>Jay Joshi</cp:lastModifiedBy>
  <cp:lastPrinted>2020-11-23T17:47:06Z</cp:lastPrinted>
  <dcterms:created xsi:type="dcterms:W3CDTF">2015-04-16T16:19:01Z</dcterms:created>
  <dcterms:modified xsi:type="dcterms:W3CDTF">2025-03-05T17:30:02Z</dcterms:modified>
</cp:coreProperties>
</file>