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117163-my.sharepoint.com/personal/tmilton_pineviewrun_com/Documents/Desktop/"/>
    </mc:Choice>
  </mc:AlternateContent>
  <xr:revisionPtr revIDLastSave="260" documentId="8_{5F17EE99-50B7-4FF7-ABCD-CB8E8EB927FD}" xr6:coauthVersionLast="46" xr6:coauthVersionMax="46" xr10:uidLastSave="{2646455B-EBC2-46EA-A17B-2A112252DE91}"/>
  <bookViews>
    <workbookView xWindow="585" yWindow="270" windowWidth="21585" windowHeight="11970" xr2:uid="{E04B3AB4-5423-47F5-9EF5-759828EA13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E26" i="1"/>
  <c r="E31" i="1" s="1"/>
  <c r="E32" i="1" l="1"/>
  <c r="H14" i="1" s="1"/>
</calcChain>
</file>

<file path=xl/sharedStrings.xml><?xml version="1.0" encoding="utf-8"?>
<sst xmlns="http://schemas.openxmlformats.org/spreadsheetml/2006/main" count="66" uniqueCount="64">
  <si>
    <t>Pineview Run Challenge Cup 2021</t>
  </si>
  <si>
    <t xml:space="preserve">Classing and Sign Up </t>
  </si>
  <si>
    <r>
      <t>Car #:</t>
    </r>
    <r>
      <rPr>
        <sz val="12"/>
        <color theme="1"/>
        <rFont val="Arial"/>
        <family val="2"/>
      </rPr>
      <t xml:space="preserve"> </t>
    </r>
  </si>
  <si>
    <t>Class:</t>
  </si>
  <si>
    <t>Driver Name:</t>
  </si>
  <si>
    <t>Phone Number:</t>
  </si>
  <si>
    <t>Emergency Contact:</t>
  </si>
  <si>
    <t>Car year:</t>
  </si>
  <si>
    <t>Car Make:</t>
  </si>
  <si>
    <t>Car Model:</t>
  </si>
  <si>
    <t>Tire size (Front):</t>
  </si>
  <si>
    <t>Tire Size (Rear):</t>
  </si>
  <si>
    <t>Transponder #:</t>
  </si>
  <si>
    <t>Car #:</t>
  </si>
  <si>
    <r>
      <rPr>
        <b/>
        <sz val="18"/>
        <color theme="1"/>
        <rFont val="Arial"/>
        <family val="2"/>
      </rPr>
      <t xml:space="preserve">Class Calculator: </t>
    </r>
    <r>
      <rPr>
        <sz val="18"/>
        <color theme="1"/>
        <rFont val="Arial"/>
        <family val="2"/>
      </rPr>
      <t>Enter data in shaded boxes</t>
    </r>
  </si>
  <si>
    <t>Car Weight:</t>
  </si>
  <si>
    <t>(C)</t>
  </si>
  <si>
    <t>*only enter green fields</t>
  </si>
  <si>
    <t>Driver Weight:</t>
  </si>
  <si>
    <t>(D)</t>
  </si>
  <si>
    <t>Dynojet Peak Wheel Horsepower:</t>
  </si>
  <si>
    <t>(HP)</t>
  </si>
  <si>
    <t>Factory *.83; Mustang *1.12</t>
  </si>
  <si>
    <t>Power to Weight:</t>
  </si>
  <si>
    <t>(LBS/HP)</t>
  </si>
  <si>
    <t>Automatically Calculated</t>
  </si>
  <si>
    <t>Tire Modifier (See chart below):</t>
  </si>
  <si>
    <t>(TM)</t>
  </si>
  <si>
    <t>((C+D)/HP)/TM = Raw</t>
  </si>
  <si>
    <t>Round raw down to whole number</t>
  </si>
  <si>
    <t>Number = Class</t>
  </si>
  <si>
    <t>Raw Data</t>
  </si>
  <si>
    <t>Your Class</t>
  </si>
  <si>
    <t>Example:</t>
  </si>
  <si>
    <t>Honda S2000 - Weighs 2850 lbs with driver, dynoed 200 hp at the rear wheels, 14.3 lbs/hp.</t>
  </si>
  <si>
    <t>Hoosier R7:  14.3 / 8 = 1.83 pts, rounded down =  Class C1</t>
  </si>
  <si>
    <t>Bridgestone RE71R: 14.3 / 6 = 2.38 pts, rounded down =  Class C2</t>
  </si>
  <si>
    <t>Continental ECS:  14.3 / 4 = 3.57 pts, rounded down =  Class C3</t>
  </si>
  <si>
    <t>BFG SC2  14.3 / 3 = 4.76 pts, rounded down =  Class C4</t>
  </si>
  <si>
    <t>Tire Points</t>
  </si>
  <si>
    <t>Tread wear UTQG</t>
  </si>
  <si>
    <t>Examples</t>
  </si>
  <si>
    <t>400+</t>
  </si>
  <si>
    <t>300-380</t>
  </si>
  <si>
    <t>200-220</t>
  </si>
  <si>
    <t>Any tire with UTQG 400+ </t>
  </si>
  <si>
    <t>200-280</t>
  </si>
  <si>
    <t>BFG Rival, Champiro SX2 RS, Dunlop Z2/Z3, Falken 615K+, Hankook RS4, Maxxis VR1, Nankang NS-2R, Toyo R1R, Yokohama AD08R</t>
  </si>
  <si>
    <t>180-200</t>
  </si>
  <si>
    <t>Accelera 651 (100), Federal RS-RR and RS-Pro, Federal FZ201 (100), Maxxis RC1 (R1), Michelin Pilot Sport Cup 2, Nexen Sur 4G, Nitto NT01, Toyo R888R, RA1</t>
  </si>
  <si>
    <t>100-220</t>
  </si>
  <si>
    <t>40-200</t>
  </si>
  <si>
    <t>40-60</t>
  </si>
  <si>
    <t>Non-DOT racing slick. </t>
  </si>
  <si>
    <t>* UTQG (treadwear, or TW) is used for generic classing, but is not a precise measure of a tire’s grip. Race Direction reserves the right to change tire points at any time to balance competition</t>
  </si>
  <si>
    <t>BFG SC2, Falken FK510, Sumitomo HTR Z3/Z5, Yokohama S.Drive, Fleva 701, other 300-380 TW tires by review</t>
  </si>
  <si>
    <t>Accelera 651 (200), Conti ECS, Michelin PSS, PS4S, any 300+ TW not listed</t>
  </si>
  <si>
    <t>Avon ZZS, Bridgestone Potenza S001, Champiro SX2 (260), Conti SC6, Dunlop Z1, Falken 615K, Federal RS-R (220), SS595 (260), Toyo T1R, Nitto NT05, Pirelli PZero PZ4, any 220-280 TW not listed</t>
  </si>
  <si>
    <t>Bridgestone RE71R, BFG Rival 1.5 S, Cooper RS3-R, Falken 660, Federal FZ201 (40), Maxxis RC1 (R2), Michelin Pilot Sport Cup 2 Connect (240), Nankang AR1, any 120-200 TW not listed</t>
  </si>
  <si>
    <t>Goodyear Eagle F1 Supercar 3 and 3R, Hankook Z214 C5/C51, Nankang CR1, Pirelli Trofeo R, Toyo RR, Yokohama A052, any 100 TW not listed</t>
  </si>
  <si>
    <t>BFG R1, Goodyear Eagle RS, Hankook Z214 C7/C71, Hoosier R7, SM7/7.5, Kumho V710, any 60-80 TW not listed</t>
  </si>
  <si>
    <t>BFG R1S, Goodyear RSA, Hankook  Z214 C9/91, Hoosier A7, H20, any 40 TW not listed </t>
  </si>
  <si>
    <t>Rev 2</t>
  </si>
  <si>
    <r>
      <t xml:space="preserve">Tires are evaluated on grip, and how quickly they come up to temperature. Many 200TW autocross tires are more points than 100TW R-comp tires because the latter don’t come up to optimal working temperature in a warm up lap. If you use different tires front and back, average them. </t>
    </r>
    <r>
      <rPr>
        <b/>
        <sz val="11"/>
        <color rgb="FF000000"/>
        <rFont val="Arial"/>
        <family val="2"/>
      </rPr>
      <t xml:space="preserve">Subtract .8 points if your car is front-wheel drive.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</si>
</sst>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rgb="FF222222"/>
      <name val="&quot;Helvetica Neue&quot;"/>
    </font>
    <font>
      <sz val="10"/>
      <color rgb="FFFFFFFF"/>
      <name val="Arial"/>
      <family val="2"/>
    </font>
    <font>
      <sz val="14"/>
      <color rgb="FFFFFFFF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EA9999"/>
      </patternFill>
    </fill>
    <fill>
      <patternFill patternType="solid">
        <fgColor theme="5" tint="0.59999389629810485"/>
        <bgColor rgb="FFEA9999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0" fillId="3" borderId="8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2" fontId="15" fillId="3" borderId="0" xfId="0" applyNumberFormat="1" applyFont="1" applyFill="1" applyAlignment="1">
      <alignment vertical="center"/>
    </xf>
    <xf numFmtId="0" fontId="2" fillId="3" borderId="16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2" fontId="2" fillId="3" borderId="17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18" fillId="0" borderId="0" xfId="0" applyFont="1"/>
    <xf numFmtId="0" fontId="19" fillId="0" borderId="6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20" fillId="0" borderId="6" xfId="0" applyFont="1" applyBorder="1" applyAlignment="1">
      <alignment horizontal="center"/>
    </xf>
    <xf numFmtId="0" fontId="21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2" fontId="2" fillId="3" borderId="0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/>
    </xf>
    <xf numFmtId="0" fontId="11" fillId="0" borderId="1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9" fillId="3" borderId="6" xfId="0" applyFont="1" applyFill="1" applyBorder="1" applyAlignment="1">
      <alignment horizontal="left"/>
    </xf>
    <xf numFmtId="0" fontId="16" fillId="0" borderId="6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/>
    </xf>
    <xf numFmtId="0" fontId="0" fillId="0" borderId="0" xfId="0" applyAlignment="1"/>
    <xf numFmtId="0" fontId="5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2" fontId="2" fillId="6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Border="1" applyAlignment="1" applyProtection="1">
      <alignment horizontal="center" vertical="center"/>
      <protection locked="0"/>
    </xf>
    <xf numFmtId="2" fontId="9" fillId="0" borderId="0" xfId="0" applyNumberFormat="1" applyFont="1" applyBorder="1" applyAlignment="1" applyProtection="1">
      <alignment vertical="center"/>
      <protection locked="0"/>
    </xf>
    <xf numFmtId="0" fontId="13" fillId="2" borderId="10" xfId="0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3" borderId="17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5" fillId="4" borderId="19" xfId="0" applyFont="1" applyFill="1" applyBorder="1" applyAlignment="1" applyProtection="1">
      <alignment vertical="center"/>
      <protection locked="0"/>
    </xf>
    <xf numFmtId="2" fontId="5" fillId="5" borderId="19" xfId="0" applyNumberFormat="1" applyFont="1" applyFill="1" applyBorder="1" applyAlignment="1" applyProtection="1">
      <alignment vertical="center"/>
      <protection locked="0"/>
    </xf>
    <xf numFmtId="2" fontId="5" fillId="8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12" fillId="10" borderId="0" xfId="0" applyFont="1" applyFill="1" applyBorder="1" applyAlignment="1">
      <alignment vertical="center"/>
    </xf>
    <xf numFmtId="0" fontId="9" fillId="10" borderId="5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19" fillId="3" borderId="19" xfId="0" applyFont="1" applyFill="1" applyBorder="1" applyAlignment="1" applyProtection="1">
      <alignment horizontal="left"/>
      <protection locked="0"/>
    </xf>
    <xf numFmtId="0" fontId="19" fillId="3" borderId="23" xfId="0" applyFont="1" applyFill="1" applyBorder="1" applyAlignment="1" applyProtection="1">
      <alignment horizontal="left"/>
      <protection locked="0"/>
    </xf>
    <xf numFmtId="0" fontId="19" fillId="3" borderId="20" xfId="0" applyFont="1" applyFill="1" applyBorder="1" applyAlignment="1" applyProtection="1">
      <alignment horizontal="left"/>
      <protection locked="0"/>
    </xf>
    <xf numFmtId="0" fontId="19" fillId="3" borderId="6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9" fillId="0" borderId="19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3" borderId="19" xfId="0" applyFont="1" applyFill="1" applyBorder="1" applyAlignment="1">
      <alignment horizontal="left" wrapText="1"/>
    </xf>
    <xf numFmtId="0" fontId="19" fillId="3" borderId="23" xfId="0" applyFont="1" applyFill="1" applyBorder="1" applyAlignment="1">
      <alignment horizontal="left" wrapText="1"/>
    </xf>
    <xf numFmtId="0" fontId="19" fillId="3" borderId="20" xfId="0" applyFont="1" applyFill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0" borderId="23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9" fillId="3" borderId="19" xfId="0" applyFont="1" applyFill="1" applyBorder="1" applyAlignment="1">
      <alignment horizontal="left"/>
    </xf>
    <xf numFmtId="0" fontId="19" fillId="3" borderId="23" xfId="0" applyFont="1" applyFill="1" applyBorder="1" applyAlignment="1">
      <alignment horizontal="left"/>
    </xf>
    <xf numFmtId="0" fontId="19" fillId="3" borderId="20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left" vertical="top" wrapText="1"/>
    </xf>
    <xf numFmtId="0" fontId="19" fillId="3" borderId="23" xfId="0" applyFont="1" applyFill="1" applyBorder="1" applyAlignment="1">
      <alignment horizontal="left" vertical="top" wrapText="1"/>
    </xf>
    <xf numFmtId="0" fontId="19" fillId="3" borderId="20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3" borderId="23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2</xdr:row>
      <xdr:rowOff>19050</xdr:rowOff>
    </xdr:from>
    <xdr:ext cx="3276600" cy="20859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7FD91C80-C105-44E3-9B6D-B1BC29FCD4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352425"/>
          <a:ext cx="3276600" cy="2085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1070-E002-4102-93AA-42C826AF3985}">
  <dimension ref="B1:O56"/>
  <sheetViews>
    <sheetView tabSelected="1" topLeftCell="A7" workbookViewId="0">
      <selection activeCell="G28" sqref="G28"/>
    </sheetView>
  </sheetViews>
  <sheetFormatPr defaultRowHeight="15"/>
  <cols>
    <col min="2" max="2" width="20.5703125" customWidth="1"/>
    <col min="3" max="3" width="12.28515625" customWidth="1"/>
    <col min="5" max="5" width="15.28515625" style="73" customWidth="1"/>
    <col min="7" max="7" width="14.28515625" customWidth="1"/>
    <col min="8" max="8" width="13.85546875" customWidth="1"/>
    <col min="10" max="10" width="16" customWidth="1"/>
  </cols>
  <sheetData>
    <row r="1" spans="2:10" ht="15.75" thickBot="1"/>
    <row r="2" spans="2:10">
      <c r="B2" s="1"/>
      <c r="C2" s="2"/>
      <c r="D2" s="2"/>
      <c r="E2" s="74"/>
      <c r="F2" s="3"/>
      <c r="G2" s="3"/>
      <c r="H2" s="3"/>
      <c r="I2" s="3"/>
      <c r="J2" s="4"/>
    </row>
    <row r="3" spans="2:10">
      <c r="B3" s="5"/>
      <c r="C3" s="64"/>
      <c r="D3" s="64"/>
      <c r="E3" s="75"/>
      <c r="F3" s="6"/>
      <c r="G3" s="6"/>
      <c r="H3" s="6"/>
      <c r="I3" s="6"/>
      <c r="J3" s="7"/>
    </row>
    <row r="4" spans="2:10">
      <c r="B4" s="5"/>
      <c r="C4" s="64"/>
      <c r="D4" s="64"/>
      <c r="E4" s="75"/>
      <c r="F4" s="6"/>
      <c r="G4" s="6"/>
      <c r="H4" s="6"/>
      <c r="I4" s="6"/>
      <c r="J4" s="7"/>
    </row>
    <row r="5" spans="2:10">
      <c r="B5" s="5"/>
      <c r="C5" s="64"/>
      <c r="D5" s="64"/>
      <c r="E5" s="75"/>
      <c r="F5" s="6"/>
      <c r="G5" s="6"/>
      <c r="H5" s="6"/>
      <c r="I5" s="6"/>
      <c r="J5" s="7"/>
    </row>
    <row r="6" spans="2:10" ht="25.5">
      <c r="B6" s="5"/>
      <c r="C6" s="64"/>
      <c r="D6" s="64"/>
      <c r="E6" s="75"/>
      <c r="F6" s="65" t="s">
        <v>0</v>
      </c>
      <c r="G6" s="65"/>
      <c r="H6" s="65"/>
      <c r="I6" s="65"/>
      <c r="J6" s="66"/>
    </row>
    <row r="7" spans="2:10" ht="18">
      <c r="B7" s="5"/>
      <c r="C7" s="64"/>
      <c r="D7" s="64"/>
      <c r="E7" s="75"/>
      <c r="F7" s="8" t="s">
        <v>1</v>
      </c>
      <c r="G7" s="6"/>
      <c r="H7" s="6"/>
      <c r="I7" s="6"/>
      <c r="J7" s="48" t="s">
        <v>62</v>
      </c>
    </row>
    <row r="8" spans="2:10">
      <c r="B8" s="5"/>
      <c r="C8" s="64"/>
      <c r="D8" s="64"/>
      <c r="E8" s="75"/>
      <c r="F8" s="6"/>
      <c r="G8" s="6"/>
      <c r="H8" s="6"/>
      <c r="I8" s="6"/>
      <c r="J8" s="9"/>
    </row>
    <row r="9" spans="2:10">
      <c r="B9" s="5"/>
      <c r="C9" s="64"/>
      <c r="D9" s="64"/>
      <c r="E9" s="75"/>
      <c r="F9" s="6"/>
      <c r="G9" s="6"/>
      <c r="H9" s="6"/>
      <c r="I9" s="6"/>
      <c r="J9" s="9"/>
    </row>
    <row r="10" spans="2:10">
      <c r="B10" s="5"/>
      <c r="C10" s="64"/>
      <c r="D10" s="64"/>
      <c r="E10" s="75"/>
      <c r="F10" s="6"/>
      <c r="G10" s="6"/>
      <c r="H10" s="6"/>
      <c r="I10" s="6"/>
      <c r="J10" s="9"/>
    </row>
    <row r="11" spans="2:10">
      <c r="B11" s="5"/>
      <c r="C11" s="64"/>
      <c r="D11" s="64"/>
      <c r="E11" s="75"/>
      <c r="F11" s="6"/>
      <c r="G11" s="6"/>
      <c r="H11" s="6"/>
      <c r="I11" s="6"/>
      <c r="J11" s="9"/>
    </row>
    <row r="12" spans="2:10">
      <c r="B12" s="5"/>
      <c r="C12" s="64"/>
      <c r="D12" s="64"/>
      <c r="E12" s="75"/>
      <c r="F12" s="6"/>
      <c r="G12" s="6"/>
      <c r="H12" s="6"/>
      <c r="I12" s="6"/>
      <c r="J12" s="9"/>
    </row>
    <row r="13" spans="2:10">
      <c r="B13" s="5"/>
      <c r="C13" s="64"/>
      <c r="D13" s="64"/>
      <c r="E13" s="75"/>
      <c r="F13" s="6"/>
      <c r="G13" s="6"/>
      <c r="H13" s="6"/>
      <c r="I13" s="6"/>
      <c r="J13" s="9"/>
    </row>
    <row r="14" spans="2:10" ht="23.25">
      <c r="B14" s="5"/>
      <c r="C14" s="10" t="s">
        <v>2</v>
      </c>
      <c r="D14" s="101"/>
      <c r="E14" s="76"/>
      <c r="F14" s="6"/>
      <c r="G14" s="11" t="s">
        <v>3</v>
      </c>
      <c r="H14" s="12" t="e">
        <f>E32</f>
        <v>#DIV/0!</v>
      </c>
      <c r="I14" s="6"/>
      <c r="J14" s="9"/>
    </row>
    <row r="15" spans="2:10" ht="23.25">
      <c r="B15" s="5"/>
      <c r="C15" s="10" t="s">
        <v>4</v>
      </c>
      <c r="D15" s="129"/>
      <c r="E15" s="130"/>
      <c r="F15" s="14" t="s">
        <v>5</v>
      </c>
      <c r="G15" s="64"/>
      <c r="H15" s="129"/>
      <c r="I15" s="137"/>
      <c r="J15" s="131"/>
    </row>
    <row r="16" spans="2:10" ht="18">
      <c r="B16" s="5"/>
      <c r="C16" s="63" t="s">
        <v>6</v>
      </c>
      <c r="D16" s="129"/>
      <c r="E16" s="130"/>
      <c r="F16" s="14" t="s">
        <v>5</v>
      </c>
      <c r="G16" s="64"/>
      <c r="H16" s="129"/>
      <c r="I16" s="137"/>
      <c r="J16" s="131"/>
    </row>
    <row r="17" spans="2:10">
      <c r="B17" s="5"/>
      <c r="C17" s="64"/>
      <c r="D17" s="64"/>
      <c r="E17" s="75"/>
      <c r="F17" s="64"/>
      <c r="G17" s="64"/>
      <c r="H17" s="64"/>
      <c r="I17" s="64"/>
      <c r="J17" s="7"/>
    </row>
    <row r="18" spans="2:10" ht="18">
      <c r="B18" s="58"/>
      <c r="C18" s="72" t="s">
        <v>7</v>
      </c>
      <c r="D18" s="13"/>
      <c r="E18" s="77" t="s">
        <v>8</v>
      </c>
      <c r="F18" s="129"/>
      <c r="G18" s="130"/>
      <c r="H18" s="14" t="s">
        <v>9</v>
      </c>
      <c r="I18" s="129"/>
      <c r="J18" s="131"/>
    </row>
    <row r="19" spans="2:10" ht="18">
      <c r="B19" s="132" t="s">
        <v>10</v>
      </c>
      <c r="C19" s="133"/>
      <c r="D19" s="134"/>
      <c r="E19" s="135"/>
      <c r="F19" s="64"/>
      <c r="G19" s="136" t="s">
        <v>11</v>
      </c>
      <c r="H19" s="133"/>
      <c r="I19" s="129"/>
      <c r="J19" s="131"/>
    </row>
    <row r="20" spans="2:10" ht="18.75" thickBot="1">
      <c r="B20" s="122" t="s">
        <v>12</v>
      </c>
      <c r="C20" s="123"/>
      <c r="D20" s="124"/>
      <c r="E20" s="125"/>
      <c r="F20" s="15"/>
      <c r="G20" s="126" t="s">
        <v>13</v>
      </c>
      <c r="H20" s="123"/>
      <c r="I20" s="127"/>
      <c r="J20" s="128"/>
    </row>
    <row r="21" spans="2:10" ht="18.75" thickBot="1">
      <c r="B21" s="14"/>
      <c r="C21" s="14"/>
      <c r="D21" s="14"/>
      <c r="E21" s="77"/>
      <c r="F21" s="14"/>
      <c r="G21" s="14"/>
      <c r="H21" s="14"/>
      <c r="I21" s="64"/>
      <c r="J21" s="64"/>
    </row>
    <row r="22" spans="2:10" ht="23.25">
      <c r="B22" s="38" t="s">
        <v>14</v>
      </c>
      <c r="C22" s="2"/>
      <c r="D22" s="39"/>
      <c r="E22" s="78"/>
      <c r="F22" s="40"/>
      <c r="G22" s="40"/>
      <c r="H22" s="40"/>
      <c r="I22" s="40"/>
      <c r="J22" s="41"/>
    </row>
    <row r="23" spans="2:10" ht="18">
      <c r="B23" s="17"/>
      <c r="C23" s="60" t="s">
        <v>15</v>
      </c>
      <c r="D23" s="59"/>
      <c r="E23" s="89">
        <v>0</v>
      </c>
      <c r="F23" s="60" t="s">
        <v>16</v>
      </c>
      <c r="H23" s="42" t="s">
        <v>17</v>
      </c>
      <c r="I23" s="43"/>
      <c r="J23" s="96"/>
    </row>
    <row r="24" spans="2:10" ht="18">
      <c r="B24" s="17"/>
      <c r="C24" s="60" t="s">
        <v>18</v>
      </c>
      <c r="D24" s="57"/>
      <c r="E24" s="89">
        <v>0</v>
      </c>
      <c r="F24" s="60" t="s">
        <v>19</v>
      </c>
      <c r="H24" s="60"/>
      <c r="I24" s="60"/>
      <c r="J24" s="16"/>
    </row>
    <row r="25" spans="2:10" ht="18">
      <c r="B25" s="17" t="s">
        <v>20</v>
      </c>
      <c r="C25" s="57"/>
      <c r="D25" s="57"/>
      <c r="E25" s="89">
        <v>0</v>
      </c>
      <c r="F25" s="60" t="s">
        <v>21</v>
      </c>
      <c r="H25" s="60" t="s">
        <v>22</v>
      </c>
      <c r="I25" s="59"/>
      <c r="J25" s="61"/>
    </row>
    <row r="26" spans="2:10" ht="18">
      <c r="B26" s="58"/>
      <c r="C26" s="60" t="s">
        <v>23</v>
      </c>
      <c r="D26" s="57"/>
      <c r="E26" s="90" t="e">
        <f>(E23+E24)/E25</f>
        <v>#DIV/0!</v>
      </c>
      <c r="F26" s="60" t="s">
        <v>24</v>
      </c>
      <c r="H26" s="93" t="s">
        <v>25</v>
      </c>
      <c r="I26" s="94"/>
      <c r="J26" s="95"/>
    </row>
    <row r="27" spans="2:10" ht="18">
      <c r="B27" s="17" t="s">
        <v>26</v>
      </c>
      <c r="C27" s="60"/>
      <c r="D27" s="57"/>
      <c r="E27" s="91">
        <v>0</v>
      </c>
      <c r="F27" s="60" t="s">
        <v>27</v>
      </c>
      <c r="H27" s="92"/>
      <c r="I27" s="62"/>
      <c r="J27" s="16"/>
    </row>
    <row r="28" spans="2:10" ht="18">
      <c r="B28" s="17"/>
      <c r="C28" s="60" t="s">
        <v>28</v>
      </c>
      <c r="D28" s="57"/>
      <c r="E28" s="79"/>
      <c r="F28" s="57"/>
      <c r="G28" s="57"/>
      <c r="H28" s="57"/>
      <c r="I28" s="57"/>
      <c r="J28" s="16"/>
    </row>
    <row r="29" spans="2:10" ht="18">
      <c r="B29" s="17"/>
      <c r="C29" s="56"/>
      <c r="D29" s="56"/>
      <c r="E29" s="80" t="s">
        <v>29</v>
      </c>
      <c r="F29" s="60"/>
      <c r="G29" s="60"/>
      <c r="H29" s="60"/>
      <c r="I29" s="60"/>
      <c r="J29" s="16"/>
    </row>
    <row r="30" spans="2:10" ht="18">
      <c r="B30" s="17"/>
      <c r="C30" s="56"/>
      <c r="D30" s="56"/>
      <c r="E30" s="81" t="s">
        <v>30</v>
      </c>
      <c r="F30" s="60"/>
      <c r="G30" s="60"/>
      <c r="H30" s="60"/>
      <c r="I30" s="60"/>
      <c r="J30" s="16"/>
    </row>
    <row r="31" spans="2:10" ht="18">
      <c r="B31" s="17"/>
      <c r="C31" s="60" t="s">
        <v>31</v>
      </c>
      <c r="D31" s="57"/>
      <c r="E31" s="82" t="e">
        <f>E26/E27</f>
        <v>#DIV/0!</v>
      </c>
      <c r="F31" s="59"/>
      <c r="G31" s="60"/>
      <c r="H31" s="60"/>
      <c r="I31" s="60"/>
      <c r="J31" s="16"/>
    </row>
    <row r="32" spans="2:10" ht="18.75" thickBot="1">
      <c r="B32" s="18"/>
      <c r="C32" s="71" t="s">
        <v>32</v>
      </c>
      <c r="D32" s="55"/>
      <c r="E32" s="83" t="e">
        <f>IF(E31&lt;1.99,"Class C1",IF(E31&lt;=2.99,"Class C2",IF(E31&lt;=3.99,"Class C3", IF(E31&gt;=4,"Class C4"))))</f>
        <v>#DIV/0!</v>
      </c>
      <c r="F32" s="55"/>
      <c r="G32" s="19"/>
      <c r="H32" s="19"/>
      <c r="I32" s="19"/>
      <c r="J32" s="20"/>
    </row>
    <row r="33" spans="2:14" ht="18">
      <c r="B33" s="14"/>
      <c r="C33" s="14"/>
      <c r="D33" s="14"/>
      <c r="E33" s="77"/>
      <c r="F33" s="14"/>
      <c r="G33" s="14"/>
      <c r="H33" s="14"/>
      <c r="I33" s="64"/>
      <c r="J33" s="64"/>
    </row>
    <row r="34" spans="2:14" ht="18">
      <c r="B34" s="21" t="s">
        <v>33</v>
      </c>
      <c r="C34" s="22"/>
      <c r="D34" s="22"/>
      <c r="E34" s="84"/>
      <c r="F34" s="22"/>
      <c r="G34" s="22"/>
      <c r="H34" s="22"/>
      <c r="I34" s="23"/>
      <c r="J34" s="24"/>
    </row>
    <row r="35" spans="2:14" ht="18">
      <c r="B35" s="25" t="s">
        <v>34</v>
      </c>
      <c r="C35" s="26"/>
      <c r="D35" s="26"/>
      <c r="E35" s="85"/>
      <c r="F35" s="26"/>
      <c r="G35" s="26"/>
      <c r="H35" s="26"/>
      <c r="I35" s="27"/>
      <c r="J35" s="28"/>
    </row>
    <row r="36" spans="2:14" ht="18">
      <c r="B36" s="25" t="s">
        <v>35</v>
      </c>
      <c r="C36" s="26"/>
      <c r="D36" s="26"/>
      <c r="E36" s="85"/>
      <c r="F36" s="26"/>
      <c r="G36" s="26"/>
      <c r="H36" s="26"/>
      <c r="I36" s="27"/>
      <c r="J36" s="29"/>
    </row>
    <row r="37" spans="2:14" ht="18">
      <c r="B37" s="25" t="s">
        <v>36</v>
      </c>
      <c r="C37" s="26"/>
      <c r="D37" s="26"/>
      <c r="E37" s="85"/>
      <c r="F37" s="26"/>
      <c r="G37" s="26"/>
      <c r="H37" s="30"/>
      <c r="I37" s="31"/>
      <c r="J37" s="29"/>
    </row>
    <row r="38" spans="2:14" ht="18">
      <c r="B38" s="25" t="s">
        <v>37</v>
      </c>
      <c r="C38" s="26"/>
      <c r="D38" s="26"/>
      <c r="E38" s="85"/>
      <c r="F38" s="26"/>
      <c r="G38" s="26"/>
      <c r="H38" s="30"/>
      <c r="I38" s="32" t="e">
        <f>(E23+E24)/E25</f>
        <v>#DIV/0!</v>
      </c>
      <c r="J38" s="28"/>
    </row>
    <row r="39" spans="2:14" ht="18">
      <c r="B39" s="33" t="s">
        <v>38</v>
      </c>
      <c r="C39" s="34"/>
      <c r="D39" s="34"/>
      <c r="E39" s="86"/>
      <c r="F39" s="34"/>
      <c r="G39" s="34"/>
      <c r="H39" s="35"/>
      <c r="I39" s="36"/>
      <c r="J39" s="37"/>
    </row>
    <row r="40" spans="2:14" ht="18">
      <c r="B40" s="50"/>
      <c r="C40" s="51"/>
      <c r="D40" s="51"/>
      <c r="E40" s="87"/>
      <c r="F40" s="51"/>
      <c r="G40" s="51"/>
      <c r="H40" s="52"/>
      <c r="I40" s="53"/>
      <c r="J40" s="53"/>
    </row>
    <row r="41" spans="2:14" ht="20.25">
      <c r="B41" s="49"/>
    </row>
    <row r="42" spans="2:14" ht="46.5" customHeight="1">
      <c r="B42" s="105" t="s">
        <v>63</v>
      </c>
      <c r="C42" s="105"/>
      <c r="D42" s="105"/>
      <c r="E42" s="105"/>
      <c r="F42" s="105"/>
      <c r="G42" s="105"/>
      <c r="H42" s="105"/>
      <c r="I42" s="105"/>
      <c r="J42" s="105"/>
    </row>
    <row r="43" spans="2:14" ht="54">
      <c r="B43" s="68" t="s">
        <v>39</v>
      </c>
      <c r="C43" s="68" t="s">
        <v>40</v>
      </c>
      <c r="D43" s="102" t="s">
        <v>41</v>
      </c>
      <c r="E43" s="103"/>
      <c r="F43" s="103"/>
      <c r="G43" s="103"/>
      <c r="H43" s="103"/>
      <c r="I43" s="103"/>
      <c r="J43" s="104"/>
    </row>
    <row r="44" spans="2:14" ht="20.25" customHeight="1">
      <c r="B44" s="54">
        <v>2.5</v>
      </c>
      <c r="C44" s="69" t="s">
        <v>42</v>
      </c>
      <c r="D44" s="67" t="s">
        <v>45</v>
      </c>
      <c r="E44" s="97"/>
      <c r="F44" s="98"/>
      <c r="G44" s="98"/>
      <c r="H44" s="98"/>
      <c r="I44" s="98"/>
      <c r="J44" s="99"/>
      <c r="K44" s="44"/>
    </row>
    <row r="45" spans="2:14" ht="38.25" customHeight="1">
      <c r="B45" s="47">
        <v>3.3</v>
      </c>
      <c r="C45" s="45" t="s">
        <v>43</v>
      </c>
      <c r="D45" s="113" t="s">
        <v>55</v>
      </c>
      <c r="E45" s="114"/>
      <c r="F45" s="114"/>
      <c r="G45" s="114"/>
      <c r="H45" s="114"/>
      <c r="I45" s="114"/>
      <c r="J45" s="115"/>
      <c r="K45" s="138"/>
      <c r="L45" s="139"/>
      <c r="M45" s="139"/>
      <c r="N45" s="139"/>
    </row>
    <row r="46" spans="2:14" ht="23.25" customHeight="1">
      <c r="B46" s="54">
        <v>4</v>
      </c>
      <c r="C46" s="69" t="s">
        <v>43</v>
      </c>
      <c r="D46" s="67" t="s">
        <v>56</v>
      </c>
      <c r="E46" s="100"/>
      <c r="F46" s="67"/>
      <c r="G46" s="67"/>
      <c r="H46" s="67"/>
      <c r="I46" s="67"/>
      <c r="J46" s="67"/>
      <c r="K46" s="44"/>
    </row>
    <row r="47" spans="2:14" ht="54.75" customHeight="1">
      <c r="B47" s="47">
        <v>4.5</v>
      </c>
      <c r="C47" s="45" t="s">
        <v>46</v>
      </c>
      <c r="D47" s="113" t="s">
        <v>57</v>
      </c>
      <c r="E47" s="114"/>
      <c r="F47" s="114"/>
      <c r="G47" s="114"/>
      <c r="H47" s="114"/>
      <c r="I47" s="114"/>
      <c r="J47" s="115"/>
      <c r="K47" s="44"/>
    </row>
    <row r="48" spans="2:14" ht="45.75" customHeight="1">
      <c r="B48" s="54">
        <v>5</v>
      </c>
      <c r="C48" s="69" t="s">
        <v>44</v>
      </c>
      <c r="D48" s="119" t="s">
        <v>47</v>
      </c>
      <c r="E48" s="120"/>
      <c r="F48" s="120"/>
      <c r="G48" s="120"/>
      <c r="H48" s="120"/>
      <c r="I48" s="120"/>
      <c r="J48" s="121"/>
      <c r="K48" s="44"/>
    </row>
    <row r="49" spans="2:15" ht="52.5" customHeight="1">
      <c r="B49" s="47">
        <v>5.5</v>
      </c>
      <c r="C49" s="45" t="s">
        <v>48</v>
      </c>
      <c r="D49" s="113" t="s">
        <v>49</v>
      </c>
      <c r="E49" s="114"/>
      <c r="F49" s="114"/>
      <c r="G49" s="114"/>
      <c r="H49" s="114"/>
      <c r="I49" s="114"/>
      <c r="J49" s="115"/>
      <c r="K49" s="44"/>
    </row>
    <row r="50" spans="2:15" ht="58.5" customHeight="1">
      <c r="B50" s="54">
        <v>6</v>
      </c>
      <c r="C50" s="69" t="s">
        <v>50</v>
      </c>
      <c r="D50" s="110" t="s">
        <v>58</v>
      </c>
      <c r="E50" s="111"/>
      <c r="F50" s="111"/>
      <c r="G50" s="111"/>
      <c r="H50" s="111"/>
      <c r="I50" s="111"/>
      <c r="J50" s="112"/>
      <c r="K50" s="44"/>
    </row>
    <row r="51" spans="2:15" ht="43.5" customHeight="1">
      <c r="B51" s="47">
        <v>6.5</v>
      </c>
      <c r="C51" s="45" t="s">
        <v>51</v>
      </c>
      <c r="D51" s="107" t="s">
        <v>59</v>
      </c>
      <c r="E51" s="108"/>
      <c r="F51" s="108"/>
      <c r="G51" s="108"/>
      <c r="H51" s="108"/>
      <c r="I51" s="108"/>
      <c r="J51" s="109"/>
      <c r="K51" s="44"/>
    </row>
    <row r="52" spans="2:15" ht="38.25" customHeight="1">
      <c r="B52" s="54">
        <v>7</v>
      </c>
      <c r="C52" s="69" t="s">
        <v>52</v>
      </c>
      <c r="D52" s="110" t="s">
        <v>60</v>
      </c>
      <c r="E52" s="111"/>
      <c r="F52" s="111"/>
      <c r="G52" s="111"/>
      <c r="H52" s="111"/>
      <c r="I52" s="111"/>
      <c r="J52" s="112"/>
      <c r="K52" s="44"/>
    </row>
    <row r="53" spans="2:15" ht="37.5" customHeight="1">
      <c r="B53" s="47">
        <v>7.5</v>
      </c>
      <c r="C53" s="45">
        <v>40</v>
      </c>
      <c r="D53" s="113" t="s">
        <v>61</v>
      </c>
      <c r="E53" s="114"/>
      <c r="F53" s="114"/>
      <c r="G53" s="114"/>
      <c r="H53" s="114"/>
      <c r="I53" s="114"/>
      <c r="J53" s="115"/>
      <c r="K53" s="44"/>
    </row>
    <row r="54" spans="2:15" ht="18.75">
      <c r="B54" s="54">
        <v>8</v>
      </c>
      <c r="C54" s="69">
        <v>0</v>
      </c>
      <c r="D54" s="116" t="s">
        <v>53</v>
      </c>
      <c r="E54" s="117"/>
      <c r="F54" s="117"/>
      <c r="G54" s="117"/>
      <c r="H54" s="117"/>
      <c r="I54" s="117"/>
      <c r="J54" s="118"/>
      <c r="K54" s="44"/>
    </row>
    <row r="55" spans="2:15" ht="35.25" customHeight="1">
      <c r="B55" s="106" t="s">
        <v>54</v>
      </c>
      <c r="C55" s="106"/>
      <c r="D55" s="106"/>
      <c r="E55" s="106"/>
      <c r="F55" s="106"/>
      <c r="G55" s="106"/>
      <c r="H55" s="106"/>
      <c r="I55" s="106"/>
      <c r="J55" s="106"/>
      <c r="K55" s="46"/>
      <c r="L55" s="46"/>
      <c r="M55" s="46"/>
      <c r="N55" s="46"/>
      <c r="O55" s="46"/>
    </row>
    <row r="56" spans="2:15">
      <c r="B56" s="70"/>
      <c r="C56" s="70"/>
      <c r="D56" s="70"/>
      <c r="E56" s="88"/>
      <c r="F56" s="70"/>
      <c r="G56" s="70"/>
      <c r="H56" s="70"/>
      <c r="I56" s="70"/>
      <c r="J56" s="70"/>
    </row>
  </sheetData>
  <mergeCells count="27">
    <mergeCell ref="D15:E15"/>
    <mergeCell ref="H15:J15"/>
    <mergeCell ref="D16:E16"/>
    <mergeCell ref="H16:J16"/>
    <mergeCell ref="K45:N45"/>
    <mergeCell ref="B20:C20"/>
    <mergeCell ref="D20:E20"/>
    <mergeCell ref="G20:H20"/>
    <mergeCell ref="I20:J20"/>
    <mergeCell ref="F18:G18"/>
    <mergeCell ref="I18:J18"/>
    <mergeCell ref="B19:C19"/>
    <mergeCell ref="D19:E19"/>
    <mergeCell ref="G19:H19"/>
    <mergeCell ref="I19:J19"/>
    <mergeCell ref="D43:J43"/>
    <mergeCell ref="B42:J42"/>
    <mergeCell ref="B55:J55"/>
    <mergeCell ref="D51:J51"/>
    <mergeCell ref="D52:J52"/>
    <mergeCell ref="D53:J53"/>
    <mergeCell ref="D54:J54"/>
    <mergeCell ref="D45:J45"/>
    <mergeCell ref="D47:J47"/>
    <mergeCell ref="D48:J48"/>
    <mergeCell ref="D49:J49"/>
    <mergeCell ref="D50:J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Todd Milton</cp:lastModifiedBy>
  <dcterms:created xsi:type="dcterms:W3CDTF">2021-04-28T02:44:42Z</dcterms:created>
  <dcterms:modified xsi:type="dcterms:W3CDTF">2021-04-30T19:27:00Z</dcterms:modified>
</cp:coreProperties>
</file>