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X:\User\JBH\TM\"/>
    </mc:Choice>
  </mc:AlternateContent>
  <xr:revisionPtr revIDLastSave="0" documentId="8_{11D41D90-E3E8-42B0-B3B7-553E3C6487A8}" xr6:coauthVersionLast="47" xr6:coauthVersionMax="47" xr10:uidLastSave="{00000000-0000-0000-0000-000000000000}"/>
  <bookViews>
    <workbookView xWindow="-108" yWindow="-108" windowWidth="30936" windowHeight="16776" xr2:uid="{8A5EF30E-2E3C-4854-9510-827B88A84C80}"/>
  </bookViews>
  <sheets>
    <sheet name="Proposed" sheetId="1" r:id="rId1"/>
  </sheets>
  <definedNames>
    <definedName name="_xlnm.Print_Area" localSheetId="0">Proposed!$A$1:$K$77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9" i="1"/>
  <c r="J25" i="1"/>
  <c r="J31" i="1"/>
  <c r="J37" i="1"/>
  <c r="J45" i="1"/>
  <c r="J51" i="1"/>
  <c r="J59" i="1"/>
  <c r="J68" i="1"/>
  <c r="J73" i="1"/>
  <c r="J74" i="1"/>
  <c r="J39" i="1" l="1"/>
  <c r="J77" i="1" s="1"/>
</calcChain>
</file>

<file path=xl/sharedStrings.xml><?xml version="1.0" encoding="utf-8"?>
<sst xmlns="http://schemas.openxmlformats.org/spreadsheetml/2006/main" count="278" uniqueCount="132">
  <si>
    <t>District 54 Total</t>
  </si>
  <si>
    <t>Division B Total</t>
  </si>
  <si>
    <t>Division C Total</t>
  </si>
  <si>
    <t>Area 24 Total</t>
  </si>
  <si>
    <t>Area 32 Total</t>
  </si>
  <si>
    <t>Bloomington</t>
  </si>
  <si>
    <t>Thursday Noon Talkers</t>
  </si>
  <si>
    <t>Rename B24</t>
  </si>
  <si>
    <t>Sunrise Speakers Club</t>
  </si>
  <si>
    <t>Four Seasons Toastmasters Club</t>
  </si>
  <si>
    <t>Delightful Greeters Advanced Club</t>
  </si>
  <si>
    <t>Area 23 Total</t>
  </si>
  <si>
    <t>Area 31 Total</t>
  </si>
  <si>
    <t>State Farm Windjammers Club</t>
  </si>
  <si>
    <t>Rename B23</t>
  </si>
  <si>
    <t>State Farm Talk of the South Club</t>
  </si>
  <si>
    <t>State Farm Speakeasy Club</t>
  </si>
  <si>
    <t>State Farm OAKS</t>
  </si>
  <si>
    <t>Pioneer Club</t>
  </si>
  <si>
    <t>Area 30 Total</t>
  </si>
  <si>
    <t>Move to B20 to meet 4 club minimum</t>
  </si>
  <si>
    <t>Decatur</t>
  </si>
  <si>
    <t>ADM Toastmasters</t>
  </si>
  <si>
    <t>Moving to District 40</t>
  </si>
  <si>
    <t>Erlanger, KY</t>
  </si>
  <si>
    <t>ADM City Center</t>
  </si>
  <si>
    <t>C</t>
  </si>
  <si>
    <t>Area 22 Total</t>
  </si>
  <si>
    <t>Pekin</t>
  </si>
  <si>
    <t>Pekin Correctional Facility B</t>
  </si>
  <si>
    <t>Pekin Correctional Facility A</t>
  </si>
  <si>
    <t>Mapleton</t>
  </si>
  <si>
    <t>Mapleton Risers Toastmasters Club</t>
  </si>
  <si>
    <t>Peoria</t>
  </si>
  <si>
    <t>Progressively Speaking Club</t>
  </si>
  <si>
    <t>Morton</t>
  </si>
  <si>
    <t>Logistically Speaking Club</t>
  </si>
  <si>
    <t>Professional Communicators Club</t>
  </si>
  <si>
    <t>Pimiteoui Club</t>
  </si>
  <si>
    <t>Area 21 Total</t>
  </si>
  <si>
    <t>RLI Toastmasters Club</t>
  </si>
  <si>
    <t>Mossville</t>
  </si>
  <si>
    <t>Power Communicators Club</t>
  </si>
  <si>
    <t>Forging Leaders</t>
  </si>
  <si>
    <t>East Peoria</t>
  </si>
  <si>
    <t>Caterpillar Employees Club</t>
  </si>
  <si>
    <t>Astounding Communicators</t>
  </si>
  <si>
    <t>Area 20 Total</t>
  </si>
  <si>
    <t>Urbana</t>
  </si>
  <si>
    <t>Toast of Champaign Club</t>
  </si>
  <si>
    <t>Champaign</t>
  </si>
  <si>
    <t>McKinley Club</t>
  </si>
  <si>
    <t>Rename A14</t>
  </si>
  <si>
    <t>Moline</t>
  </si>
  <si>
    <t>John Deere Toastmasters Club</t>
  </si>
  <si>
    <t>Fireside Toastmasters Club</t>
  </si>
  <si>
    <t>East Moline</t>
  </si>
  <si>
    <t>Hilltop Toaster Club</t>
  </si>
  <si>
    <t>B</t>
  </si>
  <si>
    <t>Rock Island</t>
  </si>
  <si>
    <t>Esprit De Corps Club</t>
  </si>
  <si>
    <t>Division A Total</t>
  </si>
  <si>
    <t>Division D Total</t>
  </si>
  <si>
    <t>Area 42 Total</t>
  </si>
  <si>
    <t>Area 14 Total</t>
  </si>
  <si>
    <t>Rename B20</t>
  </si>
  <si>
    <t>Quad City Easy Speakers</t>
  </si>
  <si>
    <t>Ottawa</t>
  </si>
  <si>
    <t>The Leadership Train</t>
  </si>
  <si>
    <t>Area 41 Total</t>
  </si>
  <si>
    <t>Rename A12</t>
  </si>
  <si>
    <t>Bolingbrook</t>
  </si>
  <si>
    <t>Yes And Toastmasters</t>
  </si>
  <si>
    <t>Move to A13 based on geography</t>
  </si>
  <si>
    <t>Morris</t>
  </si>
  <si>
    <t>Morris Area Toastmasters Club</t>
  </si>
  <si>
    <t>Area 13 Total</t>
  </si>
  <si>
    <t>Plainfield</t>
  </si>
  <si>
    <t>Confident Communicators Toastmasters Club</t>
  </si>
  <si>
    <t>New Lenox</t>
  </si>
  <si>
    <t>New Lenox Toastmasters</t>
  </si>
  <si>
    <t>Bridge Builders Club</t>
  </si>
  <si>
    <t>Frankfort</t>
  </si>
  <si>
    <t>Lincoln-Way Toastmasters</t>
  </si>
  <si>
    <t>Area 40 Total</t>
  </si>
  <si>
    <t>Kankakee</t>
  </si>
  <si>
    <t>Key City Toastmasters Club</t>
  </si>
  <si>
    <t>Rename A13</t>
  </si>
  <si>
    <t>Joliet</t>
  </si>
  <si>
    <t>Joliet Jesters Club</t>
  </si>
  <si>
    <t>Area 12 Total</t>
  </si>
  <si>
    <t>D</t>
  </si>
  <si>
    <t>Bolingbrook Chamber of Commerce</t>
  </si>
  <si>
    <t>Move to A11 based on geography</t>
  </si>
  <si>
    <t>Elgin</t>
  </si>
  <si>
    <t>Toast of the Fox Club</t>
  </si>
  <si>
    <t>Montgomery</t>
  </si>
  <si>
    <t>Fox River Toastmasters</t>
  </si>
  <si>
    <t>Move to A14 to meet 4 club minimum</t>
  </si>
  <si>
    <t>Area 11 Total</t>
  </si>
  <si>
    <t>St. Charles</t>
  </si>
  <si>
    <t>Fox Valley Toastmasters</t>
  </si>
  <si>
    <t xml:space="preserve">Batavia </t>
  </si>
  <si>
    <t>Aldi</t>
  </si>
  <si>
    <t>Move to A10 based on geography</t>
  </si>
  <si>
    <t>Dekalb</t>
  </si>
  <si>
    <t>De Kalb Area Toastmasters</t>
  </si>
  <si>
    <t>North Aurora</t>
  </si>
  <si>
    <t>Advanced Expressives</t>
  </si>
  <si>
    <t>Timely Talkers Toastmasters</t>
  </si>
  <si>
    <t>Talk of the Town</t>
  </si>
  <si>
    <t>Move to A12 based on geography</t>
  </si>
  <si>
    <t>Area 10 Total</t>
  </si>
  <si>
    <t>Byron</t>
  </si>
  <si>
    <t>Constellation Nuclear</t>
  </si>
  <si>
    <t>Rockford</t>
  </si>
  <si>
    <t>Rockford Communication League</t>
  </si>
  <si>
    <t>Rock On!</t>
  </si>
  <si>
    <t>Freeport</t>
  </si>
  <si>
    <t>Inspiring Speakers</t>
  </si>
  <si>
    <t>A</t>
  </si>
  <si>
    <t>Location</t>
  </si>
  <si>
    <t>Total</t>
  </si>
  <si>
    <t>Club Name</t>
  </si>
  <si>
    <t>Area</t>
  </si>
  <si>
    <t>Division</t>
  </si>
  <si>
    <t>Areas must have 4-6 Clubs;  Divisions must have 4-6 Areas</t>
  </si>
  <si>
    <t>District 54 Realignment Recommendations for 2025-2026</t>
  </si>
  <si>
    <r>
      <rPr>
        <b/>
        <sz val="11"/>
        <color theme="1"/>
        <rFont val="Calibri"/>
        <family val="2"/>
      </rPr>
      <t>Black = Existing Club,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FFC000"/>
        <rFont val="Calibri"/>
        <family val="2"/>
      </rPr>
      <t>Yellow = potential reinstated club,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B050"/>
        <rFont val="Calibri"/>
        <family val="2"/>
      </rPr>
      <t>Green = potential new club</t>
    </r>
  </si>
  <si>
    <t>Current</t>
  </si>
  <si>
    <t>Proposed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</si>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</sst>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00B05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C000"/>
      <name val="Calibri"/>
      <family val="2"/>
    </font>
    <font>
      <b/>
      <u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C000"/>
      <name val="Calibri"/>
      <family val="2"/>
    </font>
    <font>
      <b/>
      <sz val="11"/>
      <color rgb="FF00B050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u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quotePrefix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quotePrefix="1" applyFont="1" applyFill="1" applyAlignment="1">
      <alignment horizontal="left"/>
    </xf>
    <xf numFmtId="0" fontId="2" fillId="4" borderId="0" xfId="0" applyFont="1" applyFill="1"/>
    <xf numFmtId="0" fontId="2" fillId="4" borderId="0" xfId="0" quotePrefix="1" applyFont="1" applyFill="1" applyAlignment="1">
      <alignment horizontal="right"/>
    </xf>
    <xf numFmtId="0" fontId="3" fillId="0" borderId="0" xfId="0" applyFont="1"/>
    <xf numFmtId="0" fontId="3" fillId="0" borderId="0" xfId="0" quotePrefix="1" applyFont="1" applyAlignment="1">
      <alignment horizontal="left"/>
    </xf>
    <xf numFmtId="0" fontId="4" fillId="0" borderId="0" xfId="0" applyFont="1"/>
    <xf numFmtId="0" fontId="5" fillId="4" borderId="0" xfId="0" applyFont="1" applyFill="1"/>
    <xf numFmtId="0" fontId="5" fillId="4" borderId="0" xfId="0" quotePrefix="1" applyFont="1" applyFill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554354</xdr:colOff>
      <xdr:row>5</xdr:row>
      <xdr:rowOff>0</xdr:rowOff>
    </xdr:from>
    <xdr:ext cx="8540387" cy="6488430"/>
    <xdr:pic>
      <xdr:nvPicPr>
        <xdr:cNvPr id="2" name="Picture 1">
          <a:extLst>
            <a:ext uri="{FF2B5EF4-FFF2-40B4-BE49-F238E27FC236}">
              <a16:creationId xmlns:a16="http://schemas.microsoft.com/office/drawing/2014/main" id="{562F025E-5F70-4AE1-A039-300E8BDDE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9954" y="548640"/>
          <a:ext cx="8540387" cy="6488430"/>
        </a:xfrm>
        <a:prstGeom prst="rect">
          <a:avLst/>
        </a:prstGeom>
      </xdr:spPr>
    </xdr:pic>
    <xdr:clientData/>
  </xdr:oneCellAnchor>
  <xdr:twoCellAnchor>
    <xdr:from>
      <xdr:col>20</xdr:col>
      <xdr:colOff>304800</xdr:colOff>
      <xdr:row>8</xdr:row>
      <xdr:rowOff>152400</xdr:rowOff>
    </xdr:from>
    <xdr:to>
      <xdr:col>20</xdr:col>
      <xdr:colOff>561975</xdr:colOff>
      <xdr:row>10</xdr:row>
      <xdr:rowOff>104775</xdr:rowOff>
    </xdr:to>
    <xdr:sp macro="" textlink="">
      <xdr:nvSpPr>
        <xdr:cNvPr id="3" name="Star: 5 Points 2">
          <a:extLst>
            <a:ext uri="{FF2B5EF4-FFF2-40B4-BE49-F238E27FC236}">
              <a16:creationId xmlns:a16="http://schemas.microsoft.com/office/drawing/2014/main" id="{AFF52D08-EACA-4FCA-B4CC-63F8F4B64461}"/>
            </a:ext>
          </a:extLst>
        </xdr:cNvPr>
        <xdr:cNvSpPr/>
      </xdr:nvSpPr>
      <xdr:spPr>
        <a:xfrm>
          <a:off x="12496800" y="1249680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523874</xdr:colOff>
      <xdr:row>8</xdr:row>
      <xdr:rowOff>57150</xdr:rowOff>
    </xdr:from>
    <xdr:to>
      <xdr:col>19</xdr:col>
      <xdr:colOff>171449</xdr:colOff>
      <xdr:row>10</xdr:row>
      <xdr:rowOff>9525</xdr:rowOff>
    </xdr:to>
    <xdr:sp macro="" textlink="">
      <xdr:nvSpPr>
        <xdr:cNvPr id="4" name="Star: 5 Points 3">
          <a:extLst>
            <a:ext uri="{FF2B5EF4-FFF2-40B4-BE49-F238E27FC236}">
              <a16:creationId xmlns:a16="http://schemas.microsoft.com/office/drawing/2014/main" id="{C4C6C04C-432E-42BA-804E-C5CA45198F5D}"/>
            </a:ext>
          </a:extLst>
        </xdr:cNvPr>
        <xdr:cNvSpPr/>
      </xdr:nvSpPr>
      <xdr:spPr>
        <a:xfrm>
          <a:off x="11496674" y="1154430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45719</xdr:colOff>
      <xdr:row>14</xdr:row>
      <xdr:rowOff>80010</xdr:rowOff>
    </xdr:from>
    <xdr:to>
      <xdr:col>23</xdr:col>
      <xdr:colOff>302894</xdr:colOff>
      <xdr:row>16</xdr:row>
      <xdr:rowOff>40005</xdr:rowOff>
    </xdr:to>
    <xdr:sp macro="" textlink="">
      <xdr:nvSpPr>
        <xdr:cNvPr id="5" name="Star: 5 Points 4">
          <a:extLst>
            <a:ext uri="{FF2B5EF4-FFF2-40B4-BE49-F238E27FC236}">
              <a16:creationId xmlns:a16="http://schemas.microsoft.com/office/drawing/2014/main" id="{75AC0D59-34EB-4A5F-B258-7415D81340D8}"/>
            </a:ext>
          </a:extLst>
        </xdr:cNvPr>
        <xdr:cNvSpPr/>
      </xdr:nvSpPr>
      <xdr:spPr>
        <a:xfrm>
          <a:off x="14066519" y="2274570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150494</xdr:colOff>
      <xdr:row>13</xdr:row>
      <xdr:rowOff>137160</xdr:rowOff>
    </xdr:from>
    <xdr:to>
      <xdr:col>23</xdr:col>
      <xdr:colOff>407669</xdr:colOff>
      <xdr:row>15</xdr:row>
      <xdr:rowOff>97155</xdr:rowOff>
    </xdr:to>
    <xdr:sp macro="" textlink="">
      <xdr:nvSpPr>
        <xdr:cNvPr id="6" name="Star: 5 Points 5">
          <a:extLst>
            <a:ext uri="{FF2B5EF4-FFF2-40B4-BE49-F238E27FC236}">
              <a16:creationId xmlns:a16="http://schemas.microsoft.com/office/drawing/2014/main" id="{9800BB8F-C3DE-42B3-85CC-58A4AC57D998}"/>
            </a:ext>
          </a:extLst>
        </xdr:cNvPr>
        <xdr:cNvSpPr/>
      </xdr:nvSpPr>
      <xdr:spPr>
        <a:xfrm>
          <a:off x="14171294" y="2148840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508634</xdr:colOff>
      <xdr:row>16</xdr:row>
      <xdr:rowOff>1905</xdr:rowOff>
    </xdr:from>
    <xdr:to>
      <xdr:col>24</xdr:col>
      <xdr:colOff>156209</xdr:colOff>
      <xdr:row>17</xdr:row>
      <xdr:rowOff>144780</xdr:rowOff>
    </xdr:to>
    <xdr:sp macro="" textlink="">
      <xdr:nvSpPr>
        <xdr:cNvPr id="7" name="Star: 5 Points 6">
          <a:extLst>
            <a:ext uri="{FF2B5EF4-FFF2-40B4-BE49-F238E27FC236}">
              <a16:creationId xmlns:a16="http://schemas.microsoft.com/office/drawing/2014/main" id="{51C1E584-389E-41FA-9879-B960C88858B5}"/>
            </a:ext>
          </a:extLst>
        </xdr:cNvPr>
        <xdr:cNvSpPr/>
      </xdr:nvSpPr>
      <xdr:spPr>
        <a:xfrm>
          <a:off x="14529434" y="2562225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380999</xdr:colOff>
      <xdr:row>12</xdr:row>
      <xdr:rowOff>152400</xdr:rowOff>
    </xdr:from>
    <xdr:to>
      <xdr:col>22</xdr:col>
      <xdr:colOff>28574</xdr:colOff>
      <xdr:row>14</xdr:row>
      <xdr:rowOff>104775</xdr:rowOff>
    </xdr:to>
    <xdr:sp macro="" textlink="">
      <xdr:nvSpPr>
        <xdr:cNvPr id="8" name="Star: 5 Points 7">
          <a:extLst>
            <a:ext uri="{FF2B5EF4-FFF2-40B4-BE49-F238E27FC236}">
              <a16:creationId xmlns:a16="http://schemas.microsoft.com/office/drawing/2014/main" id="{9B3F503D-E5B6-4822-AAA8-B34B302247AB}"/>
            </a:ext>
          </a:extLst>
        </xdr:cNvPr>
        <xdr:cNvSpPr/>
      </xdr:nvSpPr>
      <xdr:spPr>
        <a:xfrm>
          <a:off x="13182599" y="1981200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87629</xdr:colOff>
      <xdr:row>13</xdr:row>
      <xdr:rowOff>28575</xdr:rowOff>
    </xdr:from>
    <xdr:to>
      <xdr:col>23</xdr:col>
      <xdr:colOff>344804</xdr:colOff>
      <xdr:row>14</xdr:row>
      <xdr:rowOff>163830</xdr:rowOff>
    </xdr:to>
    <xdr:sp macro="" textlink="">
      <xdr:nvSpPr>
        <xdr:cNvPr id="9" name="Star: 5 Points 8">
          <a:extLst>
            <a:ext uri="{FF2B5EF4-FFF2-40B4-BE49-F238E27FC236}">
              <a16:creationId xmlns:a16="http://schemas.microsoft.com/office/drawing/2014/main" id="{86247BEE-FB43-422F-B7F4-1CEE340C0F31}"/>
            </a:ext>
          </a:extLst>
        </xdr:cNvPr>
        <xdr:cNvSpPr/>
      </xdr:nvSpPr>
      <xdr:spPr>
        <a:xfrm>
          <a:off x="14108429" y="204025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76199</xdr:colOff>
      <xdr:row>11</xdr:row>
      <xdr:rowOff>85725</xdr:rowOff>
    </xdr:from>
    <xdr:to>
      <xdr:col>23</xdr:col>
      <xdr:colOff>333374</xdr:colOff>
      <xdr:row>13</xdr:row>
      <xdr:rowOff>38100</xdr:rowOff>
    </xdr:to>
    <xdr:sp macro="" textlink="">
      <xdr:nvSpPr>
        <xdr:cNvPr id="10" name="Star: 5 Points 9">
          <a:extLst>
            <a:ext uri="{FF2B5EF4-FFF2-40B4-BE49-F238E27FC236}">
              <a16:creationId xmlns:a16="http://schemas.microsoft.com/office/drawing/2014/main" id="{EB485680-A96B-4D6B-8854-831F678A956D}"/>
            </a:ext>
          </a:extLst>
        </xdr:cNvPr>
        <xdr:cNvSpPr/>
      </xdr:nvSpPr>
      <xdr:spPr>
        <a:xfrm>
          <a:off x="14096999" y="173164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262889</xdr:colOff>
      <xdr:row>20</xdr:row>
      <xdr:rowOff>121920</xdr:rowOff>
    </xdr:from>
    <xdr:to>
      <xdr:col>20</xdr:col>
      <xdr:colOff>520064</xdr:colOff>
      <xdr:row>22</xdr:row>
      <xdr:rowOff>81915</xdr:rowOff>
    </xdr:to>
    <xdr:sp macro="" textlink="">
      <xdr:nvSpPr>
        <xdr:cNvPr id="11" name="Star: 5 Points 10">
          <a:extLst>
            <a:ext uri="{FF2B5EF4-FFF2-40B4-BE49-F238E27FC236}">
              <a16:creationId xmlns:a16="http://schemas.microsoft.com/office/drawing/2014/main" id="{EC2086E6-B83D-4903-83DF-CF0C1ED61A16}"/>
            </a:ext>
          </a:extLst>
        </xdr:cNvPr>
        <xdr:cNvSpPr/>
      </xdr:nvSpPr>
      <xdr:spPr>
        <a:xfrm>
          <a:off x="12454889" y="3413760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371474</xdr:colOff>
      <xdr:row>18</xdr:row>
      <xdr:rowOff>38100</xdr:rowOff>
    </xdr:from>
    <xdr:to>
      <xdr:col>24</xdr:col>
      <xdr:colOff>19049</xdr:colOff>
      <xdr:row>19</xdr:row>
      <xdr:rowOff>180975</xdr:rowOff>
    </xdr:to>
    <xdr:sp macro="" textlink="">
      <xdr:nvSpPr>
        <xdr:cNvPr id="12" name="Star: 5 Points 11">
          <a:extLst>
            <a:ext uri="{FF2B5EF4-FFF2-40B4-BE49-F238E27FC236}">
              <a16:creationId xmlns:a16="http://schemas.microsoft.com/office/drawing/2014/main" id="{851E97B6-435D-456F-A416-60CF9E57E9B3}"/>
            </a:ext>
          </a:extLst>
        </xdr:cNvPr>
        <xdr:cNvSpPr/>
      </xdr:nvSpPr>
      <xdr:spPr>
        <a:xfrm>
          <a:off x="14392274" y="2964180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390524</xdr:colOff>
      <xdr:row>23</xdr:row>
      <xdr:rowOff>9525</xdr:rowOff>
    </xdr:from>
    <xdr:to>
      <xdr:col>25</xdr:col>
      <xdr:colOff>38099</xdr:colOff>
      <xdr:row>24</xdr:row>
      <xdr:rowOff>152400</xdr:rowOff>
    </xdr:to>
    <xdr:sp macro="" textlink="">
      <xdr:nvSpPr>
        <xdr:cNvPr id="13" name="Star: 5 Points 12">
          <a:extLst>
            <a:ext uri="{FF2B5EF4-FFF2-40B4-BE49-F238E27FC236}">
              <a16:creationId xmlns:a16="http://schemas.microsoft.com/office/drawing/2014/main" id="{1EA39FB2-37E7-4B9C-8BB6-2140D856EA98}"/>
            </a:ext>
          </a:extLst>
        </xdr:cNvPr>
        <xdr:cNvSpPr/>
      </xdr:nvSpPr>
      <xdr:spPr>
        <a:xfrm>
          <a:off x="15020924" y="3850005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581024</xdr:colOff>
      <xdr:row>18</xdr:row>
      <xdr:rowOff>28575</xdr:rowOff>
    </xdr:from>
    <xdr:to>
      <xdr:col>24</xdr:col>
      <xdr:colOff>228599</xdr:colOff>
      <xdr:row>19</xdr:row>
      <xdr:rowOff>171450</xdr:rowOff>
    </xdr:to>
    <xdr:sp macro="" textlink="">
      <xdr:nvSpPr>
        <xdr:cNvPr id="14" name="Star: 5 Points 13">
          <a:extLst>
            <a:ext uri="{FF2B5EF4-FFF2-40B4-BE49-F238E27FC236}">
              <a16:creationId xmlns:a16="http://schemas.microsoft.com/office/drawing/2014/main" id="{37665B2B-CB80-4560-AEA3-902CF4DE4D62}"/>
            </a:ext>
          </a:extLst>
        </xdr:cNvPr>
        <xdr:cNvSpPr/>
      </xdr:nvSpPr>
      <xdr:spPr>
        <a:xfrm>
          <a:off x="14601824" y="2954655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428624</xdr:colOff>
      <xdr:row>19</xdr:row>
      <xdr:rowOff>142875</xdr:rowOff>
    </xdr:from>
    <xdr:to>
      <xdr:col>23</xdr:col>
      <xdr:colOff>76199</xdr:colOff>
      <xdr:row>21</xdr:row>
      <xdr:rowOff>95250</xdr:rowOff>
    </xdr:to>
    <xdr:sp macro="" textlink="">
      <xdr:nvSpPr>
        <xdr:cNvPr id="15" name="Star: 5 Points 14">
          <a:extLst>
            <a:ext uri="{FF2B5EF4-FFF2-40B4-BE49-F238E27FC236}">
              <a16:creationId xmlns:a16="http://schemas.microsoft.com/office/drawing/2014/main" id="{D0B923F0-7E88-461B-86ED-E323B59D2827}"/>
            </a:ext>
          </a:extLst>
        </xdr:cNvPr>
        <xdr:cNvSpPr/>
      </xdr:nvSpPr>
      <xdr:spPr>
        <a:xfrm>
          <a:off x="13839824" y="325183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95249</xdr:colOff>
      <xdr:row>34</xdr:row>
      <xdr:rowOff>142875</xdr:rowOff>
    </xdr:from>
    <xdr:to>
      <xdr:col>23</xdr:col>
      <xdr:colOff>352424</xdr:colOff>
      <xdr:row>36</xdr:row>
      <xdr:rowOff>95250</xdr:rowOff>
    </xdr:to>
    <xdr:sp macro="" textlink="">
      <xdr:nvSpPr>
        <xdr:cNvPr id="16" name="Star: 5 Points 15">
          <a:extLst>
            <a:ext uri="{FF2B5EF4-FFF2-40B4-BE49-F238E27FC236}">
              <a16:creationId xmlns:a16="http://schemas.microsoft.com/office/drawing/2014/main" id="{1314C1DD-6DE1-46D1-9D95-41AFF8B54B27}"/>
            </a:ext>
          </a:extLst>
        </xdr:cNvPr>
        <xdr:cNvSpPr/>
      </xdr:nvSpPr>
      <xdr:spPr>
        <a:xfrm>
          <a:off x="14116049" y="599503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302894</xdr:colOff>
      <xdr:row>34</xdr:row>
      <xdr:rowOff>76200</xdr:rowOff>
    </xdr:from>
    <xdr:to>
      <xdr:col>23</xdr:col>
      <xdr:colOff>560069</xdr:colOff>
      <xdr:row>36</xdr:row>
      <xdr:rowOff>28575</xdr:rowOff>
    </xdr:to>
    <xdr:sp macro="" textlink="">
      <xdr:nvSpPr>
        <xdr:cNvPr id="17" name="Star: 5 Points 16">
          <a:extLst>
            <a:ext uri="{FF2B5EF4-FFF2-40B4-BE49-F238E27FC236}">
              <a16:creationId xmlns:a16="http://schemas.microsoft.com/office/drawing/2014/main" id="{295B10AE-70F5-49B6-920E-11BABA3B44F7}"/>
            </a:ext>
          </a:extLst>
        </xdr:cNvPr>
        <xdr:cNvSpPr/>
      </xdr:nvSpPr>
      <xdr:spPr>
        <a:xfrm>
          <a:off x="14323694" y="5928360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38099</xdr:colOff>
      <xdr:row>30</xdr:row>
      <xdr:rowOff>114300</xdr:rowOff>
    </xdr:from>
    <xdr:to>
      <xdr:col>21</xdr:col>
      <xdr:colOff>295274</xdr:colOff>
      <xdr:row>32</xdr:row>
      <xdr:rowOff>66675</xdr:rowOff>
    </xdr:to>
    <xdr:sp macro="" textlink="">
      <xdr:nvSpPr>
        <xdr:cNvPr id="18" name="Star: 5 Points 17">
          <a:extLst>
            <a:ext uri="{FF2B5EF4-FFF2-40B4-BE49-F238E27FC236}">
              <a16:creationId xmlns:a16="http://schemas.microsoft.com/office/drawing/2014/main" id="{A25C727F-E277-4F15-A59A-9AF19E1BED35}"/>
            </a:ext>
          </a:extLst>
        </xdr:cNvPr>
        <xdr:cNvSpPr/>
      </xdr:nvSpPr>
      <xdr:spPr>
        <a:xfrm>
          <a:off x="12839699" y="5234940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419099</xdr:colOff>
      <xdr:row>30</xdr:row>
      <xdr:rowOff>38100</xdr:rowOff>
    </xdr:from>
    <xdr:to>
      <xdr:col>21</xdr:col>
      <xdr:colOff>66674</xdr:colOff>
      <xdr:row>31</xdr:row>
      <xdr:rowOff>180975</xdr:rowOff>
    </xdr:to>
    <xdr:sp macro="" textlink="">
      <xdr:nvSpPr>
        <xdr:cNvPr id="19" name="Star: 5 Points 18">
          <a:extLst>
            <a:ext uri="{FF2B5EF4-FFF2-40B4-BE49-F238E27FC236}">
              <a16:creationId xmlns:a16="http://schemas.microsoft.com/office/drawing/2014/main" id="{FC8A3C13-BC8F-43B5-A534-06305CE0A321}"/>
            </a:ext>
          </a:extLst>
        </xdr:cNvPr>
        <xdr:cNvSpPr/>
      </xdr:nvSpPr>
      <xdr:spPr>
        <a:xfrm>
          <a:off x="12611099" y="5158740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571499</xdr:colOff>
      <xdr:row>27</xdr:row>
      <xdr:rowOff>142875</xdr:rowOff>
    </xdr:from>
    <xdr:to>
      <xdr:col>19</xdr:col>
      <xdr:colOff>219074</xdr:colOff>
      <xdr:row>29</xdr:row>
      <xdr:rowOff>95250</xdr:rowOff>
    </xdr:to>
    <xdr:sp macro="" textlink="">
      <xdr:nvSpPr>
        <xdr:cNvPr id="20" name="Star: 5 Points 19">
          <a:extLst>
            <a:ext uri="{FF2B5EF4-FFF2-40B4-BE49-F238E27FC236}">
              <a16:creationId xmlns:a16="http://schemas.microsoft.com/office/drawing/2014/main" id="{1AC206A4-6279-4DE1-9D4A-3CCF444178AF}"/>
            </a:ext>
          </a:extLst>
        </xdr:cNvPr>
        <xdr:cNvSpPr/>
      </xdr:nvSpPr>
      <xdr:spPr>
        <a:xfrm>
          <a:off x="11544299" y="471487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314324</xdr:colOff>
      <xdr:row>29</xdr:row>
      <xdr:rowOff>47625</xdr:rowOff>
    </xdr:from>
    <xdr:to>
      <xdr:col>19</xdr:col>
      <xdr:colOff>571499</xdr:colOff>
      <xdr:row>31</xdr:row>
      <xdr:rowOff>0</xdr:rowOff>
    </xdr:to>
    <xdr:sp macro="" textlink="">
      <xdr:nvSpPr>
        <xdr:cNvPr id="21" name="Star: 5 Points 20">
          <a:extLst>
            <a:ext uri="{FF2B5EF4-FFF2-40B4-BE49-F238E27FC236}">
              <a16:creationId xmlns:a16="http://schemas.microsoft.com/office/drawing/2014/main" id="{1AA43DAD-1CB3-4089-A940-BD04C5BA750E}"/>
            </a:ext>
          </a:extLst>
        </xdr:cNvPr>
        <xdr:cNvSpPr/>
      </xdr:nvSpPr>
      <xdr:spPr>
        <a:xfrm>
          <a:off x="11896724" y="498538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47624</xdr:colOff>
      <xdr:row>18</xdr:row>
      <xdr:rowOff>28575</xdr:rowOff>
    </xdr:from>
    <xdr:to>
      <xdr:col>16</xdr:col>
      <xdr:colOff>304799</xdr:colOff>
      <xdr:row>19</xdr:row>
      <xdr:rowOff>171450</xdr:rowOff>
    </xdr:to>
    <xdr:sp macro="" textlink="">
      <xdr:nvSpPr>
        <xdr:cNvPr id="22" name="Star: 5 Points 21">
          <a:extLst>
            <a:ext uri="{FF2B5EF4-FFF2-40B4-BE49-F238E27FC236}">
              <a16:creationId xmlns:a16="http://schemas.microsoft.com/office/drawing/2014/main" id="{472BCFA4-2951-4FFB-A37D-8F69335BEFDB}"/>
            </a:ext>
          </a:extLst>
        </xdr:cNvPr>
        <xdr:cNvSpPr/>
      </xdr:nvSpPr>
      <xdr:spPr>
        <a:xfrm>
          <a:off x="9801224" y="2954655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504824</xdr:colOff>
      <xdr:row>17</xdr:row>
      <xdr:rowOff>38100</xdr:rowOff>
    </xdr:from>
    <xdr:to>
      <xdr:col>16</xdr:col>
      <xdr:colOff>152399</xdr:colOff>
      <xdr:row>18</xdr:row>
      <xdr:rowOff>180975</xdr:rowOff>
    </xdr:to>
    <xdr:sp macro="" textlink="">
      <xdr:nvSpPr>
        <xdr:cNvPr id="23" name="Star: 5 Points 22">
          <a:extLst>
            <a:ext uri="{FF2B5EF4-FFF2-40B4-BE49-F238E27FC236}">
              <a16:creationId xmlns:a16="http://schemas.microsoft.com/office/drawing/2014/main" id="{B4C3B872-222B-4A8B-B8FD-9475C60AA6BA}"/>
            </a:ext>
          </a:extLst>
        </xdr:cNvPr>
        <xdr:cNvSpPr/>
      </xdr:nvSpPr>
      <xdr:spPr>
        <a:xfrm>
          <a:off x="9648824" y="2781300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371474</xdr:colOff>
      <xdr:row>27</xdr:row>
      <xdr:rowOff>47625</xdr:rowOff>
    </xdr:from>
    <xdr:to>
      <xdr:col>19</xdr:col>
      <xdr:colOff>19049</xdr:colOff>
      <xdr:row>29</xdr:row>
      <xdr:rowOff>0</xdr:rowOff>
    </xdr:to>
    <xdr:sp macro="" textlink="">
      <xdr:nvSpPr>
        <xdr:cNvPr id="24" name="Star: 5 Points 23">
          <a:extLst>
            <a:ext uri="{FF2B5EF4-FFF2-40B4-BE49-F238E27FC236}">
              <a16:creationId xmlns:a16="http://schemas.microsoft.com/office/drawing/2014/main" id="{BBA8655C-4026-46D4-8116-14FCB80BF721}"/>
            </a:ext>
          </a:extLst>
        </xdr:cNvPr>
        <xdr:cNvSpPr/>
      </xdr:nvSpPr>
      <xdr:spPr>
        <a:xfrm>
          <a:off x="11344274" y="461962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584834</xdr:colOff>
      <xdr:row>26</xdr:row>
      <xdr:rowOff>55245</xdr:rowOff>
    </xdr:from>
    <xdr:to>
      <xdr:col>19</xdr:col>
      <xdr:colOff>232409</xdr:colOff>
      <xdr:row>28</xdr:row>
      <xdr:rowOff>7620</xdr:rowOff>
    </xdr:to>
    <xdr:sp macro="" textlink="">
      <xdr:nvSpPr>
        <xdr:cNvPr id="25" name="Star: 5 Points 24">
          <a:extLst>
            <a:ext uri="{FF2B5EF4-FFF2-40B4-BE49-F238E27FC236}">
              <a16:creationId xmlns:a16="http://schemas.microsoft.com/office/drawing/2014/main" id="{00FC30D8-79D4-4183-BFCD-2D8C5CEAAFD0}"/>
            </a:ext>
          </a:extLst>
        </xdr:cNvPr>
        <xdr:cNvSpPr/>
      </xdr:nvSpPr>
      <xdr:spPr>
        <a:xfrm>
          <a:off x="11557634" y="444436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600074</xdr:colOff>
      <xdr:row>29</xdr:row>
      <xdr:rowOff>114300</xdr:rowOff>
    </xdr:from>
    <xdr:to>
      <xdr:col>21</xdr:col>
      <xdr:colOff>247649</xdr:colOff>
      <xdr:row>31</xdr:row>
      <xdr:rowOff>66675</xdr:rowOff>
    </xdr:to>
    <xdr:sp macro="" textlink="">
      <xdr:nvSpPr>
        <xdr:cNvPr id="26" name="Star: 5 Points 25">
          <a:extLst>
            <a:ext uri="{FF2B5EF4-FFF2-40B4-BE49-F238E27FC236}">
              <a16:creationId xmlns:a16="http://schemas.microsoft.com/office/drawing/2014/main" id="{E9055822-47CD-47B1-8FB4-6E31034A01B6}"/>
            </a:ext>
          </a:extLst>
        </xdr:cNvPr>
        <xdr:cNvSpPr/>
      </xdr:nvSpPr>
      <xdr:spPr>
        <a:xfrm>
          <a:off x="12792074" y="5052060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188595</xdr:colOff>
      <xdr:row>9</xdr:row>
      <xdr:rowOff>60960</xdr:rowOff>
    </xdr:from>
    <xdr:to>
      <xdr:col>20</xdr:col>
      <xdr:colOff>445770</xdr:colOff>
      <xdr:row>11</xdr:row>
      <xdr:rowOff>13335</xdr:rowOff>
    </xdr:to>
    <xdr:sp macro="" textlink="">
      <xdr:nvSpPr>
        <xdr:cNvPr id="27" name="Star: 5 Points 26">
          <a:extLst>
            <a:ext uri="{FF2B5EF4-FFF2-40B4-BE49-F238E27FC236}">
              <a16:creationId xmlns:a16="http://schemas.microsoft.com/office/drawing/2014/main" id="{314C35AB-521B-4420-94F0-890F982D6BDC}"/>
            </a:ext>
          </a:extLst>
        </xdr:cNvPr>
        <xdr:cNvSpPr/>
      </xdr:nvSpPr>
      <xdr:spPr>
        <a:xfrm>
          <a:off x="12380595" y="1341120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441959</xdr:colOff>
      <xdr:row>18</xdr:row>
      <xdr:rowOff>83820</xdr:rowOff>
    </xdr:from>
    <xdr:to>
      <xdr:col>16</xdr:col>
      <xdr:colOff>89534</xdr:colOff>
      <xdr:row>20</xdr:row>
      <xdr:rowOff>43815</xdr:rowOff>
    </xdr:to>
    <xdr:sp macro="" textlink="">
      <xdr:nvSpPr>
        <xdr:cNvPr id="28" name="Star: 5 Points 27">
          <a:extLst>
            <a:ext uri="{FF2B5EF4-FFF2-40B4-BE49-F238E27FC236}">
              <a16:creationId xmlns:a16="http://schemas.microsoft.com/office/drawing/2014/main" id="{4F626CCB-CD84-4ADC-84F9-3BA2CE3A22F4}"/>
            </a:ext>
          </a:extLst>
        </xdr:cNvPr>
        <xdr:cNvSpPr/>
      </xdr:nvSpPr>
      <xdr:spPr>
        <a:xfrm>
          <a:off x="9585959" y="3009900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539114</xdr:colOff>
      <xdr:row>38</xdr:row>
      <xdr:rowOff>36195</xdr:rowOff>
    </xdr:from>
    <xdr:to>
      <xdr:col>21</xdr:col>
      <xdr:colOff>186689</xdr:colOff>
      <xdr:row>39</xdr:row>
      <xdr:rowOff>171450</xdr:rowOff>
    </xdr:to>
    <xdr:sp macro="" textlink="">
      <xdr:nvSpPr>
        <xdr:cNvPr id="29" name="Star: 5 Points 28">
          <a:extLst>
            <a:ext uri="{FF2B5EF4-FFF2-40B4-BE49-F238E27FC236}">
              <a16:creationId xmlns:a16="http://schemas.microsoft.com/office/drawing/2014/main" id="{84A4CEC1-C1C0-4C0F-9DE0-F19610AA80BD}"/>
            </a:ext>
          </a:extLst>
        </xdr:cNvPr>
        <xdr:cNvSpPr/>
      </xdr:nvSpPr>
      <xdr:spPr>
        <a:xfrm>
          <a:off x="12731114" y="661987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377189</xdr:colOff>
      <xdr:row>29</xdr:row>
      <xdr:rowOff>9525</xdr:rowOff>
    </xdr:from>
    <xdr:to>
      <xdr:col>19</xdr:col>
      <xdr:colOff>24764</xdr:colOff>
      <xdr:row>30</xdr:row>
      <xdr:rowOff>144780</xdr:rowOff>
    </xdr:to>
    <xdr:sp macro="" textlink="">
      <xdr:nvSpPr>
        <xdr:cNvPr id="30" name="Star: 5 Points 29">
          <a:extLst>
            <a:ext uri="{FF2B5EF4-FFF2-40B4-BE49-F238E27FC236}">
              <a16:creationId xmlns:a16="http://schemas.microsoft.com/office/drawing/2014/main" id="{E381D15C-7EF7-40A0-8A70-ABD0E7ACAB08}"/>
            </a:ext>
          </a:extLst>
        </xdr:cNvPr>
        <xdr:cNvSpPr/>
      </xdr:nvSpPr>
      <xdr:spPr>
        <a:xfrm>
          <a:off x="11349989" y="494728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516254</xdr:colOff>
      <xdr:row>15</xdr:row>
      <xdr:rowOff>125730</xdr:rowOff>
    </xdr:from>
    <xdr:to>
      <xdr:col>23</xdr:col>
      <xdr:colOff>163829</xdr:colOff>
      <xdr:row>17</xdr:row>
      <xdr:rowOff>85725</xdr:rowOff>
    </xdr:to>
    <xdr:sp macro="" textlink="">
      <xdr:nvSpPr>
        <xdr:cNvPr id="31" name="Star: 5 Points 30">
          <a:extLst>
            <a:ext uri="{FF2B5EF4-FFF2-40B4-BE49-F238E27FC236}">
              <a16:creationId xmlns:a16="http://schemas.microsoft.com/office/drawing/2014/main" id="{7DAF964F-E0BA-4623-B977-97825E9E3E65}"/>
            </a:ext>
          </a:extLst>
        </xdr:cNvPr>
        <xdr:cNvSpPr/>
      </xdr:nvSpPr>
      <xdr:spPr>
        <a:xfrm>
          <a:off x="13927454" y="2503170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272414</xdr:colOff>
      <xdr:row>16</xdr:row>
      <xdr:rowOff>100965</xdr:rowOff>
    </xdr:from>
    <xdr:to>
      <xdr:col>23</xdr:col>
      <xdr:colOff>529589</xdr:colOff>
      <xdr:row>18</xdr:row>
      <xdr:rowOff>60960</xdr:rowOff>
    </xdr:to>
    <xdr:sp macro="" textlink="">
      <xdr:nvSpPr>
        <xdr:cNvPr id="32" name="Star: 5 Points 31">
          <a:extLst>
            <a:ext uri="{FF2B5EF4-FFF2-40B4-BE49-F238E27FC236}">
              <a16:creationId xmlns:a16="http://schemas.microsoft.com/office/drawing/2014/main" id="{9BA9050B-B71E-48A3-B201-725B8D62F1DC}"/>
            </a:ext>
          </a:extLst>
        </xdr:cNvPr>
        <xdr:cNvSpPr/>
      </xdr:nvSpPr>
      <xdr:spPr>
        <a:xfrm>
          <a:off x="14293214" y="2661285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146684</xdr:colOff>
      <xdr:row>35</xdr:row>
      <xdr:rowOff>66675</xdr:rowOff>
    </xdr:from>
    <xdr:to>
      <xdr:col>23</xdr:col>
      <xdr:colOff>403859</xdr:colOff>
      <xdr:row>37</xdr:row>
      <xdr:rowOff>19050</xdr:rowOff>
    </xdr:to>
    <xdr:sp macro="" textlink="">
      <xdr:nvSpPr>
        <xdr:cNvPr id="33" name="Star: 5 Points 32">
          <a:extLst>
            <a:ext uri="{FF2B5EF4-FFF2-40B4-BE49-F238E27FC236}">
              <a16:creationId xmlns:a16="http://schemas.microsoft.com/office/drawing/2014/main" id="{15E9D154-01F7-4093-A822-757FC4946AE1}"/>
            </a:ext>
          </a:extLst>
        </xdr:cNvPr>
        <xdr:cNvSpPr/>
      </xdr:nvSpPr>
      <xdr:spPr>
        <a:xfrm>
          <a:off x="14167484" y="610171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127634</xdr:colOff>
      <xdr:row>29</xdr:row>
      <xdr:rowOff>72390</xdr:rowOff>
    </xdr:from>
    <xdr:to>
      <xdr:col>21</xdr:col>
      <xdr:colOff>384809</xdr:colOff>
      <xdr:row>31</xdr:row>
      <xdr:rowOff>32385</xdr:rowOff>
    </xdr:to>
    <xdr:sp macro="" textlink="">
      <xdr:nvSpPr>
        <xdr:cNvPr id="34" name="Star: 5 Points 33">
          <a:extLst>
            <a:ext uri="{FF2B5EF4-FFF2-40B4-BE49-F238E27FC236}">
              <a16:creationId xmlns:a16="http://schemas.microsoft.com/office/drawing/2014/main" id="{A29D1D81-9D90-409D-ADCD-D7D39CC6F4EB}"/>
            </a:ext>
          </a:extLst>
        </xdr:cNvPr>
        <xdr:cNvSpPr/>
      </xdr:nvSpPr>
      <xdr:spPr>
        <a:xfrm>
          <a:off x="12929234" y="5010150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478154</xdr:colOff>
      <xdr:row>31</xdr:row>
      <xdr:rowOff>72390</xdr:rowOff>
    </xdr:from>
    <xdr:to>
      <xdr:col>21</xdr:col>
      <xdr:colOff>125729</xdr:colOff>
      <xdr:row>33</xdr:row>
      <xdr:rowOff>32385</xdr:rowOff>
    </xdr:to>
    <xdr:sp macro="" textlink="">
      <xdr:nvSpPr>
        <xdr:cNvPr id="35" name="Star: 5 Points 34">
          <a:extLst>
            <a:ext uri="{FF2B5EF4-FFF2-40B4-BE49-F238E27FC236}">
              <a16:creationId xmlns:a16="http://schemas.microsoft.com/office/drawing/2014/main" id="{D753CB84-D291-455B-8587-F042AB2051DF}"/>
            </a:ext>
          </a:extLst>
        </xdr:cNvPr>
        <xdr:cNvSpPr/>
      </xdr:nvSpPr>
      <xdr:spPr>
        <a:xfrm>
          <a:off x="12670154" y="5375910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356234</xdr:colOff>
      <xdr:row>30</xdr:row>
      <xdr:rowOff>175260</xdr:rowOff>
    </xdr:from>
    <xdr:to>
      <xdr:col>21</xdr:col>
      <xdr:colOff>3809</xdr:colOff>
      <xdr:row>32</xdr:row>
      <xdr:rowOff>127635</xdr:rowOff>
    </xdr:to>
    <xdr:sp macro="" textlink="">
      <xdr:nvSpPr>
        <xdr:cNvPr id="36" name="Star: 5 Points 35">
          <a:extLst>
            <a:ext uri="{FF2B5EF4-FFF2-40B4-BE49-F238E27FC236}">
              <a16:creationId xmlns:a16="http://schemas.microsoft.com/office/drawing/2014/main" id="{FCC3347E-25CB-40D7-90A0-8F0F862400CC}"/>
            </a:ext>
          </a:extLst>
        </xdr:cNvPr>
        <xdr:cNvSpPr/>
      </xdr:nvSpPr>
      <xdr:spPr>
        <a:xfrm>
          <a:off x="12548234" y="5295900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508634</xdr:colOff>
      <xdr:row>31</xdr:row>
      <xdr:rowOff>144780</xdr:rowOff>
    </xdr:from>
    <xdr:to>
      <xdr:col>21</xdr:col>
      <xdr:colOff>156209</xdr:colOff>
      <xdr:row>33</xdr:row>
      <xdr:rowOff>97155</xdr:rowOff>
    </xdr:to>
    <xdr:sp macro="" textlink="">
      <xdr:nvSpPr>
        <xdr:cNvPr id="37" name="Star: 5 Points 36">
          <a:extLst>
            <a:ext uri="{FF2B5EF4-FFF2-40B4-BE49-F238E27FC236}">
              <a16:creationId xmlns:a16="http://schemas.microsoft.com/office/drawing/2014/main" id="{BBC13432-13A3-4C83-8FDD-FDDA9FC5C72A}"/>
            </a:ext>
          </a:extLst>
        </xdr:cNvPr>
        <xdr:cNvSpPr/>
      </xdr:nvSpPr>
      <xdr:spPr>
        <a:xfrm>
          <a:off x="12700634" y="5448300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165734</xdr:colOff>
      <xdr:row>30</xdr:row>
      <xdr:rowOff>167640</xdr:rowOff>
    </xdr:from>
    <xdr:to>
      <xdr:col>21</xdr:col>
      <xdr:colOff>422909</xdr:colOff>
      <xdr:row>32</xdr:row>
      <xdr:rowOff>120015</xdr:rowOff>
    </xdr:to>
    <xdr:sp macro="" textlink="">
      <xdr:nvSpPr>
        <xdr:cNvPr id="38" name="Star: 5 Points 37">
          <a:extLst>
            <a:ext uri="{FF2B5EF4-FFF2-40B4-BE49-F238E27FC236}">
              <a16:creationId xmlns:a16="http://schemas.microsoft.com/office/drawing/2014/main" id="{6F74F5B5-B02E-4CE6-84BB-B819532B08F6}"/>
            </a:ext>
          </a:extLst>
        </xdr:cNvPr>
        <xdr:cNvSpPr/>
      </xdr:nvSpPr>
      <xdr:spPr>
        <a:xfrm>
          <a:off x="12967334" y="5288280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478154</xdr:colOff>
      <xdr:row>26</xdr:row>
      <xdr:rowOff>169545</xdr:rowOff>
    </xdr:from>
    <xdr:to>
      <xdr:col>19</xdr:col>
      <xdr:colOff>125729</xdr:colOff>
      <xdr:row>28</xdr:row>
      <xdr:rowOff>121920</xdr:rowOff>
    </xdr:to>
    <xdr:sp macro="" textlink="">
      <xdr:nvSpPr>
        <xdr:cNvPr id="39" name="Star: 5 Points 38">
          <a:extLst>
            <a:ext uri="{FF2B5EF4-FFF2-40B4-BE49-F238E27FC236}">
              <a16:creationId xmlns:a16="http://schemas.microsoft.com/office/drawing/2014/main" id="{58693770-AC49-4549-BAF2-A015A108218D}"/>
            </a:ext>
          </a:extLst>
        </xdr:cNvPr>
        <xdr:cNvSpPr/>
      </xdr:nvSpPr>
      <xdr:spPr>
        <a:xfrm>
          <a:off x="11450954" y="455866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20954</xdr:colOff>
      <xdr:row>27</xdr:row>
      <xdr:rowOff>139065</xdr:rowOff>
    </xdr:from>
    <xdr:to>
      <xdr:col>19</xdr:col>
      <xdr:colOff>278129</xdr:colOff>
      <xdr:row>29</xdr:row>
      <xdr:rowOff>91440</xdr:rowOff>
    </xdr:to>
    <xdr:sp macro="" textlink="">
      <xdr:nvSpPr>
        <xdr:cNvPr id="40" name="Star: 5 Points 39">
          <a:extLst>
            <a:ext uri="{FF2B5EF4-FFF2-40B4-BE49-F238E27FC236}">
              <a16:creationId xmlns:a16="http://schemas.microsoft.com/office/drawing/2014/main" id="{49C052BE-8767-439E-8CF9-F535E54C9608}"/>
            </a:ext>
          </a:extLst>
        </xdr:cNvPr>
        <xdr:cNvSpPr/>
      </xdr:nvSpPr>
      <xdr:spPr>
        <a:xfrm>
          <a:off x="11603354" y="4711065"/>
          <a:ext cx="257175" cy="31813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548640</xdr:colOff>
      <xdr:row>25</xdr:row>
      <xdr:rowOff>22860</xdr:rowOff>
    </xdr:from>
    <xdr:to>
      <xdr:col>25</xdr:col>
      <xdr:colOff>487680</xdr:colOff>
      <xdr:row>25</xdr:row>
      <xdr:rowOff>60960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50DE57AD-580C-4EAF-8AAD-57B951312052}"/>
            </a:ext>
          </a:extLst>
        </xdr:cNvPr>
        <xdr:cNvCxnSpPr/>
      </xdr:nvCxnSpPr>
      <xdr:spPr>
        <a:xfrm flipV="1">
          <a:off x="9083040" y="4229100"/>
          <a:ext cx="6644640" cy="38100"/>
        </a:xfrm>
        <a:prstGeom prst="lin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153566</xdr:colOff>
      <xdr:row>11</xdr:row>
      <xdr:rowOff>37883</xdr:rowOff>
    </xdr:from>
    <xdr:ext cx="2878032" cy="937693"/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56956745-2018-4A13-A59B-2D3D8B0752C4}"/>
            </a:ext>
          </a:extLst>
        </xdr:cNvPr>
        <xdr:cNvSpPr/>
      </xdr:nvSpPr>
      <xdr:spPr>
        <a:xfrm>
          <a:off x="9907166" y="1683803"/>
          <a:ext cx="2878032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Division A</a:t>
          </a:r>
        </a:p>
      </xdr:txBody>
    </xdr:sp>
    <xdr:clientData/>
  </xdr:oneCellAnchor>
  <xdr:oneCellAnchor>
    <xdr:from>
      <xdr:col>14</xdr:col>
      <xdr:colOff>474782</xdr:colOff>
      <xdr:row>30</xdr:row>
      <xdr:rowOff>167423</xdr:rowOff>
    </xdr:from>
    <xdr:ext cx="2890920" cy="937693"/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4E0F51D5-2302-41DA-8455-6D0F009457ED}"/>
            </a:ext>
          </a:extLst>
        </xdr:cNvPr>
        <xdr:cNvSpPr/>
      </xdr:nvSpPr>
      <xdr:spPr>
        <a:xfrm>
          <a:off x="9009182" y="5288063"/>
          <a:ext cx="2890920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Division B</a:t>
          </a:r>
        </a:p>
      </xdr:txBody>
    </xdr:sp>
    <xdr:clientData/>
  </xdr:oneCellAnchor>
  <xdr:twoCellAnchor>
    <xdr:from>
      <xdr:col>22</xdr:col>
      <xdr:colOff>600074</xdr:colOff>
      <xdr:row>15</xdr:row>
      <xdr:rowOff>41910</xdr:rowOff>
    </xdr:from>
    <xdr:to>
      <xdr:col>23</xdr:col>
      <xdr:colOff>247649</xdr:colOff>
      <xdr:row>17</xdr:row>
      <xdr:rowOff>1905</xdr:rowOff>
    </xdr:to>
    <xdr:sp macro="" textlink="">
      <xdr:nvSpPr>
        <xdr:cNvPr id="44" name="Star: 5 Points 43">
          <a:extLst>
            <a:ext uri="{FF2B5EF4-FFF2-40B4-BE49-F238E27FC236}">
              <a16:creationId xmlns:a16="http://schemas.microsoft.com/office/drawing/2014/main" id="{80F45882-E013-4697-9712-4BC650552BD5}"/>
            </a:ext>
          </a:extLst>
        </xdr:cNvPr>
        <xdr:cNvSpPr/>
      </xdr:nvSpPr>
      <xdr:spPr>
        <a:xfrm>
          <a:off x="14011274" y="2419350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203834</xdr:colOff>
      <xdr:row>17</xdr:row>
      <xdr:rowOff>17145</xdr:rowOff>
    </xdr:from>
    <xdr:to>
      <xdr:col>23</xdr:col>
      <xdr:colOff>461009</xdr:colOff>
      <xdr:row>18</xdr:row>
      <xdr:rowOff>160020</xdr:rowOff>
    </xdr:to>
    <xdr:sp macro="" textlink="">
      <xdr:nvSpPr>
        <xdr:cNvPr id="45" name="Star: 5 Points 44">
          <a:extLst>
            <a:ext uri="{FF2B5EF4-FFF2-40B4-BE49-F238E27FC236}">
              <a16:creationId xmlns:a16="http://schemas.microsoft.com/office/drawing/2014/main" id="{8664DF7E-F6B8-43EB-A91D-B96581C01433}"/>
            </a:ext>
          </a:extLst>
        </xdr:cNvPr>
        <xdr:cNvSpPr/>
      </xdr:nvSpPr>
      <xdr:spPr>
        <a:xfrm>
          <a:off x="14224634" y="2760345"/>
          <a:ext cx="257175" cy="325755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B686-9DD0-402E-BFC2-E0AF90068E71}">
  <sheetPr codeName="Sheet1">
    <pageSetUpPr fitToPage="1"/>
  </sheetPr>
  <dimension ref="A1:K82"/>
  <sheetViews>
    <sheetView tabSelected="1" zoomScaleNormal="100" workbookViewId="0">
      <selection activeCell="J36" sqref="J36"/>
    </sheetView>
  </sheetViews>
  <sheetFormatPr defaultRowHeight="14.4" x14ac:dyDescent="0.3"/>
  <cols>
    <col min="1" max="1" width="7.5546875" bestFit="1" customWidth="1"/>
    <col min="2" max="2" width="4.88671875" style="1" bestFit="1" customWidth="1"/>
    <col min="3" max="3" width="38.5546875" bestFit="1" customWidth="1"/>
    <col min="4" max="4" width="5.44140625" bestFit="1" customWidth="1"/>
    <col min="5" max="5" width="11.77734375" bestFit="1" customWidth="1"/>
    <col min="6" max="6" width="32.109375" style="2" bestFit="1" customWidth="1"/>
    <col min="7" max="7" width="9" bestFit="1" customWidth="1"/>
    <col min="8" max="8" width="4.88671875" style="1" bestFit="1" customWidth="1"/>
    <col min="9" max="9" width="38.5546875" bestFit="1" customWidth="1"/>
    <col min="10" max="10" width="5.44140625" bestFit="1" customWidth="1"/>
    <col min="11" max="11" width="11.77734375" bestFit="1" customWidth="1"/>
    <col min="12" max="12" width="6.5546875" customWidth="1"/>
  </cols>
  <sheetData>
    <row r="1" spans="1:11" ht="18" x14ac:dyDescent="0.35">
      <c r="F1" s="25" t="s">
        <v>127</v>
      </c>
    </row>
    <row r="2" spans="1:11" ht="15.6" x14ac:dyDescent="0.3">
      <c r="F2" s="24" t="s">
        <v>126</v>
      </c>
    </row>
    <row r="3" spans="1:11" x14ac:dyDescent="0.3">
      <c r="F3" s="22" t="s">
        <v>128</v>
      </c>
      <c r="I3" s="13"/>
    </row>
    <row r="4" spans="1:11" x14ac:dyDescent="0.3">
      <c r="F4" s="22"/>
      <c r="I4" s="13"/>
    </row>
    <row r="5" spans="1:11" x14ac:dyDescent="0.3">
      <c r="A5" s="26" t="s">
        <v>129</v>
      </c>
      <c r="B5" s="26" t="s">
        <v>129</v>
      </c>
      <c r="G5" s="26" t="s">
        <v>130</v>
      </c>
      <c r="H5" s="26" t="s">
        <v>130</v>
      </c>
      <c r="I5" s="18"/>
    </row>
    <row r="6" spans="1:11" x14ac:dyDescent="0.3">
      <c r="A6" s="21" t="s">
        <v>125</v>
      </c>
      <c r="B6" s="20" t="s">
        <v>124</v>
      </c>
      <c r="C6" s="21" t="s">
        <v>123</v>
      </c>
      <c r="D6" s="21" t="s">
        <v>122</v>
      </c>
      <c r="E6" s="20" t="s">
        <v>121</v>
      </c>
      <c r="F6" s="28" t="s">
        <v>131</v>
      </c>
      <c r="G6" s="21" t="s">
        <v>125</v>
      </c>
      <c r="H6" s="20" t="s">
        <v>124</v>
      </c>
      <c r="I6" s="21" t="s">
        <v>123</v>
      </c>
      <c r="J6" s="21" t="s">
        <v>122</v>
      </c>
      <c r="K6" s="20" t="s">
        <v>121</v>
      </c>
    </row>
    <row r="7" spans="1:11" x14ac:dyDescent="0.3">
      <c r="A7" t="s">
        <v>120</v>
      </c>
      <c r="B7" s="1">
        <v>10</v>
      </c>
      <c r="C7" t="s">
        <v>119</v>
      </c>
      <c r="D7">
        <v>11</v>
      </c>
      <c r="E7" t="s">
        <v>118</v>
      </c>
      <c r="F7" s="27"/>
      <c r="G7" t="s">
        <v>120</v>
      </c>
      <c r="H7" s="1">
        <v>10</v>
      </c>
      <c r="I7" t="s">
        <v>119</v>
      </c>
      <c r="J7">
        <v>11</v>
      </c>
      <c r="K7" t="s">
        <v>118</v>
      </c>
    </row>
    <row r="8" spans="1:11" x14ac:dyDescent="0.3">
      <c r="C8" t="s">
        <v>117</v>
      </c>
      <c r="D8">
        <v>22</v>
      </c>
      <c r="E8" t="s">
        <v>115</v>
      </c>
      <c r="F8" s="27"/>
      <c r="I8" t="s">
        <v>117</v>
      </c>
      <c r="J8">
        <v>22</v>
      </c>
      <c r="K8" t="s">
        <v>115</v>
      </c>
    </row>
    <row r="9" spans="1:11" x14ac:dyDescent="0.3">
      <c r="C9" t="s">
        <v>116</v>
      </c>
      <c r="D9">
        <v>14</v>
      </c>
      <c r="E9" t="s">
        <v>115</v>
      </c>
      <c r="F9" s="27"/>
      <c r="I9" t="s">
        <v>116</v>
      </c>
      <c r="J9">
        <v>14</v>
      </c>
      <c r="K9" t="s">
        <v>115</v>
      </c>
    </row>
    <row r="10" spans="1:11" x14ac:dyDescent="0.3">
      <c r="F10" s="27"/>
      <c r="I10" t="s">
        <v>106</v>
      </c>
      <c r="J10">
        <v>11</v>
      </c>
      <c r="K10" t="s">
        <v>105</v>
      </c>
    </row>
    <row r="11" spans="1:11" x14ac:dyDescent="0.3">
      <c r="F11" s="27"/>
      <c r="I11" s="12" t="s">
        <v>114</v>
      </c>
      <c r="J11" s="12">
        <v>0</v>
      </c>
      <c r="K11" s="12" t="s">
        <v>113</v>
      </c>
    </row>
    <row r="12" spans="1:11" x14ac:dyDescent="0.3">
      <c r="C12" s="11" t="s">
        <v>112</v>
      </c>
      <c r="D12" s="10">
        <v>47</v>
      </c>
      <c r="F12" s="27"/>
      <c r="I12" s="11" t="s">
        <v>112</v>
      </c>
      <c r="J12" s="10">
        <f>SUM(J7:J11)</f>
        <v>58</v>
      </c>
    </row>
    <row r="13" spans="1:11" x14ac:dyDescent="0.3">
      <c r="B13" s="1">
        <v>11</v>
      </c>
      <c r="C13" t="s">
        <v>108</v>
      </c>
      <c r="D13">
        <v>12</v>
      </c>
      <c r="E13" t="s">
        <v>107</v>
      </c>
      <c r="F13" s="27"/>
      <c r="H13" s="1">
        <v>11</v>
      </c>
      <c r="I13" t="s">
        <v>95</v>
      </c>
      <c r="J13">
        <v>17</v>
      </c>
      <c r="K13" t="s">
        <v>94</v>
      </c>
    </row>
    <row r="14" spans="1:11" x14ac:dyDescent="0.3">
      <c r="C14" t="s">
        <v>97</v>
      </c>
      <c r="D14">
        <v>20</v>
      </c>
      <c r="E14" t="s">
        <v>96</v>
      </c>
      <c r="F14" s="23" t="s">
        <v>111</v>
      </c>
      <c r="I14" t="s">
        <v>101</v>
      </c>
      <c r="J14">
        <v>20</v>
      </c>
      <c r="K14" t="s">
        <v>100</v>
      </c>
    </row>
    <row r="15" spans="1:11" x14ac:dyDescent="0.3">
      <c r="C15" t="s">
        <v>110</v>
      </c>
      <c r="D15">
        <v>9</v>
      </c>
      <c r="E15" t="s">
        <v>102</v>
      </c>
      <c r="F15" s="27"/>
      <c r="I15" t="s">
        <v>110</v>
      </c>
      <c r="J15">
        <v>9</v>
      </c>
      <c r="K15" t="s">
        <v>102</v>
      </c>
    </row>
    <row r="16" spans="1:11" x14ac:dyDescent="0.3">
      <c r="C16" t="s">
        <v>109</v>
      </c>
      <c r="D16">
        <v>11</v>
      </c>
      <c r="E16" t="s">
        <v>107</v>
      </c>
      <c r="F16" s="27"/>
      <c r="I16" t="s">
        <v>109</v>
      </c>
      <c r="J16">
        <v>11</v>
      </c>
      <c r="K16" t="s">
        <v>107</v>
      </c>
    </row>
    <row r="17" spans="1:11" x14ac:dyDescent="0.3">
      <c r="C17" s="11" t="s">
        <v>99</v>
      </c>
      <c r="D17" s="10">
        <v>52</v>
      </c>
      <c r="F17" s="27"/>
      <c r="I17" t="s">
        <v>108</v>
      </c>
      <c r="J17">
        <v>12</v>
      </c>
      <c r="K17" t="s">
        <v>107</v>
      </c>
    </row>
    <row r="18" spans="1:11" x14ac:dyDescent="0.3">
      <c r="B18" s="1">
        <v>12</v>
      </c>
      <c r="C18" t="s">
        <v>106</v>
      </c>
      <c r="D18">
        <v>11</v>
      </c>
      <c r="E18" t="s">
        <v>105</v>
      </c>
      <c r="F18" s="27" t="s">
        <v>104</v>
      </c>
      <c r="I18" s="12" t="s">
        <v>103</v>
      </c>
      <c r="J18" s="12">
        <v>0</v>
      </c>
      <c r="K18" s="12" t="s">
        <v>102</v>
      </c>
    </row>
    <row r="19" spans="1:11" x14ac:dyDescent="0.3">
      <c r="C19" t="s">
        <v>101</v>
      </c>
      <c r="D19">
        <v>20</v>
      </c>
      <c r="E19" t="s">
        <v>100</v>
      </c>
      <c r="F19" s="23" t="s">
        <v>93</v>
      </c>
      <c r="I19" s="11" t="s">
        <v>99</v>
      </c>
      <c r="J19" s="10">
        <f>SUM(J13:J18)</f>
        <v>69</v>
      </c>
    </row>
    <row r="20" spans="1:11" x14ac:dyDescent="0.3">
      <c r="C20" t="s">
        <v>68</v>
      </c>
      <c r="D20">
        <v>8</v>
      </c>
      <c r="E20" t="s">
        <v>67</v>
      </c>
      <c r="F20" s="27" t="s">
        <v>98</v>
      </c>
      <c r="H20" s="1">
        <v>12</v>
      </c>
      <c r="I20" t="s">
        <v>97</v>
      </c>
      <c r="J20">
        <v>20</v>
      </c>
      <c r="K20" t="s">
        <v>96</v>
      </c>
    </row>
    <row r="21" spans="1:11" x14ac:dyDescent="0.3">
      <c r="C21" t="s">
        <v>95</v>
      </c>
      <c r="D21">
        <v>17</v>
      </c>
      <c r="E21" t="s">
        <v>94</v>
      </c>
      <c r="F21" s="23" t="s">
        <v>93</v>
      </c>
      <c r="I21" t="s">
        <v>81</v>
      </c>
      <c r="J21">
        <v>19</v>
      </c>
      <c r="K21" t="s">
        <v>77</v>
      </c>
    </row>
    <row r="22" spans="1:11" x14ac:dyDescent="0.3">
      <c r="C22" s="11" t="s">
        <v>90</v>
      </c>
      <c r="D22" s="10">
        <v>56</v>
      </c>
      <c r="F22" s="27"/>
      <c r="I22" t="s">
        <v>78</v>
      </c>
      <c r="J22">
        <v>31</v>
      </c>
      <c r="K22" t="s">
        <v>77</v>
      </c>
    </row>
    <row r="23" spans="1:11" x14ac:dyDescent="0.3">
      <c r="A23" s="7" t="s">
        <v>61</v>
      </c>
      <c r="B23" s="8"/>
      <c r="C23" s="7"/>
      <c r="D23" s="7">
        <v>155</v>
      </c>
      <c r="F23" s="27"/>
      <c r="I23" t="s">
        <v>72</v>
      </c>
      <c r="J23">
        <v>25</v>
      </c>
      <c r="K23" t="s">
        <v>71</v>
      </c>
    </row>
    <row r="24" spans="1:11" x14ac:dyDescent="0.3">
      <c r="F24" s="27"/>
      <c r="I24" s="19" t="s">
        <v>92</v>
      </c>
      <c r="J24" s="19">
        <v>0</v>
      </c>
      <c r="K24" s="18" t="s">
        <v>71</v>
      </c>
    </row>
    <row r="25" spans="1:11" x14ac:dyDescent="0.3">
      <c r="A25" t="s">
        <v>91</v>
      </c>
      <c r="B25" s="1">
        <v>40</v>
      </c>
      <c r="C25" t="s">
        <v>89</v>
      </c>
      <c r="D25">
        <v>11</v>
      </c>
      <c r="E25" t="s">
        <v>88</v>
      </c>
      <c r="F25" s="27" t="s">
        <v>87</v>
      </c>
      <c r="I25" s="11" t="s">
        <v>90</v>
      </c>
      <c r="J25" s="10">
        <f>SUM(J20:J24)</f>
        <v>95</v>
      </c>
    </row>
    <row r="26" spans="1:11" x14ac:dyDescent="0.3">
      <c r="C26" t="s">
        <v>86</v>
      </c>
      <c r="D26">
        <v>9</v>
      </c>
      <c r="E26" t="s">
        <v>85</v>
      </c>
      <c r="F26" s="27" t="s">
        <v>87</v>
      </c>
      <c r="H26" s="1">
        <v>13</v>
      </c>
      <c r="I26" t="s">
        <v>75</v>
      </c>
      <c r="J26">
        <v>9</v>
      </c>
      <c r="K26" t="s">
        <v>74</v>
      </c>
    </row>
    <row r="27" spans="1:11" x14ac:dyDescent="0.3">
      <c r="C27" t="s">
        <v>83</v>
      </c>
      <c r="D27">
        <v>26</v>
      </c>
      <c r="E27" t="s">
        <v>82</v>
      </c>
      <c r="F27" s="27" t="s">
        <v>87</v>
      </c>
      <c r="I27" t="s">
        <v>89</v>
      </c>
      <c r="J27">
        <v>11</v>
      </c>
      <c r="K27" t="s">
        <v>88</v>
      </c>
    </row>
    <row r="28" spans="1:11" x14ac:dyDescent="0.3">
      <c r="C28" t="s">
        <v>80</v>
      </c>
      <c r="D28">
        <v>27</v>
      </c>
      <c r="E28" t="s">
        <v>79</v>
      </c>
      <c r="F28" s="27" t="s">
        <v>87</v>
      </c>
      <c r="I28" t="s">
        <v>86</v>
      </c>
      <c r="J28">
        <v>9</v>
      </c>
      <c r="K28" t="s">
        <v>85</v>
      </c>
    </row>
    <row r="29" spans="1:11" x14ac:dyDescent="0.3">
      <c r="C29" s="11" t="s">
        <v>84</v>
      </c>
      <c r="D29" s="10">
        <v>73</v>
      </c>
      <c r="F29" s="27"/>
      <c r="I29" t="s">
        <v>83</v>
      </c>
      <c r="J29">
        <v>26</v>
      </c>
      <c r="K29" t="s">
        <v>82</v>
      </c>
    </row>
    <row r="30" spans="1:11" x14ac:dyDescent="0.3">
      <c r="B30" s="1">
        <v>41</v>
      </c>
      <c r="C30" t="s">
        <v>81</v>
      </c>
      <c r="D30">
        <v>19</v>
      </c>
      <c r="E30" t="s">
        <v>77</v>
      </c>
      <c r="F30" s="23" t="s">
        <v>70</v>
      </c>
      <c r="I30" t="s">
        <v>80</v>
      </c>
      <c r="J30">
        <v>27</v>
      </c>
      <c r="K30" t="s">
        <v>79</v>
      </c>
    </row>
    <row r="31" spans="1:11" x14ac:dyDescent="0.3">
      <c r="C31" t="s">
        <v>78</v>
      </c>
      <c r="D31">
        <v>31</v>
      </c>
      <c r="E31" t="s">
        <v>77</v>
      </c>
      <c r="F31" s="23" t="s">
        <v>70</v>
      </c>
      <c r="I31" s="11" t="s">
        <v>76</v>
      </c>
      <c r="J31" s="10">
        <f>SUM(J26:J30)</f>
        <v>82</v>
      </c>
    </row>
    <row r="32" spans="1:11" x14ac:dyDescent="0.3">
      <c r="C32" t="s">
        <v>75</v>
      </c>
      <c r="D32">
        <v>9</v>
      </c>
      <c r="E32" t="s">
        <v>74</v>
      </c>
      <c r="F32" s="23" t="s">
        <v>73</v>
      </c>
      <c r="H32" s="17">
        <v>14</v>
      </c>
      <c r="I32" s="14" t="s">
        <v>60</v>
      </c>
      <c r="J32" s="14">
        <v>9</v>
      </c>
      <c r="K32" s="14" t="s">
        <v>59</v>
      </c>
    </row>
    <row r="33" spans="1:11" x14ac:dyDescent="0.3">
      <c r="C33" t="s">
        <v>72</v>
      </c>
      <c r="D33">
        <v>25</v>
      </c>
      <c r="E33" t="s">
        <v>71</v>
      </c>
      <c r="F33" s="23" t="s">
        <v>70</v>
      </c>
      <c r="H33" s="17"/>
      <c r="I33" s="14" t="s">
        <v>57</v>
      </c>
      <c r="J33" s="14">
        <v>8</v>
      </c>
      <c r="K33" s="14" t="s">
        <v>56</v>
      </c>
    </row>
    <row r="34" spans="1:11" x14ac:dyDescent="0.3">
      <c r="C34" s="11" t="s">
        <v>69</v>
      </c>
      <c r="D34" s="10">
        <v>84</v>
      </c>
      <c r="F34" s="27"/>
      <c r="H34" s="17"/>
      <c r="I34" s="14" t="s">
        <v>54</v>
      </c>
      <c r="J34" s="14">
        <v>14</v>
      </c>
      <c r="K34" s="14" t="s">
        <v>53</v>
      </c>
    </row>
    <row r="35" spans="1:11" x14ac:dyDescent="0.3">
      <c r="B35" s="1">
        <v>42</v>
      </c>
      <c r="C35" t="s">
        <v>55</v>
      </c>
      <c r="D35">
        <v>16</v>
      </c>
      <c r="E35" t="s">
        <v>50</v>
      </c>
      <c r="F35" s="23" t="s">
        <v>65</v>
      </c>
      <c r="H35" s="17"/>
      <c r="I35" s="14" t="s">
        <v>68</v>
      </c>
      <c r="J35" s="14">
        <v>8</v>
      </c>
      <c r="K35" s="14" t="s">
        <v>67</v>
      </c>
    </row>
    <row r="36" spans="1:11" x14ac:dyDescent="0.3">
      <c r="C36" t="s">
        <v>51</v>
      </c>
      <c r="D36">
        <v>23</v>
      </c>
      <c r="E36" t="s">
        <v>50</v>
      </c>
      <c r="F36" s="23" t="s">
        <v>65</v>
      </c>
      <c r="H36" s="17"/>
      <c r="I36" s="14" t="s">
        <v>66</v>
      </c>
      <c r="J36" s="14">
        <v>12</v>
      </c>
      <c r="K36" s="29" t="s">
        <v>56</v>
      </c>
    </row>
    <row r="37" spans="1:11" x14ac:dyDescent="0.3">
      <c r="C37" t="s">
        <v>49</v>
      </c>
      <c r="D37">
        <v>14</v>
      </c>
      <c r="E37" t="s">
        <v>48</v>
      </c>
      <c r="F37" s="23" t="s">
        <v>65</v>
      </c>
      <c r="I37" s="16" t="s">
        <v>64</v>
      </c>
      <c r="J37" s="15">
        <f>SUM(J32:J36)</f>
        <v>51</v>
      </c>
      <c r="K37" s="14"/>
    </row>
    <row r="38" spans="1:11" x14ac:dyDescent="0.3">
      <c r="C38" s="11" t="s">
        <v>63</v>
      </c>
      <c r="D38" s="10">
        <v>53</v>
      </c>
      <c r="F38" s="27"/>
    </row>
    <row r="39" spans="1:11" x14ac:dyDescent="0.3">
      <c r="A39" s="7" t="s">
        <v>62</v>
      </c>
      <c r="B39" s="8"/>
      <c r="C39" s="7"/>
      <c r="D39" s="7">
        <v>210</v>
      </c>
      <c r="F39" s="27"/>
      <c r="G39" s="9" t="s">
        <v>61</v>
      </c>
      <c r="H39" s="8"/>
      <c r="I39" s="7"/>
      <c r="J39" s="7">
        <f>J12+J19+J25+J31+J37</f>
        <v>355</v>
      </c>
    </row>
    <row r="40" spans="1:11" x14ac:dyDescent="0.3">
      <c r="F40" s="27"/>
    </row>
    <row r="41" spans="1:11" x14ac:dyDescent="0.3">
      <c r="A41" t="s">
        <v>58</v>
      </c>
      <c r="B41" s="1">
        <v>20</v>
      </c>
      <c r="C41" t="s">
        <v>60</v>
      </c>
      <c r="D41">
        <v>9</v>
      </c>
      <c r="E41" t="s">
        <v>59</v>
      </c>
      <c r="F41" s="23" t="s">
        <v>52</v>
      </c>
      <c r="G41" t="s">
        <v>58</v>
      </c>
      <c r="H41" s="17">
        <v>20</v>
      </c>
      <c r="I41" s="14" t="s">
        <v>22</v>
      </c>
      <c r="J41" s="14">
        <v>23</v>
      </c>
      <c r="K41" s="14" t="s">
        <v>21</v>
      </c>
    </row>
    <row r="42" spans="1:11" x14ac:dyDescent="0.3">
      <c r="C42" t="s">
        <v>57</v>
      </c>
      <c r="D42">
        <v>8</v>
      </c>
      <c r="E42" t="s">
        <v>56</v>
      </c>
      <c r="F42" s="23" t="s">
        <v>52</v>
      </c>
      <c r="H42" s="17"/>
      <c r="I42" s="14" t="s">
        <v>55</v>
      </c>
      <c r="J42" s="14">
        <v>16</v>
      </c>
      <c r="K42" s="14" t="s">
        <v>50</v>
      </c>
    </row>
    <row r="43" spans="1:11" x14ac:dyDescent="0.3">
      <c r="C43" t="s">
        <v>54</v>
      </c>
      <c r="D43">
        <v>14</v>
      </c>
      <c r="E43" t="s">
        <v>53</v>
      </c>
      <c r="F43" s="23" t="s">
        <v>52</v>
      </c>
      <c r="H43" s="17"/>
      <c r="I43" s="14" t="s">
        <v>51</v>
      </c>
      <c r="J43" s="14">
        <v>23</v>
      </c>
      <c r="K43" s="14" t="s">
        <v>50</v>
      </c>
    </row>
    <row r="44" spans="1:11" x14ac:dyDescent="0.3">
      <c r="F44" s="27"/>
      <c r="H44" s="17"/>
      <c r="I44" s="14" t="s">
        <v>49</v>
      </c>
      <c r="J44" s="14">
        <v>14</v>
      </c>
      <c r="K44" s="14" t="s">
        <v>48</v>
      </c>
    </row>
    <row r="45" spans="1:11" x14ac:dyDescent="0.3">
      <c r="C45" s="11" t="s">
        <v>47</v>
      </c>
      <c r="D45" s="10">
        <v>31</v>
      </c>
      <c r="F45" s="27"/>
      <c r="H45" s="17"/>
      <c r="I45" s="16" t="s">
        <v>47</v>
      </c>
      <c r="J45" s="15">
        <f>SUM(J41:J44)</f>
        <v>76</v>
      </c>
      <c r="K45" s="14"/>
    </row>
    <row r="46" spans="1:11" x14ac:dyDescent="0.3">
      <c r="B46" s="1">
        <v>21</v>
      </c>
      <c r="C46" t="s">
        <v>46</v>
      </c>
      <c r="D46">
        <v>11</v>
      </c>
      <c r="E46" t="s">
        <v>41</v>
      </c>
      <c r="F46" s="23"/>
      <c r="H46" s="1">
        <v>21</v>
      </c>
      <c r="I46" t="s">
        <v>46</v>
      </c>
      <c r="J46">
        <v>11</v>
      </c>
      <c r="K46" t="s">
        <v>41</v>
      </c>
    </row>
    <row r="47" spans="1:11" x14ac:dyDescent="0.3">
      <c r="C47" t="s">
        <v>45</v>
      </c>
      <c r="D47">
        <v>14</v>
      </c>
      <c r="E47" s="4" t="s">
        <v>44</v>
      </c>
      <c r="F47" s="27"/>
      <c r="I47" t="s">
        <v>45</v>
      </c>
      <c r="J47">
        <v>14</v>
      </c>
      <c r="K47" s="4" t="s">
        <v>44</v>
      </c>
    </row>
    <row r="48" spans="1:11" x14ac:dyDescent="0.3">
      <c r="C48" t="s">
        <v>43</v>
      </c>
      <c r="D48">
        <v>19</v>
      </c>
      <c r="E48" t="s">
        <v>33</v>
      </c>
      <c r="F48" s="27"/>
      <c r="I48" t="s">
        <v>43</v>
      </c>
      <c r="J48">
        <v>19</v>
      </c>
      <c r="K48" t="s">
        <v>33</v>
      </c>
    </row>
    <row r="49" spans="1:11" x14ac:dyDescent="0.3">
      <c r="C49" t="s">
        <v>42</v>
      </c>
      <c r="D49">
        <v>14</v>
      </c>
      <c r="E49" t="s">
        <v>41</v>
      </c>
      <c r="F49" s="27"/>
      <c r="I49" t="s">
        <v>42</v>
      </c>
      <c r="J49">
        <v>14</v>
      </c>
      <c r="K49" t="s">
        <v>41</v>
      </c>
    </row>
    <row r="50" spans="1:11" x14ac:dyDescent="0.3">
      <c r="C50" t="s">
        <v>40</v>
      </c>
      <c r="D50">
        <v>22</v>
      </c>
      <c r="E50" t="s">
        <v>33</v>
      </c>
      <c r="F50" s="27"/>
      <c r="I50" t="s">
        <v>40</v>
      </c>
      <c r="J50">
        <v>22</v>
      </c>
      <c r="K50" t="s">
        <v>33</v>
      </c>
    </row>
    <row r="51" spans="1:11" x14ac:dyDescent="0.3">
      <c r="C51" s="11" t="s">
        <v>39</v>
      </c>
      <c r="D51" s="10">
        <v>80</v>
      </c>
      <c r="F51" s="27"/>
      <c r="I51" s="11" t="s">
        <v>39</v>
      </c>
      <c r="J51" s="10">
        <f>SUM(J46:J50)</f>
        <v>80</v>
      </c>
    </row>
    <row r="52" spans="1:11" x14ac:dyDescent="0.3">
      <c r="B52" s="1">
        <v>22</v>
      </c>
      <c r="C52" t="s">
        <v>36</v>
      </c>
      <c r="D52">
        <v>10</v>
      </c>
      <c r="E52" s="4" t="s">
        <v>35</v>
      </c>
      <c r="F52" s="27"/>
      <c r="H52" s="1">
        <v>22</v>
      </c>
      <c r="I52" t="s">
        <v>38</v>
      </c>
      <c r="J52">
        <v>13</v>
      </c>
      <c r="K52" t="s">
        <v>33</v>
      </c>
    </row>
    <row r="53" spans="1:11" x14ac:dyDescent="0.3">
      <c r="C53" t="s">
        <v>32</v>
      </c>
      <c r="D53">
        <v>12</v>
      </c>
      <c r="E53" t="s">
        <v>31</v>
      </c>
      <c r="F53" s="27"/>
      <c r="I53" t="s">
        <v>37</v>
      </c>
      <c r="J53">
        <v>13</v>
      </c>
      <c r="K53" t="s">
        <v>33</v>
      </c>
    </row>
    <row r="54" spans="1:11" x14ac:dyDescent="0.3">
      <c r="C54" t="s">
        <v>38</v>
      </c>
      <c r="D54">
        <v>13</v>
      </c>
      <c r="E54" t="s">
        <v>33</v>
      </c>
      <c r="F54" s="27"/>
      <c r="I54" t="s">
        <v>34</v>
      </c>
      <c r="J54">
        <v>8</v>
      </c>
      <c r="K54" t="s">
        <v>33</v>
      </c>
    </row>
    <row r="55" spans="1:11" x14ac:dyDescent="0.3">
      <c r="C55" t="s">
        <v>37</v>
      </c>
      <c r="D55">
        <v>13</v>
      </c>
      <c r="E55" t="s">
        <v>33</v>
      </c>
      <c r="F55" s="27"/>
      <c r="I55" t="s">
        <v>36</v>
      </c>
      <c r="J55">
        <v>10</v>
      </c>
      <c r="K55" s="4" t="s">
        <v>35</v>
      </c>
    </row>
    <row r="56" spans="1:11" x14ac:dyDescent="0.3">
      <c r="C56" t="s">
        <v>34</v>
      </c>
      <c r="D56">
        <v>8</v>
      </c>
      <c r="E56" t="s">
        <v>33</v>
      </c>
      <c r="F56" s="27"/>
      <c r="I56" t="s">
        <v>32</v>
      </c>
      <c r="J56">
        <v>12</v>
      </c>
      <c r="K56" t="s">
        <v>31</v>
      </c>
    </row>
    <row r="57" spans="1:11" x14ac:dyDescent="0.3">
      <c r="C57" s="11" t="s">
        <v>27</v>
      </c>
      <c r="D57" s="10">
        <v>56</v>
      </c>
      <c r="F57" s="27"/>
      <c r="I57" s="13" t="s">
        <v>30</v>
      </c>
      <c r="J57" s="12">
        <v>0</v>
      </c>
      <c r="K57" s="12" t="s">
        <v>28</v>
      </c>
    </row>
    <row r="58" spans="1:11" x14ac:dyDescent="0.3">
      <c r="A58" s="7" t="s">
        <v>1</v>
      </c>
      <c r="B58" s="8"/>
      <c r="C58" s="7"/>
      <c r="D58" s="7">
        <v>167</v>
      </c>
      <c r="F58" s="27"/>
      <c r="G58" s="4"/>
      <c r="I58" s="13" t="s">
        <v>29</v>
      </c>
      <c r="J58" s="12">
        <v>0</v>
      </c>
      <c r="K58" s="12" t="s">
        <v>28</v>
      </c>
    </row>
    <row r="59" spans="1:11" x14ac:dyDescent="0.3">
      <c r="A59" s="4"/>
      <c r="F59" s="27"/>
      <c r="G59" s="4"/>
      <c r="I59" s="11" t="s">
        <v>27</v>
      </c>
      <c r="J59" s="10">
        <f>SUM(J52:J58)</f>
        <v>56</v>
      </c>
    </row>
    <row r="60" spans="1:11" x14ac:dyDescent="0.3">
      <c r="A60" t="s">
        <v>26</v>
      </c>
      <c r="B60" s="1">
        <v>30</v>
      </c>
      <c r="C60" t="s">
        <v>25</v>
      </c>
      <c r="D60">
        <v>36</v>
      </c>
      <c r="E60" t="s">
        <v>24</v>
      </c>
      <c r="F60" s="23" t="s">
        <v>23</v>
      </c>
    </row>
    <row r="61" spans="1:11" x14ac:dyDescent="0.3">
      <c r="C61" t="s">
        <v>22</v>
      </c>
      <c r="D61">
        <v>23</v>
      </c>
      <c r="E61" t="s">
        <v>21</v>
      </c>
      <c r="F61" s="23" t="s">
        <v>20</v>
      </c>
    </row>
    <row r="62" spans="1:11" x14ac:dyDescent="0.3">
      <c r="C62" s="11" t="s">
        <v>19</v>
      </c>
      <c r="D62" s="10">
        <v>59</v>
      </c>
      <c r="F62" s="27"/>
    </row>
    <row r="63" spans="1:11" x14ac:dyDescent="0.3">
      <c r="B63" s="1">
        <v>31</v>
      </c>
      <c r="C63" t="s">
        <v>18</v>
      </c>
      <c r="D63">
        <v>23</v>
      </c>
      <c r="E63" t="s">
        <v>5</v>
      </c>
      <c r="F63" s="23" t="s">
        <v>14</v>
      </c>
      <c r="H63" s="1">
        <v>23</v>
      </c>
      <c r="I63" t="s">
        <v>18</v>
      </c>
      <c r="J63">
        <v>23</v>
      </c>
      <c r="K63" t="s">
        <v>5</v>
      </c>
    </row>
    <row r="64" spans="1:11" x14ac:dyDescent="0.3">
      <c r="C64" t="s">
        <v>17</v>
      </c>
      <c r="D64">
        <v>13</v>
      </c>
      <c r="E64" t="s">
        <v>5</v>
      </c>
      <c r="F64" s="23" t="s">
        <v>14</v>
      </c>
      <c r="I64" t="s">
        <v>17</v>
      </c>
      <c r="J64">
        <v>13</v>
      </c>
      <c r="K64" t="s">
        <v>5</v>
      </c>
    </row>
    <row r="65" spans="1:11" x14ac:dyDescent="0.3">
      <c r="C65" t="s">
        <v>16</v>
      </c>
      <c r="D65">
        <v>14</v>
      </c>
      <c r="E65" t="s">
        <v>5</v>
      </c>
      <c r="F65" s="23" t="s">
        <v>14</v>
      </c>
      <c r="I65" t="s">
        <v>16</v>
      </c>
      <c r="J65">
        <v>14</v>
      </c>
      <c r="K65" t="s">
        <v>5</v>
      </c>
    </row>
    <row r="66" spans="1:11" x14ac:dyDescent="0.3">
      <c r="C66" t="s">
        <v>15</v>
      </c>
      <c r="D66">
        <v>28</v>
      </c>
      <c r="E66" t="s">
        <v>5</v>
      </c>
      <c r="F66" s="23" t="s">
        <v>14</v>
      </c>
      <c r="I66" t="s">
        <v>15</v>
      </c>
      <c r="J66">
        <v>28</v>
      </c>
      <c r="K66" t="s">
        <v>5</v>
      </c>
    </row>
    <row r="67" spans="1:11" x14ac:dyDescent="0.3">
      <c r="C67" t="s">
        <v>13</v>
      </c>
      <c r="D67">
        <v>25</v>
      </c>
      <c r="E67" t="s">
        <v>5</v>
      </c>
      <c r="F67" s="23" t="s">
        <v>14</v>
      </c>
      <c r="I67" t="s">
        <v>13</v>
      </c>
      <c r="J67">
        <v>25</v>
      </c>
      <c r="K67" t="s">
        <v>5</v>
      </c>
    </row>
    <row r="68" spans="1:11" x14ac:dyDescent="0.3">
      <c r="C68" s="11" t="s">
        <v>12</v>
      </c>
      <c r="D68" s="10">
        <v>103</v>
      </c>
      <c r="F68" s="27"/>
      <c r="I68" s="11" t="s">
        <v>11</v>
      </c>
      <c r="J68" s="10">
        <f>SUM(J63:J67)</f>
        <v>103</v>
      </c>
    </row>
    <row r="69" spans="1:11" x14ac:dyDescent="0.3">
      <c r="B69" s="1">
        <v>32</v>
      </c>
      <c r="C69" t="s">
        <v>10</v>
      </c>
      <c r="D69">
        <v>15</v>
      </c>
      <c r="E69" t="s">
        <v>5</v>
      </c>
      <c r="F69" s="23" t="s">
        <v>7</v>
      </c>
      <c r="H69" s="1">
        <v>24</v>
      </c>
      <c r="I69" t="s">
        <v>10</v>
      </c>
      <c r="J69">
        <v>15</v>
      </c>
      <c r="K69" t="s">
        <v>5</v>
      </c>
    </row>
    <row r="70" spans="1:11" x14ac:dyDescent="0.3">
      <c r="C70" t="s">
        <v>9</v>
      </c>
      <c r="D70">
        <v>16</v>
      </c>
      <c r="E70" t="s">
        <v>5</v>
      </c>
      <c r="F70" s="23" t="s">
        <v>7</v>
      </c>
      <c r="I70" t="s">
        <v>9</v>
      </c>
      <c r="J70">
        <v>16</v>
      </c>
      <c r="K70" t="s">
        <v>5</v>
      </c>
    </row>
    <row r="71" spans="1:11" x14ac:dyDescent="0.3">
      <c r="C71" t="s">
        <v>8</v>
      </c>
      <c r="D71">
        <v>18</v>
      </c>
      <c r="E71" t="s">
        <v>5</v>
      </c>
      <c r="F71" s="23" t="s">
        <v>7</v>
      </c>
      <c r="I71" t="s">
        <v>8</v>
      </c>
      <c r="J71">
        <v>18</v>
      </c>
      <c r="K71" t="s">
        <v>5</v>
      </c>
    </row>
    <row r="72" spans="1:11" x14ac:dyDescent="0.3">
      <c r="C72" t="s">
        <v>6</v>
      </c>
      <c r="D72">
        <v>14</v>
      </c>
      <c r="E72" t="s">
        <v>5</v>
      </c>
      <c r="F72" s="23" t="s">
        <v>7</v>
      </c>
      <c r="I72" t="s">
        <v>6</v>
      </c>
      <c r="J72">
        <v>14</v>
      </c>
      <c r="K72" t="s">
        <v>5</v>
      </c>
    </row>
    <row r="73" spans="1:11" x14ac:dyDescent="0.3">
      <c r="C73" s="11" t="s">
        <v>4</v>
      </c>
      <c r="D73" s="10">
        <v>63</v>
      </c>
      <c r="I73" s="11" t="s">
        <v>3</v>
      </c>
      <c r="J73" s="10">
        <f>SUM(J69:J72)</f>
        <v>63</v>
      </c>
    </row>
    <row r="74" spans="1:11" x14ac:dyDescent="0.3">
      <c r="A74" s="7" t="s">
        <v>2</v>
      </c>
      <c r="B74" s="8"/>
      <c r="C74" s="7"/>
      <c r="D74" s="7">
        <v>225</v>
      </c>
      <c r="G74" s="9" t="s">
        <v>1</v>
      </c>
      <c r="H74" s="8"/>
      <c r="I74" s="7"/>
      <c r="J74" s="7">
        <f>J73+J68+J45+J59+J51</f>
        <v>378</v>
      </c>
    </row>
    <row r="75" spans="1:11" x14ac:dyDescent="0.3">
      <c r="A75" s="4"/>
    </row>
    <row r="77" spans="1:11" x14ac:dyDescent="0.3">
      <c r="A77" s="5" t="s">
        <v>0</v>
      </c>
      <c r="B77" s="6"/>
      <c r="C77" s="5"/>
      <c r="D77" s="5">
        <v>757</v>
      </c>
      <c r="G77" s="5" t="s">
        <v>0</v>
      </c>
      <c r="H77" s="6"/>
      <c r="I77" s="5"/>
      <c r="J77" s="5">
        <f>J74+J39</f>
        <v>733</v>
      </c>
    </row>
    <row r="82" spans="7:7" x14ac:dyDescent="0.3">
      <c r="G82" s="3"/>
    </row>
  </sheetData>
  <pageMargins left="0.45" right="0.45" top="0.75" bottom="0.5" header="0.3" footer="0.3"/>
  <pageSetup scale="57" fitToHeight="2" orientation="portrait" horizontalDpi="204" verticalDpi="1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</vt:lpstr>
      <vt:lpstr>Proposed!Print_Area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Heissler</dc:creator>
  <cp:lastModifiedBy>Jason Heissler</cp:lastModifiedBy>
  <cp:lastPrinted>2025-03-10T14:08:39Z</cp:lastPrinted>
  <dcterms:created xsi:type="dcterms:W3CDTF">2025-03-10T00:46:52Z</dcterms:created>
  <dcterms:modified xsi:type="dcterms:W3CDTF">2025-04-01T14:03:38Z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